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hp\Desktop\عمرو\Deta Analysis\"/>
    </mc:Choice>
  </mc:AlternateContent>
  <xr:revisionPtr revIDLastSave="0" documentId="13_ncr:1_{34EABE17-4A77-4F40-9F46-BAFD9CC41183}" xr6:coauthVersionLast="47" xr6:coauthVersionMax="47" xr10:uidLastSave="{00000000-0000-0000-0000-000000000000}"/>
  <bookViews>
    <workbookView xWindow="-120" yWindow="-120" windowWidth="20730" windowHeight="11160" activeTab="2" xr2:uid="{A20ABA9D-A24C-4DE3-A33C-4D588D3D2DE0}"/>
  </bookViews>
  <sheets>
    <sheet name="spotify_analysis_dataset" sheetId="1" r:id="rId1"/>
    <sheet name="Pivot Table" sheetId="5" r:id="rId2"/>
    <sheet name="Dashboard" sheetId="6" r:id="rId3"/>
  </sheets>
  <definedNames>
    <definedName name="_xlnm._FilterDatabase" localSheetId="0" hidden="1">spotify_analysis_dataset!$D$1:$R$1</definedName>
    <definedName name="Slicer_Months__release_d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2" i="1"/>
</calcChain>
</file>

<file path=xl/sharedStrings.xml><?xml version="1.0" encoding="utf-8"?>
<sst xmlns="http://schemas.openxmlformats.org/spreadsheetml/2006/main" count="259" uniqueCount="159">
  <si>
    <t>track_id</t>
  </si>
  <si>
    <t>track_name</t>
  </si>
  <si>
    <t>artist</t>
  </si>
  <si>
    <t>album</t>
  </si>
  <si>
    <t>release_date</t>
  </si>
  <si>
    <t>duration_ms</t>
  </si>
  <si>
    <t>popularity</t>
  </si>
  <si>
    <t>danceability</t>
  </si>
  <si>
    <t>energy</t>
  </si>
  <si>
    <t>loudness</t>
  </si>
  <si>
    <t>speechiness</t>
  </si>
  <si>
    <t>acousticness</t>
  </si>
  <si>
    <t>instrumentalness</t>
  </si>
  <si>
    <t>liveness</t>
  </si>
  <si>
    <t>valence</t>
  </si>
  <si>
    <t>tempo</t>
  </si>
  <si>
    <t>TRK1000</t>
  </si>
  <si>
    <t>Song 0</t>
  </si>
  <si>
    <t>Artist 7</t>
  </si>
  <si>
    <t>Album 3</t>
  </si>
  <si>
    <t>TRK1001</t>
  </si>
  <si>
    <t>Song 1</t>
  </si>
  <si>
    <t>Artist 4</t>
  </si>
  <si>
    <t>Album 5</t>
  </si>
  <si>
    <t>TRK1002</t>
  </si>
  <si>
    <t>Song 2</t>
  </si>
  <si>
    <t>Artist 13</t>
  </si>
  <si>
    <t>Album 19</t>
  </si>
  <si>
    <t>TRK1003</t>
  </si>
  <si>
    <t>Song 3</t>
  </si>
  <si>
    <t>Artist 11</t>
  </si>
  <si>
    <t>Album 7</t>
  </si>
  <si>
    <t>TRK1004</t>
  </si>
  <si>
    <t>Song 4</t>
  </si>
  <si>
    <t>Artist 8</t>
  </si>
  <si>
    <t>Album 9</t>
  </si>
  <si>
    <t>TRK1005</t>
  </si>
  <si>
    <t>Song 5</t>
  </si>
  <si>
    <t>TRK1006</t>
  </si>
  <si>
    <t>Song 6</t>
  </si>
  <si>
    <t>Artist 5</t>
  </si>
  <si>
    <t>Album 18</t>
  </si>
  <si>
    <t>TRK1007</t>
  </si>
  <si>
    <t>Song 7</t>
  </si>
  <si>
    <t>Album 4</t>
  </si>
  <si>
    <t>TRK1008</t>
  </si>
  <si>
    <t>Song 8</t>
  </si>
  <si>
    <t>Artist 10</t>
  </si>
  <si>
    <t>Album 14</t>
  </si>
  <si>
    <t>TRK1009</t>
  </si>
  <si>
    <t>Song 9</t>
  </si>
  <si>
    <t>Artist 3</t>
  </si>
  <si>
    <t>TRK1010</t>
  </si>
  <si>
    <t>Song 10</t>
  </si>
  <si>
    <t>TRK1011</t>
  </si>
  <si>
    <t>Song 11</t>
  </si>
  <si>
    <t>Album 2</t>
  </si>
  <si>
    <t>TRK1012</t>
  </si>
  <si>
    <t>Song 12</t>
  </si>
  <si>
    <t>Album 15</t>
  </si>
  <si>
    <t>TRK1013</t>
  </si>
  <si>
    <t>Song 13</t>
  </si>
  <si>
    <t>TRK1014</t>
  </si>
  <si>
    <t>Song 14</t>
  </si>
  <si>
    <t>Album 12</t>
  </si>
  <si>
    <t>TRK1015</t>
  </si>
  <si>
    <t>Song 15</t>
  </si>
  <si>
    <t>Album 8</t>
  </si>
  <si>
    <t>TRK1016</t>
  </si>
  <si>
    <t>Song 16</t>
  </si>
  <si>
    <t>TRK1017</t>
  </si>
  <si>
    <t>Song 17</t>
  </si>
  <si>
    <t>TRK1018</t>
  </si>
  <si>
    <t>Song 18</t>
  </si>
  <si>
    <t>TRK1019</t>
  </si>
  <si>
    <t>Song 19</t>
  </si>
  <si>
    <t>Artist 6</t>
  </si>
  <si>
    <t>Album 17</t>
  </si>
  <si>
    <t>TRK1020</t>
  </si>
  <si>
    <t>Song 20</t>
  </si>
  <si>
    <t>TRK1021</t>
  </si>
  <si>
    <t>Song 21</t>
  </si>
  <si>
    <t>Artist 2</t>
  </si>
  <si>
    <t>TRK1022</t>
  </si>
  <si>
    <t>Song 22</t>
  </si>
  <si>
    <t>TRK1023</t>
  </si>
  <si>
    <t>Song 23</t>
  </si>
  <si>
    <t>Artist 12</t>
  </si>
  <si>
    <t>TRK1024</t>
  </si>
  <si>
    <t>Song 24</t>
  </si>
  <si>
    <t>Artist 14</t>
  </si>
  <si>
    <t>TRK1025</t>
  </si>
  <si>
    <t>Song 25</t>
  </si>
  <si>
    <t>Album 6</t>
  </si>
  <si>
    <t>TRK1026</t>
  </si>
  <si>
    <t>Song 26</t>
  </si>
  <si>
    <t>Album 10</t>
  </si>
  <si>
    <t>TRK1027</t>
  </si>
  <si>
    <t>Song 27</t>
  </si>
  <si>
    <t>TRK1028</t>
  </si>
  <si>
    <t>Song 28</t>
  </si>
  <si>
    <t>TRK1029</t>
  </si>
  <si>
    <t>Song 29</t>
  </si>
  <si>
    <t>Artist 1</t>
  </si>
  <si>
    <t>TRK1030</t>
  </si>
  <si>
    <t>Song 30</t>
  </si>
  <si>
    <t>TRK1031</t>
  </si>
  <si>
    <t>Song 31</t>
  </si>
  <si>
    <t>TRK1032</t>
  </si>
  <si>
    <t>Song 32</t>
  </si>
  <si>
    <t>TRK1033</t>
  </si>
  <si>
    <t>Song 33</t>
  </si>
  <si>
    <t>TRK1034</t>
  </si>
  <si>
    <t>Song 34</t>
  </si>
  <si>
    <t>Album 16</t>
  </si>
  <si>
    <t>TRK1035</t>
  </si>
  <si>
    <t>Song 35</t>
  </si>
  <si>
    <t>Artist 9</t>
  </si>
  <si>
    <t>TRK1036</t>
  </si>
  <si>
    <t>Song 36</t>
  </si>
  <si>
    <t>TRK1037</t>
  </si>
  <si>
    <t>Song 37</t>
  </si>
  <si>
    <t>TRK1038</t>
  </si>
  <si>
    <t>Song 38</t>
  </si>
  <si>
    <t>TRK1039</t>
  </si>
  <si>
    <t>Song 39</t>
  </si>
  <si>
    <t>TRK1040</t>
  </si>
  <si>
    <t>Song 40</t>
  </si>
  <si>
    <t>Album 13</t>
  </si>
  <si>
    <t>TRK1041</t>
  </si>
  <si>
    <t>Song 41</t>
  </si>
  <si>
    <t>TRK1042</t>
  </si>
  <si>
    <t>Song 42</t>
  </si>
  <si>
    <t>TRK1043</t>
  </si>
  <si>
    <t>Song 43</t>
  </si>
  <si>
    <t>TRK1044</t>
  </si>
  <si>
    <t>Song 44</t>
  </si>
  <si>
    <t>TRK1045</t>
  </si>
  <si>
    <t>Song 45</t>
  </si>
  <si>
    <t>TRK1046</t>
  </si>
  <si>
    <t>Song 46</t>
  </si>
  <si>
    <t>TRK1047</t>
  </si>
  <si>
    <t>Song 47</t>
  </si>
  <si>
    <t>Album 1</t>
  </si>
  <si>
    <t>TRK1048</t>
  </si>
  <si>
    <t>Song 48</t>
  </si>
  <si>
    <t>TRK1049</t>
  </si>
  <si>
    <t>Song 49</t>
  </si>
  <si>
    <t>valence category</t>
  </si>
  <si>
    <t>acousticness category</t>
  </si>
  <si>
    <t>Row Labels</t>
  </si>
  <si>
    <t>Grand Total</t>
  </si>
  <si>
    <t>Count of track_id</t>
  </si>
  <si>
    <t>Average of popularity</t>
  </si>
  <si>
    <t>Jan</t>
  </si>
  <si>
    <t>Feb</t>
  </si>
  <si>
    <t>High</t>
  </si>
  <si>
    <t>Low</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</si>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</sst>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3"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33" borderId="0" xfId="0" applyFill="1" applyAlignment="1">
      <alignment horizontal="center" vertical="center"/>
    </xf>
    <xf numFmtId="0" fontId="0" fillId="34" borderId="0" xfId="0" applyFill="1"/>
    <xf numFmtId="14" fontId="0" fillId="34" borderId="0" xfId="0" applyNumberFormat="1" applyFill="1"/>
    <xf numFmtId="164" fontId="0" fillId="33" borderId="0" xfId="0" applyNumberFormat="1" applyFill="1" applyAlignment="1">
      <alignment horizontal="center" vertical="center"/>
    </xf>
    <xf numFmtId="164" fontId="0" fillId="34" borderId="0" xfId="0" applyNumberFormat="1" applyFill="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applyAlignment="1">
      <alignment horizontal="left"/>
    </xf>
    <xf numFmtId="2" fontId="0" fillId="0" borderId="0" xfId="0" pivotButton="1" applyNumberFormat="1"/>
    <xf numFmtId="2"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2">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[spotify_analysis_dataset.xlsx]Pivot Table!PivotTable6</c:name>
    <c:fmtId val="8"/>
  </c:pivotSource>
  <c:chart>
    <c:title>
      <c:tx>
        <c:rich>
          <a:bodyPr rot="0" spcFirstLastPara="1" vertOverflow="ellipsis" vert="horz" wrap="square" anchor="ctr" anchorCtr="1"/>
          <a:lstStyle/>
          <a:p>
            <a:pPr algn="ctr" rtl="0">
              <a:defRPr lang="en-US" sz="1600" b="0" i="0" u="none" strike="noStrike" kern="1200" spc="0" baseline="0">
                <a:solidFill>
                  <a:schemeClr val="bg1"/>
                </a:solidFill>
                <a:latin typeface="+mn-lt"/>
                <a:ea typeface="+mn-ea"/>
                <a:cs typeface="+mn-cs"/>
              </a:defRPr>
            </a:pPr>
            <a:r>
              <a:rPr lang="en-US" sz="1600" b="0" i="0" u="none" strike="noStrike" kern="1200" spc="0" baseline="0">
                <a:solidFill>
                  <a:schemeClr val="bg1"/>
                </a:solidFill>
                <a:latin typeface="+mn-lt"/>
                <a:ea typeface="+mn-ea"/>
                <a:cs typeface="+mn-cs"/>
              </a:rPr>
              <a:t>Popularity by Song Duration</a:t>
            </a:r>
          </a:p>
        </c:rich>
      </c:tx>
      <c:layout>
        <c:manualLayout>
          <c:xMode val="edge"/>
          <c:yMode val="edge"/>
          <c:x val="0.30755739522396253"/>
          <c:y val="3.9728524257048516E-2"/>
        </c:manualLayout>
      </c:layout>
      <c:overlay val="0"/>
      <c:spPr>
        <a:noFill/>
        <a:ln>
          <a:noFill/>
        </a:ln>
        <a:effectLst/>
      </c:spPr>
      <c:txPr>
        <a:bodyPr rot="0" spcFirstLastPara="1" vertOverflow="ellipsis" vert="horz" wrap="square" anchor="ctr" anchorCtr="1"/>
        <a:lstStyle/>
        <a:p>
          <a:pPr algn="ctr" rtl="0">
            <a:defRPr lang="en-US"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2000">
                <a:schemeClr val="tx1">
                  <a:lumMod val="22000"/>
                </a:schemeClr>
              </a:gs>
              <a:gs pos="51400">
                <a:schemeClr val="accent6">
                  <a:lumMod val="75000"/>
                </a:schemeClr>
              </a:gs>
              <a:gs pos="100000">
                <a:srgbClr val="FFFF00"/>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2000">
                <a:schemeClr val="tx1">
                  <a:lumMod val="22000"/>
                </a:schemeClr>
              </a:gs>
              <a:gs pos="51400">
                <a:schemeClr val="accent6">
                  <a:lumMod val="75000"/>
                </a:schemeClr>
              </a:gs>
              <a:gs pos="100000">
                <a:srgbClr val="FFFF00"/>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2000">
                <a:schemeClr val="tx1">
                  <a:lumMod val="22000"/>
                </a:schemeClr>
              </a:gs>
              <a:gs pos="51400">
                <a:schemeClr val="accent6">
                  <a:lumMod val="75000"/>
                </a:schemeClr>
              </a:gs>
              <a:gs pos="100000">
                <a:srgbClr val="FFFF00"/>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2000">
                <a:schemeClr val="tx1">
                  <a:lumMod val="22000"/>
                </a:schemeClr>
              </a:gs>
              <a:gs pos="51400">
                <a:schemeClr val="accent6">
                  <a:lumMod val="75000"/>
                </a:schemeClr>
              </a:gs>
              <a:gs pos="100000">
                <a:srgbClr val="FFFF00"/>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2000">
                <a:schemeClr val="tx1">
                  <a:lumMod val="22000"/>
                </a:schemeClr>
              </a:gs>
              <a:gs pos="51400">
                <a:schemeClr val="accent6">
                  <a:lumMod val="75000"/>
                </a:schemeClr>
              </a:gs>
              <a:gs pos="100000">
                <a:srgbClr val="FFFF00"/>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64128476746162"/>
          <c:y val="0.18306888688094317"/>
          <c:w val="0.84204492331577774"/>
          <c:h val="0.64148051816103635"/>
        </c:manualLayout>
      </c:layout>
      <c:bar3DChart>
        <c:barDir val="col"/>
        <c:grouping val="clustered"/>
        <c:varyColors val="0"/>
        <c:ser>
          <c:idx val="0"/>
          <c:order val="0"/>
          <c:tx>
            <c:strRef>
              <c:f>'Pivot Table'!$L$58</c:f>
              <c:strCache>
                <c:ptCount val="1"/>
                <c:pt idx="0">
                  <c:v>Total</c:v>
                </c:pt>
              </c:strCache>
            </c:strRef>
          </c:tx>
          <c:spPr>
            <a:gradFill flip="none" rotWithShape="1">
              <a:gsLst>
                <a:gs pos="2000">
                  <a:schemeClr val="tx1">
                    <a:lumMod val="22000"/>
                  </a:schemeClr>
                </a:gs>
                <a:gs pos="51400">
                  <a:schemeClr val="accent6">
                    <a:lumMod val="75000"/>
                  </a:schemeClr>
                </a:gs>
                <a:gs pos="100000">
                  <a:srgbClr val="FFFF00"/>
                </a:gs>
              </a:gsLst>
              <a:lin ang="16200000" scaled="1"/>
              <a:tileRect/>
            </a:gradFill>
            <a:ln>
              <a:noFill/>
            </a:ln>
            <a:effectLst/>
            <a:sp3d/>
          </c:spPr>
          <c:invertIfNegative val="0"/>
          <c:cat>
            <c:strRef>
              <c:f>'Pivot Table'!$K$59:$K$62</c:f>
              <c:strCache>
                <c:ptCount val="3"/>
                <c:pt idx="0">
                  <c:v>2</c:v>
                </c:pt>
                <c:pt idx="1">
                  <c:v>3</c:v>
                </c:pt>
                <c:pt idx="2">
                  <c:v>4</c:v>
                </c:pt>
              </c:strCache>
            </c:strRef>
          </c:cat>
          <c:val>
            <c:numRef>
              <c:f>'Pivot Table'!$L$59:$L$62</c:f>
              <c:numCache>
                <c:formatCode>0.00</c:formatCode>
                <c:ptCount val="3"/>
                <c:pt idx="0">
                  <c:v>66.214285714285708</c:v>
                </c:pt>
                <c:pt idx="1">
                  <c:v>41.882352941176471</c:v>
                </c:pt>
                <c:pt idx="2">
                  <c:v>46.157894736842103</c:v>
                </c:pt>
              </c:numCache>
            </c:numRef>
          </c:val>
          <c:extLst>
            <c:ext xmlns:c16="http://schemas.microsoft.com/office/drawing/2014/chart" uri="{C3380CC4-5D6E-409C-BE32-E72D297353CC}">
              <c16:uniqueId val="{00000000-84EE-4CDB-96EB-7839DE8CB948}"/>
            </c:ext>
          </c:extLst>
        </c:ser>
        <c:dLbls>
          <c:showLegendKey val="0"/>
          <c:showVal val="0"/>
          <c:showCatName val="0"/>
          <c:showSerName val="0"/>
          <c:showPercent val="0"/>
          <c:showBubbleSize val="0"/>
        </c:dLbls>
        <c:gapWidth val="150"/>
        <c:shape val="box"/>
        <c:axId val="2135018256"/>
        <c:axId val="2135018736"/>
        <c:axId val="0"/>
      </c:bar3DChart>
      <c:catAx>
        <c:axId val="2135018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2135018736"/>
        <c:crosses val="autoZero"/>
        <c:auto val="1"/>
        <c:lblAlgn val="ctr"/>
        <c:lblOffset val="100"/>
        <c:noMultiLvlLbl val="0"/>
      </c:catAx>
      <c:valAx>
        <c:axId val="21350187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2135018256"/>
        <c:crosses val="autoZero"/>
        <c:crossBetween val="between"/>
      </c:valAx>
      <c:spPr>
        <a:noFill/>
        <a:ln>
          <a:noFill/>
        </a:ln>
        <a:effectLst/>
      </c:spPr>
    </c:plotArea>
    <c:legend>
      <c:legendPos val="r"/>
      <c:layout>
        <c:manualLayout>
          <c:xMode val="edge"/>
          <c:yMode val="edge"/>
          <c:x val="0.83743765118114288"/>
          <c:y val="0.82314533909067822"/>
          <c:w val="0.12591613796001666"/>
          <c:h val="0.1194839735872168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[spotify_analysis_dataset.xlsx]Pivot Table!PivotTable7</c:name>
    <c:fmtId val="9"/>
  </c:pivotSource>
  <c:chart>
    <c:title>
      <c:layout>
        <c:manualLayout>
          <c:xMode val="edge"/>
          <c:yMode val="edge"/>
          <c:x val="0.61450643502483682"/>
          <c:y val="5.2588827789018432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2000">
                <a:schemeClr val="tx1">
                  <a:lumMod val="22000"/>
                </a:schemeClr>
              </a:gs>
              <a:gs pos="51400">
                <a:schemeClr val="accent6">
                  <a:lumMod val="75000"/>
                </a:schemeClr>
              </a:gs>
              <a:gs pos="100000">
                <a:srgbClr val="FFFF00"/>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2000">
                <a:schemeClr val="tx1">
                  <a:lumMod val="22000"/>
                </a:schemeClr>
              </a:gs>
              <a:gs pos="51400">
                <a:schemeClr val="accent6">
                  <a:lumMod val="75000"/>
                </a:schemeClr>
              </a:gs>
              <a:gs pos="100000">
                <a:srgbClr val="FFFF00"/>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2000">
                <a:schemeClr val="tx1">
                  <a:lumMod val="22000"/>
                </a:schemeClr>
              </a:gs>
              <a:gs pos="51400">
                <a:schemeClr val="accent6">
                  <a:lumMod val="75000"/>
                </a:schemeClr>
              </a:gs>
              <a:gs pos="100000">
                <a:srgbClr val="FFFF00"/>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2000">
                <a:schemeClr val="tx1">
                  <a:lumMod val="22000"/>
                </a:schemeClr>
              </a:gs>
              <a:gs pos="51400">
                <a:schemeClr val="accent6">
                  <a:lumMod val="75000"/>
                </a:schemeClr>
              </a:gs>
              <a:gs pos="100000">
                <a:srgbClr val="FFFF00"/>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2000">
                <a:schemeClr val="tx1">
                  <a:lumMod val="22000"/>
                </a:schemeClr>
              </a:gs>
              <a:gs pos="51400">
                <a:schemeClr val="accent6">
                  <a:lumMod val="75000"/>
                </a:schemeClr>
              </a:gs>
              <a:gs pos="100000">
                <a:srgbClr val="FFFF00"/>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53753705887978"/>
          <c:y val="0.24977385826771653"/>
          <c:w val="0.73373789409926993"/>
          <c:h val="0.62012691977859202"/>
        </c:manualLayout>
      </c:layout>
      <c:barChart>
        <c:barDir val="bar"/>
        <c:grouping val="clustered"/>
        <c:varyColors val="0"/>
        <c:ser>
          <c:idx val="0"/>
          <c:order val="0"/>
          <c:tx>
            <c:strRef>
              <c:f>'Pivot Table'!$B$39</c:f>
              <c:strCache>
                <c:ptCount val="1"/>
                <c:pt idx="0">
                  <c:v>Total</c:v>
                </c:pt>
              </c:strCache>
            </c:strRef>
          </c:tx>
          <c:spPr>
            <a:gradFill>
              <a:gsLst>
                <a:gs pos="2000">
                  <a:schemeClr val="tx1">
                    <a:lumMod val="22000"/>
                  </a:schemeClr>
                </a:gs>
                <a:gs pos="51400">
                  <a:schemeClr val="accent6">
                    <a:lumMod val="75000"/>
                  </a:schemeClr>
                </a:gs>
                <a:gs pos="100000">
                  <a:srgbClr val="FFFF00"/>
                </a:gs>
              </a:gsLst>
              <a:lin ang="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Table'!$A$40:$A$43</c:f>
              <c:strCache>
                <c:ptCount val="3"/>
                <c:pt idx="0">
                  <c:v>High</c:v>
                </c:pt>
                <c:pt idx="1">
                  <c:v>Low</c:v>
                </c:pt>
                <c:pt idx="2">
                  <c:v>Medium</c:v>
                </c:pt>
              </c:strCache>
            </c:strRef>
          </c:cat>
          <c:val>
            <c:numRef>
              <c:f>'Pivot Table'!$B$40:$B$43</c:f>
              <c:numCache>
                <c:formatCode>0.00</c:formatCode>
                <c:ptCount val="3"/>
                <c:pt idx="0">
                  <c:v>52.136363636363633</c:v>
                </c:pt>
                <c:pt idx="1">
                  <c:v>57.428571428571431</c:v>
                </c:pt>
                <c:pt idx="2">
                  <c:v>40.357142857142854</c:v>
                </c:pt>
              </c:numCache>
            </c:numRef>
          </c:val>
          <c:extLst>
            <c:ext xmlns:c16="http://schemas.microsoft.com/office/drawing/2014/chart" uri="{C3380CC4-5D6E-409C-BE32-E72D297353CC}">
              <c16:uniqueId val="{00000000-E0CA-4B76-865E-38B7C05D2438}"/>
            </c:ext>
          </c:extLst>
        </c:ser>
        <c:dLbls>
          <c:showLegendKey val="0"/>
          <c:showVal val="0"/>
          <c:showCatName val="0"/>
          <c:showSerName val="0"/>
          <c:showPercent val="0"/>
          <c:showBubbleSize val="0"/>
        </c:dLbls>
        <c:gapWidth val="182"/>
        <c:axId val="75497152"/>
        <c:axId val="75488992"/>
      </c:barChart>
      <c:catAx>
        <c:axId val="75497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75488992"/>
        <c:crosses val="autoZero"/>
        <c:auto val="1"/>
        <c:lblAlgn val="ctr"/>
        <c:lblOffset val="100"/>
        <c:noMultiLvlLbl val="0"/>
      </c:catAx>
      <c:valAx>
        <c:axId val="7548899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75497152"/>
        <c:crosses val="autoZero"/>
        <c:crossBetween val="between"/>
      </c:valAx>
      <c:spPr>
        <a:noFill/>
        <a:ln>
          <a:noFill/>
        </a:ln>
        <a:effectLst/>
      </c:spPr>
    </c:plotArea>
    <c:legend>
      <c:legendPos val="r"/>
      <c:layout>
        <c:manualLayout>
          <c:xMode val="edge"/>
          <c:yMode val="edge"/>
          <c:x val="0.84251573599066365"/>
          <c:y val="3.8609361499844223E-2"/>
          <c:w val="0.15341617309888794"/>
          <c:h val="0.1092462278033826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[spotify_analysis_dataset.xlsx]Pivot Table!PivotTable5</c:name>
    <c:fmtId val="20"/>
  </c:pivotSource>
  <c:chart>
    <c:title>
      <c:tx>
        <c:rich>
          <a:bodyPr rot="0" spcFirstLastPara="1" vertOverflow="ellipsis" vert="horz" wrap="square" anchor="ctr" anchorCtr="1"/>
          <a:lstStyle/>
          <a:p>
            <a:pPr algn="ctr" rtl="0">
              <a:defRPr lang="en-US" sz="1800" b="0" i="0" u="none" strike="noStrike" kern="1200" spc="0" baseline="0">
                <a:solidFill>
                  <a:schemeClr val="bg1"/>
                </a:solidFill>
                <a:latin typeface="+mn-lt"/>
                <a:ea typeface="+mn-ea"/>
                <a:cs typeface="+mn-cs"/>
              </a:defRPr>
            </a:pPr>
            <a:r>
              <a:rPr lang="en-US" sz="1800" b="0" i="0" u="none" strike="noStrike" kern="1200" spc="0" baseline="0">
                <a:solidFill>
                  <a:schemeClr val="bg1"/>
                </a:solidFill>
                <a:latin typeface="+mn-lt"/>
                <a:ea typeface="+mn-ea"/>
                <a:cs typeface="+mn-cs"/>
              </a:rPr>
              <a:t>Release Treand</a:t>
            </a:r>
          </a:p>
        </c:rich>
      </c:tx>
      <c:layout>
        <c:manualLayout>
          <c:xMode val="edge"/>
          <c:yMode val="edge"/>
          <c:x val="0.38236103151302486"/>
          <c:y val="3.8261888181964833E-2"/>
        </c:manualLayout>
      </c:layout>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5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5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5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5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66234320805614"/>
          <c:y val="0.18782098768998182"/>
          <c:w val="0.66743300691196394"/>
          <c:h val="0.55994384701288413"/>
        </c:manualLayout>
      </c:layout>
      <c:lineChart>
        <c:grouping val="standard"/>
        <c:varyColors val="0"/>
        <c:ser>
          <c:idx val="0"/>
          <c:order val="0"/>
          <c:tx>
            <c:strRef>
              <c:f>'Pivot Table'!$B$24</c:f>
              <c:strCache>
                <c:ptCount val="1"/>
                <c:pt idx="0">
                  <c:v>Total</c:v>
                </c:pt>
              </c:strCache>
            </c:strRef>
          </c:tx>
          <c:spPr>
            <a:ln w="28575" cap="rnd">
              <a:solidFill>
                <a:srgbClr val="00B050"/>
              </a:solidFill>
              <a:round/>
            </a:ln>
            <a:effectLst/>
          </c:spPr>
          <c:marker>
            <c:symbol val="circle"/>
            <c:size val="5"/>
            <c:spPr>
              <a:solidFill>
                <a:schemeClr val="accent1"/>
              </a:solidFill>
              <a:ln w="9525">
                <a:solidFill>
                  <a:schemeClr val="accent1"/>
                </a:solidFill>
              </a:ln>
              <a:effectLst/>
            </c:spPr>
          </c:marker>
          <c:cat>
            <c:strRef>
              <c:f>'Pivot Table'!$A$25:$A$27</c:f>
              <c:strCache>
                <c:ptCount val="2"/>
                <c:pt idx="0">
                  <c:v>Jan</c:v>
                </c:pt>
                <c:pt idx="1">
                  <c:v>Feb</c:v>
                </c:pt>
              </c:strCache>
            </c:strRef>
          </c:cat>
          <c:val>
            <c:numRef>
              <c:f>'Pivot Table'!$B$25:$B$27</c:f>
              <c:numCache>
                <c:formatCode>0.00</c:formatCode>
                <c:ptCount val="2"/>
                <c:pt idx="0">
                  <c:v>51.354838709677416</c:v>
                </c:pt>
                <c:pt idx="1">
                  <c:v>48.631578947368418</c:v>
                </c:pt>
              </c:numCache>
            </c:numRef>
          </c:val>
          <c:smooth val="0"/>
          <c:extLst>
            <c:ext xmlns:c16="http://schemas.microsoft.com/office/drawing/2014/chart" uri="{C3380CC4-5D6E-409C-BE32-E72D297353CC}">
              <c16:uniqueId val="{00000000-0EBD-48E7-9889-3882E8990295}"/>
            </c:ext>
          </c:extLst>
        </c:ser>
        <c:dLbls>
          <c:showLegendKey val="0"/>
          <c:showVal val="0"/>
          <c:showCatName val="0"/>
          <c:showSerName val="0"/>
          <c:showPercent val="0"/>
          <c:showBubbleSize val="0"/>
        </c:dLbls>
        <c:marker val="1"/>
        <c:smooth val="0"/>
        <c:axId val="977957967"/>
        <c:axId val="977958447"/>
      </c:lineChart>
      <c:catAx>
        <c:axId val="977957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977958447"/>
        <c:crosses val="autoZero"/>
        <c:auto val="1"/>
        <c:lblAlgn val="ctr"/>
        <c:lblOffset val="100"/>
        <c:noMultiLvlLbl val="0"/>
      </c:catAx>
      <c:valAx>
        <c:axId val="9779584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97795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[spotify_analysis_dataset.xlsx]Pivot Table!PivotTable4</c:name>
    <c:fmtId val="9"/>
  </c:pivotSource>
  <c:chart>
    <c:title>
      <c:tx>
        <c:rich>
          <a:bodyPr rot="0" spcFirstLastPara="1" vertOverflow="ellipsis" vert="horz" wrap="square" anchor="ctr" anchorCtr="1"/>
          <a:lstStyle/>
          <a:p>
            <a:pPr algn="ctr" rtl="0">
              <a:defRPr lang="en-US" sz="1800" b="0" i="0" u="none" strike="noStrike" kern="1200" spc="0" baseline="0">
                <a:solidFill>
                  <a:schemeClr val="bg1"/>
                </a:solidFill>
                <a:latin typeface="+mn-lt"/>
                <a:ea typeface="+mn-ea"/>
                <a:cs typeface="+mn-cs"/>
              </a:defRPr>
            </a:pPr>
            <a:r>
              <a:rPr lang="en-US" sz="1800" b="0" i="0" u="none" strike="noStrike" kern="1200" spc="0" baseline="0">
                <a:solidFill>
                  <a:schemeClr val="bg1"/>
                </a:solidFill>
                <a:latin typeface="+mn-lt"/>
                <a:ea typeface="+mn-ea"/>
                <a:cs typeface="+mn-cs"/>
              </a:rPr>
              <a:t>Top Artists</a:t>
            </a:r>
          </a:p>
        </c:rich>
      </c:tx>
      <c:layout>
        <c:manualLayout>
          <c:xMode val="edge"/>
          <c:yMode val="edge"/>
          <c:x val="0.43394232283464568"/>
          <c:y val="6.5132024569816427E-2"/>
        </c:manualLayout>
      </c:layout>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15905511811023"/>
          <c:y val="0.17743354966655814"/>
          <c:w val="0.77998778724088058"/>
          <c:h val="0.58832230181753586"/>
        </c:manualLayout>
      </c:layout>
      <c:barChart>
        <c:barDir val="col"/>
        <c:grouping val="stacked"/>
        <c:varyColors val="0"/>
        <c:ser>
          <c:idx val="0"/>
          <c:order val="0"/>
          <c:tx>
            <c:strRef>
              <c:f>'Pivot Table'!$L$4</c:f>
              <c:strCache>
                <c:ptCount val="1"/>
                <c:pt idx="0">
                  <c:v>Total</c:v>
                </c:pt>
              </c:strCache>
            </c:strRef>
          </c:tx>
          <c:spPr>
            <a:solidFill>
              <a:srgbClr val="00B050"/>
            </a:solidFill>
            <a:ln>
              <a:noFill/>
            </a:ln>
            <a:effectLst/>
          </c:spPr>
          <c:invertIfNegative val="0"/>
          <c:cat>
            <c:strRef>
              <c:f>'Pivot Table'!$K$5:$K$54</c:f>
              <c:strCache>
                <c:ptCount val="49"/>
                <c:pt idx="0">
                  <c:v>1.7%</c:v>
                </c:pt>
                <c:pt idx="1">
                  <c:v>3.7%</c:v>
                </c:pt>
                <c:pt idx="2">
                  <c:v>4.1%</c:v>
                </c:pt>
                <c:pt idx="3">
                  <c:v>5.1%</c:v>
                </c:pt>
                <c:pt idx="4">
                  <c:v>9.0%</c:v>
                </c:pt>
                <c:pt idx="5">
                  <c:v>9.3%</c:v>
                </c:pt>
                <c:pt idx="6">
                  <c:v>11.3%</c:v>
                </c:pt>
                <c:pt idx="7">
                  <c:v>13.8%</c:v>
                </c:pt>
                <c:pt idx="8">
                  <c:v>14.5%</c:v>
                </c:pt>
                <c:pt idx="9">
                  <c:v>17.4%</c:v>
                </c:pt>
                <c:pt idx="10">
                  <c:v>18.7%</c:v>
                </c:pt>
                <c:pt idx="11">
                  <c:v>22.6%</c:v>
                </c:pt>
                <c:pt idx="12">
                  <c:v>23.8%</c:v>
                </c:pt>
                <c:pt idx="13">
                  <c:v>24.0%</c:v>
                </c:pt>
                <c:pt idx="14">
                  <c:v>24.2%</c:v>
                </c:pt>
                <c:pt idx="15">
                  <c:v>25.8%</c:v>
                </c:pt>
                <c:pt idx="16">
                  <c:v>27.9%</c:v>
                </c:pt>
                <c:pt idx="17">
                  <c:v>32.1%</c:v>
                </c:pt>
                <c:pt idx="18">
                  <c:v>33.9%</c:v>
                </c:pt>
                <c:pt idx="19">
                  <c:v>34.1%</c:v>
                </c:pt>
                <c:pt idx="20">
                  <c:v>36.8%</c:v>
                </c:pt>
                <c:pt idx="21">
                  <c:v>38.7%</c:v>
                </c:pt>
                <c:pt idx="22">
                  <c:v>48.9%</c:v>
                </c:pt>
                <c:pt idx="23">
                  <c:v>50.3%</c:v>
                </c:pt>
                <c:pt idx="24">
                  <c:v>51.2%</c:v>
                </c:pt>
                <c:pt idx="25">
                  <c:v>53.0%</c:v>
                </c:pt>
                <c:pt idx="26">
                  <c:v>53.6%</c:v>
                </c:pt>
                <c:pt idx="27">
                  <c:v>55.5%</c:v>
                </c:pt>
                <c:pt idx="28">
                  <c:v>59.1%</c:v>
                </c:pt>
                <c:pt idx="29">
                  <c:v>61.0%</c:v>
                </c:pt>
                <c:pt idx="30">
                  <c:v>63.2%</c:v>
                </c:pt>
                <c:pt idx="31">
                  <c:v>63.3%</c:v>
                </c:pt>
                <c:pt idx="32">
                  <c:v>63.4%</c:v>
                </c:pt>
                <c:pt idx="33">
                  <c:v>64.5%</c:v>
                </c:pt>
                <c:pt idx="34">
                  <c:v>66.0%</c:v>
                </c:pt>
                <c:pt idx="35">
                  <c:v>67.2%</c:v>
                </c:pt>
                <c:pt idx="36">
                  <c:v>67.8%</c:v>
                </c:pt>
                <c:pt idx="37">
                  <c:v>69.1%</c:v>
                </c:pt>
                <c:pt idx="38">
                  <c:v>72.8%</c:v>
                </c:pt>
                <c:pt idx="39">
                  <c:v>76.2%</c:v>
                </c:pt>
                <c:pt idx="40">
                  <c:v>81.7%</c:v>
                </c:pt>
                <c:pt idx="41">
                  <c:v>83.5%</c:v>
                </c:pt>
                <c:pt idx="42">
                  <c:v>87.7%</c:v>
                </c:pt>
                <c:pt idx="43">
                  <c:v>89.7%</c:v>
                </c:pt>
                <c:pt idx="44">
                  <c:v>90.0%</c:v>
                </c:pt>
                <c:pt idx="45">
                  <c:v>90.8%</c:v>
                </c:pt>
                <c:pt idx="46">
                  <c:v>92.5%</c:v>
                </c:pt>
                <c:pt idx="47">
                  <c:v>93.7%</c:v>
                </c:pt>
                <c:pt idx="48">
                  <c:v>98.6%</c:v>
                </c:pt>
              </c:strCache>
            </c:strRef>
          </c:cat>
          <c:val>
            <c:numRef>
              <c:f>'Pivot Table'!$L$5:$L$54</c:f>
              <c:numCache>
                <c:formatCode>General</c:formatCode>
                <c:ptCount val="49"/>
                <c:pt idx="0">
                  <c:v>69</c:v>
                </c:pt>
                <c:pt idx="1">
                  <c:v>70</c:v>
                </c:pt>
                <c:pt idx="2">
                  <c:v>61</c:v>
                </c:pt>
                <c:pt idx="3">
                  <c:v>27</c:v>
                </c:pt>
                <c:pt idx="4">
                  <c:v>61</c:v>
                </c:pt>
                <c:pt idx="5">
                  <c:v>11</c:v>
                </c:pt>
                <c:pt idx="6">
                  <c:v>78</c:v>
                </c:pt>
                <c:pt idx="7">
                  <c:v>43</c:v>
                </c:pt>
                <c:pt idx="8">
                  <c:v>61</c:v>
                </c:pt>
                <c:pt idx="9">
                  <c:v>61</c:v>
                </c:pt>
                <c:pt idx="10">
                  <c:v>26</c:v>
                </c:pt>
                <c:pt idx="11">
                  <c:v>26</c:v>
                </c:pt>
                <c:pt idx="12">
                  <c:v>83</c:v>
                </c:pt>
                <c:pt idx="13">
                  <c:v>44</c:v>
                </c:pt>
                <c:pt idx="14">
                  <c:v>39</c:v>
                </c:pt>
                <c:pt idx="15">
                  <c:v>95</c:v>
                </c:pt>
                <c:pt idx="16">
                  <c:v>65</c:v>
                </c:pt>
                <c:pt idx="17">
                  <c:v>0</c:v>
                </c:pt>
                <c:pt idx="18">
                  <c:v>55</c:v>
                </c:pt>
                <c:pt idx="19">
                  <c:v>23</c:v>
                </c:pt>
                <c:pt idx="20">
                  <c:v>61</c:v>
                </c:pt>
                <c:pt idx="21">
                  <c:v>96</c:v>
                </c:pt>
                <c:pt idx="22">
                  <c:v>56</c:v>
                </c:pt>
                <c:pt idx="23">
                  <c:v>85</c:v>
                </c:pt>
                <c:pt idx="24">
                  <c:v>71</c:v>
                </c:pt>
                <c:pt idx="25">
                  <c:v>57</c:v>
                </c:pt>
                <c:pt idx="26">
                  <c:v>88</c:v>
                </c:pt>
                <c:pt idx="27">
                  <c:v>61</c:v>
                </c:pt>
                <c:pt idx="28">
                  <c:v>76</c:v>
                </c:pt>
                <c:pt idx="29">
                  <c:v>58</c:v>
                </c:pt>
                <c:pt idx="30">
                  <c:v>74</c:v>
                </c:pt>
                <c:pt idx="31">
                  <c:v>2</c:v>
                </c:pt>
                <c:pt idx="32">
                  <c:v>91</c:v>
                </c:pt>
                <c:pt idx="33">
                  <c:v>8</c:v>
                </c:pt>
                <c:pt idx="34">
                  <c:v>87</c:v>
                </c:pt>
                <c:pt idx="35">
                  <c:v>27</c:v>
                </c:pt>
                <c:pt idx="36">
                  <c:v>2</c:v>
                </c:pt>
                <c:pt idx="37">
                  <c:v>36</c:v>
                </c:pt>
                <c:pt idx="38">
                  <c:v>29</c:v>
                </c:pt>
                <c:pt idx="39">
                  <c:v>43</c:v>
                </c:pt>
                <c:pt idx="40">
                  <c:v>51</c:v>
                </c:pt>
                <c:pt idx="41">
                  <c:v>96</c:v>
                </c:pt>
                <c:pt idx="42">
                  <c:v>31</c:v>
                </c:pt>
                <c:pt idx="43">
                  <c:v>38</c:v>
                </c:pt>
                <c:pt idx="44">
                  <c:v>1</c:v>
                </c:pt>
                <c:pt idx="45">
                  <c:v>41</c:v>
                </c:pt>
                <c:pt idx="46">
                  <c:v>58</c:v>
                </c:pt>
                <c:pt idx="47">
                  <c:v>50</c:v>
                </c:pt>
                <c:pt idx="48">
                  <c:v>5</c:v>
                </c:pt>
              </c:numCache>
            </c:numRef>
          </c:val>
          <c:extLst>
            <c:ext xmlns:c16="http://schemas.microsoft.com/office/drawing/2014/chart" uri="{C3380CC4-5D6E-409C-BE32-E72D297353CC}">
              <c16:uniqueId val="{00000000-BF37-49DF-9FA5-159FDF9CBE5D}"/>
            </c:ext>
          </c:extLst>
        </c:ser>
        <c:dLbls>
          <c:showLegendKey val="0"/>
          <c:showVal val="0"/>
          <c:showCatName val="0"/>
          <c:showSerName val="0"/>
          <c:showPercent val="0"/>
          <c:showBubbleSize val="0"/>
        </c:dLbls>
        <c:gapWidth val="150"/>
        <c:overlap val="100"/>
        <c:axId val="2134992816"/>
        <c:axId val="2134993296"/>
      </c:barChart>
      <c:catAx>
        <c:axId val="213499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2134993296"/>
        <c:crosses val="autoZero"/>
        <c:auto val="1"/>
        <c:lblAlgn val="ctr"/>
        <c:lblOffset val="100"/>
        <c:noMultiLvlLbl val="0"/>
      </c:catAx>
      <c:valAx>
        <c:axId val="213499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2134992816"/>
        <c:crosses val="autoZero"/>
        <c:crossBetween val="between"/>
      </c:valAx>
      <c:spPr>
        <a:noFill/>
        <a:ln>
          <a:noFill/>
        </a:ln>
        <a:effectLst/>
      </c:spPr>
    </c:plotArea>
    <c:legend>
      <c:legendPos val="r"/>
      <c:layout>
        <c:manualLayout>
          <c:xMode val="edge"/>
          <c:yMode val="edge"/>
          <c:x val="0.86341200787401573"/>
          <c:y val="8.4503544391874602E-2"/>
          <c:w val="0.13658792650918636"/>
          <c:h val="0.1111223097112860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[spotify_analysis_dataset.xlsx]Pivot Table!PivotTable3</c:name>
    <c:fmtId val="1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solidFill>
                  <a:schemeClr val="bg1"/>
                </a:solidFill>
              </a:rPr>
              <a:t>Popularity</a:t>
            </a:r>
            <a:r>
              <a:rPr lang="en-US" sz="1600" baseline="0">
                <a:solidFill>
                  <a:schemeClr val="bg1"/>
                </a:solidFill>
              </a:rPr>
              <a:t> Drivesr</a:t>
            </a:r>
            <a:endParaRPr lang="en-US" sz="1600">
              <a:solidFill>
                <a:schemeClr val="bg1"/>
              </a:solidFill>
            </a:endParaRPr>
          </a:p>
        </c:rich>
      </c:tx>
      <c:layout>
        <c:manualLayout>
          <c:xMode val="edge"/>
          <c:yMode val="edge"/>
          <c:x val="0.63889337322635553"/>
          <c:y val="5.1612924201340799E-3"/>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51680398086321"/>
          <c:y val="0.15188870790498671"/>
          <c:w val="0.64391251522727444"/>
          <c:h val="0.74031965893248419"/>
        </c:manualLayout>
      </c:layout>
      <c:barChart>
        <c:barDir val="bar"/>
        <c:grouping val="stacked"/>
        <c:varyColors val="0"/>
        <c:ser>
          <c:idx val="0"/>
          <c:order val="0"/>
          <c:tx>
            <c:strRef>
              <c:f>'Pivot Table'!$B$3</c:f>
              <c:strCache>
                <c:ptCount val="1"/>
                <c:pt idx="0">
                  <c:v>Average of popularity</c:v>
                </c:pt>
              </c:strCache>
            </c:strRef>
          </c:tx>
          <c:spPr>
            <a:solidFill>
              <a:srgbClr val="00B050"/>
            </a:solidFill>
            <a:ln>
              <a:noFill/>
            </a:ln>
            <a:effectLst/>
          </c:spPr>
          <c:invertIfNegative val="0"/>
          <c:cat>
            <c:strRef>
              <c:f>'Pivot Table'!$A$4:$A$18</c:f>
              <c:strCache>
                <c:ptCount val="14"/>
                <c:pt idx="0">
                  <c:v>Artist 1</c:v>
                </c:pt>
                <c:pt idx="1">
                  <c:v>Artist 10</c:v>
                </c:pt>
                <c:pt idx="2">
                  <c:v>Artist 11</c:v>
                </c:pt>
                <c:pt idx="3">
                  <c:v>Artist 12</c:v>
                </c:pt>
                <c:pt idx="4">
                  <c:v>Artist 13</c:v>
                </c:pt>
                <c:pt idx="5">
                  <c:v>Artist 14</c:v>
                </c:pt>
                <c:pt idx="6">
                  <c:v>Artist 2</c:v>
                </c:pt>
                <c:pt idx="7">
                  <c:v>Artist 3</c:v>
                </c:pt>
                <c:pt idx="8">
                  <c:v>Artist 4</c:v>
                </c:pt>
                <c:pt idx="9">
                  <c:v>Artist 5</c:v>
                </c:pt>
                <c:pt idx="10">
                  <c:v>Artist 6</c:v>
                </c:pt>
                <c:pt idx="11">
                  <c:v>Artist 7</c:v>
                </c:pt>
                <c:pt idx="12">
                  <c:v>Artist 8</c:v>
                </c:pt>
                <c:pt idx="13">
                  <c:v>Artist 9</c:v>
                </c:pt>
              </c:strCache>
            </c:strRef>
          </c:cat>
          <c:val>
            <c:numRef>
              <c:f>'Pivot Table'!$B$4:$B$18</c:f>
              <c:numCache>
                <c:formatCode>General</c:formatCode>
                <c:ptCount val="14"/>
                <c:pt idx="0">
                  <c:v>43</c:v>
                </c:pt>
                <c:pt idx="1">
                  <c:v>62.333333333333336</c:v>
                </c:pt>
                <c:pt idx="2">
                  <c:v>37.200000000000003</c:v>
                </c:pt>
                <c:pt idx="3">
                  <c:v>58.857142857142854</c:v>
                </c:pt>
                <c:pt idx="4">
                  <c:v>58.666666666666664</c:v>
                </c:pt>
                <c:pt idx="5">
                  <c:v>61.25</c:v>
                </c:pt>
                <c:pt idx="6">
                  <c:v>34.5</c:v>
                </c:pt>
                <c:pt idx="7">
                  <c:v>34.666666666666664</c:v>
                </c:pt>
                <c:pt idx="8">
                  <c:v>40.333333333333336</c:v>
                </c:pt>
                <c:pt idx="9">
                  <c:v>48.75</c:v>
                </c:pt>
                <c:pt idx="10">
                  <c:v>53</c:v>
                </c:pt>
                <c:pt idx="11">
                  <c:v>39.75</c:v>
                </c:pt>
                <c:pt idx="12">
                  <c:v>67.8</c:v>
                </c:pt>
                <c:pt idx="13">
                  <c:v>39</c:v>
                </c:pt>
              </c:numCache>
            </c:numRef>
          </c:val>
          <c:extLst>
            <c:ext xmlns:c16="http://schemas.microsoft.com/office/drawing/2014/chart" uri="{C3380CC4-5D6E-409C-BE32-E72D297353CC}">
              <c16:uniqueId val="{00000000-A28D-49D1-982A-431EC886DBA6}"/>
            </c:ext>
          </c:extLst>
        </c:ser>
        <c:ser>
          <c:idx val="1"/>
          <c:order val="1"/>
          <c:tx>
            <c:strRef>
              <c:f>'Pivot Table'!$C$3</c:f>
              <c:strCache>
                <c:ptCount val="1"/>
                <c:pt idx="0">
                  <c:v>Count of track_id</c:v>
                </c:pt>
              </c:strCache>
            </c:strRef>
          </c:tx>
          <c:spPr>
            <a:solidFill>
              <a:srgbClr val="FFC000"/>
            </a:solidFill>
            <a:ln>
              <a:noFill/>
            </a:ln>
            <a:effectLst/>
          </c:spPr>
          <c:invertIfNegative val="0"/>
          <c:cat>
            <c:strRef>
              <c:f>'Pivot Table'!$A$4:$A$18</c:f>
              <c:strCache>
                <c:ptCount val="14"/>
                <c:pt idx="0">
                  <c:v>Artist 1</c:v>
                </c:pt>
                <c:pt idx="1">
                  <c:v>Artist 10</c:v>
                </c:pt>
                <c:pt idx="2">
                  <c:v>Artist 11</c:v>
                </c:pt>
                <c:pt idx="3">
                  <c:v>Artist 12</c:v>
                </c:pt>
                <c:pt idx="4">
                  <c:v>Artist 13</c:v>
                </c:pt>
                <c:pt idx="5">
                  <c:v>Artist 14</c:v>
                </c:pt>
                <c:pt idx="6">
                  <c:v>Artist 2</c:v>
                </c:pt>
                <c:pt idx="7">
                  <c:v>Artist 3</c:v>
                </c:pt>
                <c:pt idx="8">
                  <c:v>Artist 4</c:v>
                </c:pt>
                <c:pt idx="9">
                  <c:v>Artist 5</c:v>
                </c:pt>
                <c:pt idx="10">
                  <c:v>Artist 6</c:v>
                </c:pt>
                <c:pt idx="11">
                  <c:v>Artist 7</c:v>
                </c:pt>
                <c:pt idx="12">
                  <c:v>Artist 8</c:v>
                </c:pt>
                <c:pt idx="13">
                  <c:v>Artist 9</c:v>
                </c:pt>
              </c:strCache>
            </c:strRef>
          </c:cat>
          <c:val>
            <c:numRef>
              <c:f>'Pivot Table'!$C$4:$C$18</c:f>
              <c:numCache>
                <c:formatCode>General</c:formatCode>
                <c:ptCount val="14"/>
                <c:pt idx="0">
                  <c:v>2</c:v>
                </c:pt>
                <c:pt idx="1">
                  <c:v>3</c:v>
                </c:pt>
                <c:pt idx="2">
                  <c:v>5</c:v>
                </c:pt>
                <c:pt idx="3">
                  <c:v>7</c:v>
                </c:pt>
                <c:pt idx="4">
                  <c:v>3</c:v>
                </c:pt>
                <c:pt idx="5">
                  <c:v>4</c:v>
                </c:pt>
                <c:pt idx="6">
                  <c:v>2</c:v>
                </c:pt>
                <c:pt idx="7">
                  <c:v>3</c:v>
                </c:pt>
                <c:pt idx="8">
                  <c:v>3</c:v>
                </c:pt>
                <c:pt idx="9">
                  <c:v>4</c:v>
                </c:pt>
                <c:pt idx="10">
                  <c:v>3</c:v>
                </c:pt>
                <c:pt idx="11">
                  <c:v>4</c:v>
                </c:pt>
                <c:pt idx="12">
                  <c:v>5</c:v>
                </c:pt>
                <c:pt idx="13">
                  <c:v>2</c:v>
                </c:pt>
              </c:numCache>
            </c:numRef>
          </c:val>
          <c:extLst>
            <c:ext xmlns:c16="http://schemas.microsoft.com/office/drawing/2014/chart" uri="{C3380CC4-5D6E-409C-BE32-E72D297353CC}">
              <c16:uniqueId val="{00000001-A28D-49D1-982A-431EC886DBA6}"/>
            </c:ext>
          </c:extLst>
        </c:ser>
        <c:dLbls>
          <c:showLegendKey val="0"/>
          <c:showVal val="0"/>
          <c:showCatName val="0"/>
          <c:showSerName val="0"/>
          <c:showPercent val="0"/>
          <c:showBubbleSize val="0"/>
        </c:dLbls>
        <c:gapWidth val="150"/>
        <c:overlap val="100"/>
        <c:axId val="2134990416"/>
        <c:axId val="2135005776"/>
      </c:barChart>
      <c:catAx>
        <c:axId val="2134990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2135005776"/>
        <c:crosses val="autoZero"/>
        <c:auto val="1"/>
        <c:lblAlgn val="ctr"/>
        <c:lblOffset val="100"/>
        <c:noMultiLvlLbl val="0"/>
      </c:catAx>
      <c:valAx>
        <c:axId val="2135005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2134990416"/>
        <c:crosses val="autoZero"/>
        <c:crossBetween val="between"/>
      </c:valAx>
      <c:spPr>
        <a:noFill/>
        <a:ln>
          <a:noFill/>
        </a:ln>
        <a:effectLst/>
      </c:spPr>
    </c:plotArea>
    <c:legend>
      <c:legendPos val="r"/>
      <c:layout>
        <c:manualLayout>
          <c:xMode val="edge"/>
          <c:yMode val="edge"/>
          <c:x val="0.82901393736238393"/>
          <c:y val="0.30071332127355571"/>
          <c:w val="0.1587354273998926"/>
          <c:h val="0.3316811633333976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[spotify_analysis_dataset.xlsx]Pivot Table!PivotTable8</c:name>
    <c:fmtId val="9"/>
  </c:pivotSource>
  <c:chart>
    <c:title>
      <c:layout>
        <c:manualLayout>
          <c:xMode val="edge"/>
          <c:yMode val="edge"/>
          <c:x val="0.46757575757575764"/>
          <c:y val="2.19748393519775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50000"/>
            </a:schemeClr>
          </a:solidFill>
          <a:ln w="19050">
            <a:solidFill>
              <a:schemeClr val="lt1"/>
            </a:solidFill>
          </a:ln>
          <a:effectLst/>
        </c:spPr>
        <c:dLbl>
          <c:idx val="0"/>
          <c:layout>
            <c:manualLayout>
              <c:x val="0.15233951511891719"/>
              <c:y val="-0.154229492270092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2D050"/>
          </a:solidFill>
          <a:ln w="19050">
            <a:solidFill>
              <a:schemeClr val="lt1"/>
            </a:solidFill>
          </a:ln>
          <a:effectLst/>
        </c:spPr>
        <c:dLbl>
          <c:idx val="0"/>
          <c:layout>
            <c:manualLayout>
              <c:x val="0.20718174056172736"/>
              <c:y val="1.652458845750980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w="19050">
            <a:solidFill>
              <a:schemeClr val="lt1"/>
            </a:solidFill>
          </a:ln>
          <a:effectLst/>
        </c:spPr>
        <c:dLbl>
          <c:idx val="0"/>
          <c:layout>
            <c:manualLayout>
              <c:x val="-7.9216547861836933E-2"/>
              <c:y val="-0.209311453795125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50000"/>
            </a:schemeClr>
          </a:solidFill>
          <a:ln w="19050">
            <a:solidFill>
              <a:schemeClr val="lt1"/>
            </a:solidFill>
          </a:ln>
          <a:effectLst/>
        </c:spPr>
        <c:dLbl>
          <c:idx val="0"/>
          <c:layout>
            <c:manualLayout>
              <c:x val="0.15233951511891719"/>
              <c:y val="-0.154229492270092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w="19050">
            <a:solidFill>
              <a:schemeClr val="lt1"/>
            </a:solidFill>
          </a:ln>
          <a:effectLst/>
        </c:spPr>
        <c:dLbl>
          <c:idx val="0"/>
          <c:layout>
            <c:manualLayout>
              <c:x val="0.20718174056172736"/>
              <c:y val="1.652458845750980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2060"/>
          </a:solidFill>
          <a:ln w="19050">
            <a:solidFill>
              <a:schemeClr val="lt1"/>
            </a:solidFill>
          </a:ln>
          <a:effectLst/>
        </c:spPr>
        <c:dLbl>
          <c:idx val="0"/>
          <c:layout>
            <c:manualLayout>
              <c:x val="-7.9216547861836933E-2"/>
              <c:y val="-0.209311453795125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50000"/>
            </a:schemeClr>
          </a:solidFill>
          <a:ln w="19050">
            <a:solidFill>
              <a:schemeClr val="lt1"/>
            </a:solidFill>
          </a:ln>
          <a:effectLst/>
        </c:spPr>
        <c:dLbl>
          <c:idx val="0"/>
          <c:layout>
            <c:manualLayout>
              <c:x val="0.15233951511891719"/>
              <c:y val="-0.154229492270092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92D050"/>
          </a:solidFill>
          <a:ln w="19050">
            <a:solidFill>
              <a:schemeClr val="lt1"/>
            </a:solidFill>
          </a:ln>
          <a:effectLst/>
        </c:spPr>
        <c:dLbl>
          <c:idx val="0"/>
          <c:layout>
            <c:manualLayout>
              <c:x val="0.20718174056172736"/>
              <c:y val="1.652458845750980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2060"/>
          </a:solidFill>
          <a:ln w="19050">
            <a:solidFill>
              <a:schemeClr val="lt1"/>
            </a:solidFill>
          </a:ln>
          <a:effectLst/>
        </c:spPr>
        <c:dLbl>
          <c:idx val="0"/>
          <c:layout>
            <c:manualLayout>
              <c:x val="-7.9216547861836933E-2"/>
              <c:y val="-0.209311453795125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lumMod val="50000"/>
            </a:schemeClr>
          </a:solidFill>
          <a:ln w="19050">
            <a:solidFill>
              <a:schemeClr val="lt1"/>
            </a:solidFill>
          </a:ln>
          <a:effectLst/>
        </c:spPr>
        <c:dLbl>
          <c:idx val="0"/>
          <c:layout>
            <c:manualLayout>
              <c:x val="0.15233951511891719"/>
              <c:y val="-0.154229492270092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92D050"/>
          </a:solidFill>
          <a:ln w="19050">
            <a:solidFill>
              <a:schemeClr val="lt1"/>
            </a:solidFill>
          </a:ln>
          <a:effectLst/>
        </c:spPr>
        <c:dLbl>
          <c:idx val="0"/>
          <c:layout>
            <c:manualLayout>
              <c:x val="0.20718174056172736"/>
              <c:y val="1.652458845750980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2060"/>
          </a:solidFill>
          <a:ln w="19050">
            <a:solidFill>
              <a:schemeClr val="lt1"/>
            </a:solidFill>
          </a:ln>
          <a:effectLst/>
        </c:spPr>
        <c:dLbl>
          <c:idx val="0"/>
          <c:layout>
            <c:manualLayout>
              <c:x val="-7.9216547861836933E-2"/>
              <c:y val="-0.209311453795125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50000"/>
            </a:schemeClr>
          </a:solidFill>
          <a:ln w="19050">
            <a:solidFill>
              <a:schemeClr val="lt1"/>
            </a:solidFill>
          </a:ln>
          <a:effectLst/>
        </c:spPr>
        <c:dLbl>
          <c:idx val="0"/>
          <c:layout>
            <c:manualLayout>
              <c:x val="0.15233951511891719"/>
              <c:y val="-0.1542294922700925"/>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92D050"/>
          </a:solidFill>
          <a:ln w="19050">
            <a:solidFill>
              <a:schemeClr val="lt1"/>
            </a:solidFill>
          </a:ln>
          <a:effectLst/>
        </c:spPr>
        <c:dLbl>
          <c:idx val="0"/>
          <c:layout>
            <c:manualLayout>
              <c:x val="0.20718174056172736"/>
              <c:y val="1.6524588457509804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002060"/>
          </a:solidFill>
          <a:ln w="19050">
            <a:solidFill>
              <a:schemeClr val="lt1"/>
            </a:solidFill>
          </a:ln>
          <a:effectLst/>
        </c:spPr>
        <c:dLbl>
          <c:idx val="0"/>
          <c:layout>
            <c:manualLayout>
              <c:x val="-7.9216547861836933E-2"/>
              <c:y val="-0.2093114537951255"/>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86399427344313"/>
          <c:y val="0.17783328808036927"/>
          <c:w val="0.39827163023193268"/>
          <c:h val="0.72002272673058187"/>
        </c:manualLayout>
      </c:layout>
      <c:doughnutChart>
        <c:varyColors val="1"/>
        <c:ser>
          <c:idx val="0"/>
          <c:order val="0"/>
          <c:tx>
            <c:strRef>
              <c:f>'Pivot Table'!$B$58</c:f>
              <c:strCache>
                <c:ptCount val="1"/>
                <c:pt idx="0">
                  <c:v>Total</c:v>
                </c:pt>
              </c:strCache>
            </c:strRef>
          </c:tx>
          <c:spPr>
            <a:solidFill>
              <a:srgbClr val="002060"/>
            </a:solidFill>
          </c:spPr>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F8E3-40A6-98CD-DD2FD65EE68D}"/>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F8E3-40A6-98CD-DD2FD65EE68D}"/>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F8E3-40A6-98CD-DD2FD65EE68D}"/>
              </c:ext>
            </c:extLst>
          </c:dPt>
          <c:dLbls>
            <c:dLbl>
              <c:idx val="0"/>
              <c:layout>
                <c:manualLayout>
                  <c:x val="0.15233951511891719"/>
                  <c:y val="-0.15422949227009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E3-40A6-98CD-DD2FD65EE68D}"/>
                </c:ext>
              </c:extLst>
            </c:dLbl>
            <c:dLbl>
              <c:idx val="1"/>
              <c:layout>
                <c:manualLayout>
                  <c:x val="0.20718174056172736"/>
                  <c:y val="1.65245884575098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E3-40A6-98CD-DD2FD65EE68D}"/>
                </c:ext>
              </c:extLst>
            </c:dLbl>
            <c:dLbl>
              <c:idx val="2"/>
              <c:layout>
                <c:manualLayout>
                  <c:x val="-7.9216547861836933E-2"/>
                  <c:y val="-0.20931145379512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8E3-40A6-98CD-DD2FD65EE68D}"/>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Table'!$A$59:$A$62</c:f>
              <c:strCache>
                <c:ptCount val="3"/>
                <c:pt idx="0">
                  <c:v>High</c:v>
                </c:pt>
                <c:pt idx="1">
                  <c:v>Low</c:v>
                </c:pt>
                <c:pt idx="2">
                  <c:v>Medium</c:v>
                </c:pt>
              </c:strCache>
            </c:strRef>
          </c:cat>
          <c:val>
            <c:numRef>
              <c:f>'Pivot Table'!$B$59:$B$62</c:f>
              <c:numCache>
                <c:formatCode>0.00</c:formatCode>
                <c:ptCount val="3"/>
                <c:pt idx="0">
                  <c:v>45.285714285714285</c:v>
                </c:pt>
                <c:pt idx="1">
                  <c:v>49.285714285714285</c:v>
                </c:pt>
                <c:pt idx="2">
                  <c:v>56.466666666666669</c:v>
                </c:pt>
              </c:numCache>
            </c:numRef>
          </c:val>
          <c:extLst>
            <c:ext xmlns:c16="http://schemas.microsoft.com/office/drawing/2014/chart" uri="{C3380CC4-5D6E-409C-BE32-E72D297353CC}">
              <c16:uniqueId val="{00000006-F8E3-40A6-98CD-DD2FD65EE68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
          <c:y val="0.26842465381482489"/>
          <c:w val="0.3"/>
          <c:h val="0.3246194225721784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38</xdr:col>
      <xdr:colOff>186422</xdr:colOff>
      <xdr:row>81</xdr:row>
      <xdr:rowOff>130969</xdr:rowOff>
    </xdr:to>
    <xdr:pic>
      <xdr:nvPicPr>
        <xdr:cNvPr id="6" name="Picture 5">
          <a:extLst>
            <a:ext uri="{FF2B5EF4-FFF2-40B4-BE49-F238E27FC236}">
              <a16:creationId xmlns:a16="http://schemas.microsoft.com/office/drawing/2014/main" id="{C72C2BBD-2F96-6510-F826-4797312049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3109922" cy="15561469"/>
        </a:xfrm>
        <a:prstGeom prst="rect">
          <a:avLst/>
        </a:prstGeom>
      </xdr:spPr>
    </xdr:pic>
    <xdr:clientData/>
  </xdr:twoCellAnchor>
  <xdr:twoCellAnchor>
    <xdr:from>
      <xdr:col>0</xdr:col>
      <xdr:colOff>0</xdr:colOff>
      <xdr:row>9</xdr:row>
      <xdr:rowOff>74839</xdr:rowOff>
    </xdr:from>
    <xdr:to>
      <xdr:col>35</xdr:col>
      <xdr:colOff>381000</xdr:colOff>
      <xdr:row>9</xdr:row>
      <xdr:rowOff>174625</xdr:rowOff>
    </xdr:to>
    <xdr:cxnSp macro="">
      <xdr:nvCxnSpPr>
        <xdr:cNvPr id="8" name="Straight Connector 7">
          <a:extLst>
            <a:ext uri="{FF2B5EF4-FFF2-40B4-BE49-F238E27FC236}">
              <a16:creationId xmlns:a16="http://schemas.microsoft.com/office/drawing/2014/main" id="{87BCA4FE-B2F1-1303-E100-7C7EBCD31342}"/>
            </a:ext>
          </a:extLst>
        </xdr:cNvPr>
        <xdr:cNvCxnSpPr/>
      </xdr:nvCxnSpPr>
      <xdr:spPr>
        <a:xfrm>
          <a:off x="0" y="1789339"/>
          <a:ext cx="21494750" cy="99786"/>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381000</xdr:colOff>
      <xdr:row>3</xdr:row>
      <xdr:rowOff>68036</xdr:rowOff>
    </xdr:from>
    <xdr:to>
      <xdr:col>18</xdr:col>
      <xdr:colOff>108856</xdr:colOff>
      <xdr:row>9</xdr:row>
      <xdr:rowOff>15875</xdr:rowOff>
    </xdr:to>
    <xdr:sp macro="" textlink="">
      <xdr:nvSpPr>
        <xdr:cNvPr id="9" name="Rectangle: Rounded Corners 8">
          <a:extLst>
            <a:ext uri="{FF2B5EF4-FFF2-40B4-BE49-F238E27FC236}">
              <a16:creationId xmlns:a16="http://schemas.microsoft.com/office/drawing/2014/main" id="{13A916A8-4955-ED03-C883-215DBD8BE446}"/>
            </a:ext>
          </a:extLst>
        </xdr:cNvPr>
        <xdr:cNvSpPr/>
      </xdr:nvSpPr>
      <xdr:spPr>
        <a:xfrm>
          <a:off x="4603750" y="639536"/>
          <a:ext cx="6363606" cy="109083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200"/>
            <a:t>Music</a:t>
          </a:r>
          <a:r>
            <a:rPr lang="en-US" sz="3200" baseline="0"/>
            <a:t> Insights Dashboard</a:t>
          </a:r>
          <a:endParaRPr lang="en-US" sz="3200"/>
        </a:p>
      </xdr:txBody>
    </xdr:sp>
    <xdr:clientData/>
  </xdr:twoCellAnchor>
  <xdr:twoCellAnchor>
    <xdr:from>
      <xdr:col>1</xdr:col>
      <xdr:colOff>432592</xdr:colOff>
      <xdr:row>9</xdr:row>
      <xdr:rowOff>117362</xdr:rowOff>
    </xdr:from>
    <xdr:to>
      <xdr:col>4</xdr:col>
      <xdr:colOff>576791</xdr:colOff>
      <xdr:row>14</xdr:row>
      <xdr:rowOff>0</xdr:rowOff>
    </xdr:to>
    <xdr:sp macro="" textlink="">
      <xdr:nvSpPr>
        <xdr:cNvPr id="10" name="Rectangle: Rounded Corners 9">
          <a:extLst>
            <a:ext uri="{FF2B5EF4-FFF2-40B4-BE49-F238E27FC236}">
              <a16:creationId xmlns:a16="http://schemas.microsoft.com/office/drawing/2014/main" id="{58E30AF2-E9AA-F6D6-96A1-44CE3217FF57}"/>
            </a:ext>
          </a:extLst>
        </xdr:cNvPr>
        <xdr:cNvSpPr/>
      </xdr:nvSpPr>
      <xdr:spPr>
        <a:xfrm>
          <a:off x="1035842" y="1831862"/>
          <a:ext cx="1953949" cy="835138"/>
        </a:xfrm>
        <a:prstGeom prst="roundRect">
          <a:avLst/>
        </a:prstGeom>
        <a:gradFill>
          <a:gsLst>
            <a:gs pos="34000">
              <a:schemeClr val="tx1">
                <a:lumMod val="22000"/>
              </a:schemeClr>
            </a:gs>
            <a:gs pos="90000">
              <a:schemeClr val="accent6">
                <a:lumMod val="75000"/>
              </a:schemeClr>
            </a:gs>
            <a:gs pos="88000">
              <a:schemeClr val="accent6">
                <a:lumMod val="50000"/>
              </a:schemeClr>
            </a:gs>
          </a:gsLst>
          <a:lin ang="1200000" scaled="0"/>
        </a:gradFill>
        <a:ln>
          <a:noFill/>
        </a:ln>
        <a:effectLst>
          <a:outerShdw blurRad="50800" dist="38100" dir="2700000" algn="tl" rotWithShape="0">
            <a:srgbClr val="FFFF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Avg Popularity</a:t>
          </a:r>
        </a:p>
        <a:p>
          <a:pPr algn="ctr"/>
          <a:r>
            <a:rPr lang="en-US" sz="2000" b="1">
              <a:solidFill>
                <a:srgbClr val="00B050"/>
              </a:solidFill>
            </a:rPr>
            <a:t>50.5</a:t>
          </a:r>
        </a:p>
      </xdr:txBody>
    </xdr:sp>
    <xdr:clientData/>
  </xdr:twoCellAnchor>
  <xdr:twoCellAnchor>
    <xdr:from>
      <xdr:col>18</xdr:col>
      <xdr:colOff>127000</xdr:colOff>
      <xdr:row>10</xdr:row>
      <xdr:rowOff>47625</xdr:rowOff>
    </xdr:from>
    <xdr:to>
      <xdr:col>24</xdr:col>
      <xdr:colOff>539749</xdr:colOff>
      <xdr:row>27</xdr:row>
      <xdr:rowOff>79375</xdr:rowOff>
    </xdr:to>
    <xdr:sp macro="" textlink="">
      <xdr:nvSpPr>
        <xdr:cNvPr id="12" name="Rectangle 11">
          <a:extLst>
            <a:ext uri="{FF2B5EF4-FFF2-40B4-BE49-F238E27FC236}">
              <a16:creationId xmlns:a16="http://schemas.microsoft.com/office/drawing/2014/main" id="{DC97BA2C-3025-4E7C-516E-FC2E1CDD58F4}"/>
            </a:ext>
          </a:extLst>
        </xdr:cNvPr>
        <xdr:cNvSpPr/>
      </xdr:nvSpPr>
      <xdr:spPr>
        <a:xfrm>
          <a:off x="10985500" y="1952625"/>
          <a:ext cx="4032249" cy="3270250"/>
        </a:xfrm>
        <a:prstGeom prst="rect">
          <a:avLst/>
        </a:prstGeom>
        <a:gradFill>
          <a:gsLst>
            <a:gs pos="2000">
              <a:schemeClr val="tx1">
                <a:lumMod val="22000"/>
              </a:schemeClr>
            </a:gs>
            <a:gs pos="51400">
              <a:schemeClr val="accent6">
                <a:lumMod val="75000"/>
              </a:schemeClr>
            </a:gs>
            <a:gs pos="74000">
              <a:schemeClr val="accent6">
                <a:lumMod val="50000"/>
              </a:schemeClr>
            </a:gs>
          </a:gsLst>
          <a:lin ang="1200000" scaled="0"/>
        </a:gradFill>
        <a:ln>
          <a:noFill/>
        </a:ln>
        <a:effectLst>
          <a:outerShdw blurRad="50800" dist="38100" dir="2700000" algn="tl" rotWithShape="0">
            <a:srgbClr val="FFFF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11906</xdr:colOff>
      <xdr:row>15</xdr:row>
      <xdr:rowOff>174625</xdr:rowOff>
    </xdr:from>
    <xdr:to>
      <xdr:col>9</xdr:col>
      <xdr:colOff>130968</xdr:colOff>
      <xdr:row>28</xdr:row>
      <xdr:rowOff>79375</xdr:rowOff>
    </xdr:to>
    <xdr:sp macro="" textlink="">
      <xdr:nvSpPr>
        <xdr:cNvPr id="13" name="Rectangle 12">
          <a:extLst>
            <a:ext uri="{FF2B5EF4-FFF2-40B4-BE49-F238E27FC236}">
              <a16:creationId xmlns:a16="http://schemas.microsoft.com/office/drawing/2014/main" id="{A3C2B3A2-51F4-DEF1-EA45-E35971E79AC4}"/>
            </a:ext>
          </a:extLst>
        </xdr:cNvPr>
        <xdr:cNvSpPr/>
      </xdr:nvSpPr>
      <xdr:spPr>
        <a:xfrm>
          <a:off x="615156" y="3032125"/>
          <a:ext cx="4945062" cy="2381250"/>
        </a:xfrm>
        <a:prstGeom prst="rect">
          <a:avLst/>
        </a:prstGeom>
        <a:gradFill flip="none" rotWithShape="1">
          <a:gsLst>
            <a:gs pos="2000">
              <a:schemeClr val="tx1">
                <a:lumMod val="22000"/>
              </a:schemeClr>
            </a:gs>
            <a:gs pos="51400">
              <a:schemeClr val="accent6">
                <a:lumMod val="75000"/>
              </a:schemeClr>
            </a:gs>
            <a:gs pos="74000">
              <a:schemeClr val="accent6">
                <a:lumMod val="50000"/>
              </a:schemeClr>
            </a:gs>
          </a:gsLst>
          <a:lin ang="0" scaled="1"/>
          <a:tileRect/>
        </a:gradFill>
        <a:ln>
          <a:noFill/>
        </a:ln>
        <a:effectLst>
          <a:outerShdw blurRad="50800" dist="38100" dir="2700000" algn="tl" rotWithShape="0">
            <a:srgbClr val="FFFF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450170</xdr:colOff>
      <xdr:row>9</xdr:row>
      <xdr:rowOff>121331</xdr:rowOff>
    </xdr:from>
    <xdr:to>
      <xdr:col>9</xdr:col>
      <xdr:colOff>11906</xdr:colOff>
      <xdr:row>15</xdr:row>
      <xdr:rowOff>47625</xdr:rowOff>
    </xdr:to>
    <xdr:sp macro="" textlink="">
      <xdr:nvSpPr>
        <xdr:cNvPr id="17" name="Rectangle: Rounded Corners 16">
          <a:extLst>
            <a:ext uri="{FF2B5EF4-FFF2-40B4-BE49-F238E27FC236}">
              <a16:creationId xmlns:a16="http://schemas.microsoft.com/office/drawing/2014/main" id="{7A0D380E-E376-1489-2D47-F2B553B85E4B}"/>
            </a:ext>
          </a:extLst>
        </xdr:cNvPr>
        <xdr:cNvSpPr/>
      </xdr:nvSpPr>
      <xdr:spPr>
        <a:xfrm>
          <a:off x="3466420" y="1835831"/>
          <a:ext cx="1974736" cy="1069294"/>
        </a:xfrm>
        <a:prstGeom prst="roundRect">
          <a:avLst/>
        </a:prstGeom>
        <a:gradFill>
          <a:gsLst>
            <a:gs pos="34000">
              <a:schemeClr val="tx1">
                <a:lumMod val="22000"/>
              </a:schemeClr>
            </a:gs>
            <a:gs pos="90000">
              <a:schemeClr val="accent6">
                <a:lumMod val="75000"/>
              </a:schemeClr>
            </a:gs>
            <a:gs pos="88000">
              <a:schemeClr val="accent6">
                <a:lumMod val="50000"/>
              </a:schemeClr>
            </a:gs>
          </a:gsLst>
          <a:lin ang="1200000" scaled="0"/>
        </a:gradFill>
        <a:ln>
          <a:noFill/>
        </a:ln>
        <a:effectLst>
          <a:outerShdw blurRad="50800" dist="38100" dir="2700000" algn="tl" rotWithShape="0">
            <a:srgbClr val="FFFF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a:solidFill>
                <a:schemeClr val="lt1"/>
              </a:solidFill>
              <a:latin typeface="+mn-lt"/>
              <a:ea typeface="+mn-ea"/>
              <a:cs typeface="+mn-cs"/>
            </a:rPr>
            <a:t>Avg Song Duration</a:t>
          </a:r>
        </a:p>
        <a:p>
          <a:pPr marL="0" indent="0" algn="ctr"/>
          <a:r>
            <a:rPr lang="en-US" sz="2000" b="1">
              <a:solidFill>
                <a:srgbClr val="00B050"/>
              </a:solidFill>
              <a:latin typeface="+mn-lt"/>
              <a:ea typeface="+mn-ea"/>
              <a:cs typeface="+mn-cs"/>
            </a:rPr>
            <a:t>3.5</a:t>
          </a:r>
        </a:p>
      </xdr:txBody>
    </xdr:sp>
    <xdr:clientData/>
  </xdr:twoCellAnchor>
  <xdr:twoCellAnchor>
    <xdr:from>
      <xdr:col>1</xdr:col>
      <xdr:colOff>79375</xdr:colOff>
      <xdr:row>29</xdr:row>
      <xdr:rowOff>63499</xdr:rowOff>
    </xdr:from>
    <xdr:to>
      <xdr:col>9</xdr:col>
      <xdr:colOff>381000</xdr:colOff>
      <xdr:row>43</xdr:row>
      <xdr:rowOff>174624</xdr:rowOff>
    </xdr:to>
    <xdr:sp macro="" textlink="">
      <xdr:nvSpPr>
        <xdr:cNvPr id="18" name="Rectangle 17">
          <a:extLst>
            <a:ext uri="{FF2B5EF4-FFF2-40B4-BE49-F238E27FC236}">
              <a16:creationId xmlns:a16="http://schemas.microsoft.com/office/drawing/2014/main" id="{C05BAC1A-4ACB-8B78-FE2F-EF0D1DC44B6B}"/>
            </a:ext>
          </a:extLst>
        </xdr:cNvPr>
        <xdr:cNvSpPr/>
      </xdr:nvSpPr>
      <xdr:spPr>
        <a:xfrm>
          <a:off x="682625" y="5587999"/>
          <a:ext cx="5127625" cy="2778125"/>
        </a:xfrm>
        <a:prstGeom prst="rect">
          <a:avLst/>
        </a:prstGeom>
        <a:gradFill flip="none" rotWithShape="1">
          <a:gsLst>
            <a:gs pos="2000">
              <a:schemeClr val="tx1">
                <a:lumMod val="22000"/>
              </a:schemeClr>
            </a:gs>
            <a:gs pos="51400">
              <a:schemeClr val="accent6">
                <a:lumMod val="75000"/>
              </a:schemeClr>
            </a:gs>
            <a:gs pos="74000">
              <a:schemeClr val="accent6">
                <a:lumMod val="50000"/>
              </a:schemeClr>
            </a:gs>
          </a:gsLst>
          <a:lin ang="0" scaled="1"/>
          <a:tileRect/>
        </a:gradFill>
        <a:ln>
          <a:noFill/>
        </a:ln>
        <a:effectLst>
          <a:outerShdw blurRad="50800" dist="38100" dir="2700000" algn="tl" rotWithShape="0">
            <a:srgbClr val="FFFF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158750</xdr:colOff>
      <xdr:row>27</xdr:row>
      <xdr:rowOff>142874</xdr:rowOff>
    </xdr:from>
    <xdr:to>
      <xdr:col>24</xdr:col>
      <xdr:colOff>508000</xdr:colOff>
      <xdr:row>43</xdr:row>
      <xdr:rowOff>95249</xdr:rowOff>
    </xdr:to>
    <xdr:sp macro="" textlink="">
      <xdr:nvSpPr>
        <xdr:cNvPr id="20" name="Rectangle 19">
          <a:extLst>
            <a:ext uri="{FF2B5EF4-FFF2-40B4-BE49-F238E27FC236}">
              <a16:creationId xmlns:a16="http://schemas.microsoft.com/office/drawing/2014/main" id="{E33022C3-50BC-B311-2762-68D7ED92DE35}"/>
            </a:ext>
          </a:extLst>
        </xdr:cNvPr>
        <xdr:cNvSpPr/>
      </xdr:nvSpPr>
      <xdr:spPr>
        <a:xfrm>
          <a:off x="10414000" y="5286374"/>
          <a:ext cx="4572000" cy="3000375"/>
        </a:xfrm>
        <a:prstGeom prst="rect">
          <a:avLst/>
        </a:prstGeom>
        <a:gradFill>
          <a:gsLst>
            <a:gs pos="2000">
              <a:schemeClr val="tx1">
                <a:lumMod val="22000"/>
              </a:schemeClr>
            </a:gs>
            <a:gs pos="51400">
              <a:schemeClr val="accent6">
                <a:lumMod val="75000"/>
              </a:schemeClr>
            </a:gs>
            <a:gs pos="74000">
              <a:schemeClr val="accent6">
                <a:lumMod val="50000"/>
              </a:schemeClr>
            </a:gs>
          </a:gsLst>
          <a:lin ang="1200000" scaled="0"/>
        </a:gradFill>
        <a:ln>
          <a:noFill/>
        </a:ln>
        <a:effectLst>
          <a:outerShdw blurRad="50800" dist="38100" dir="2700000" algn="tl" rotWithShape="0">
            <a:srgbClr val="FFFF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25</xdr:col>
      <xdr:colOff>127001</xdr:colOff>
      <xdr:row>10</xdr:row>
      <xdr:rowOff>87313</xdr:rowOff>
    </xdr:from>
    <xdr:to>
      <xdr:col>28</xdr:col>
      <xdr:colOff>190501</xdr:colOff>
      <xdr:row>21</xdr:row>
      <xdr:rowOff>47625</xdr:rowOff>
    </xdr:to>
    <mc:AlternateContent xmlns:mc="http://schemas.openxmlformats.org/markup-compatibility/2006" xmlns:a14="http://schemas.microsoft.com/office/drawing/2010/main">
      <mc:Choice Requires="a14">
        <xdr:graphicFrame macro="">
          <xdr:nvGraphicFramePr>
            <xdr:cNvPr id="15" name="Months (release_date)">
              <a:extLst>
                <a:ext uri="{FF2B5EF4-FFF2-40B4-BE49-F238E27FC236}">
                  <a16:creationId xmlns:a16="http://schemas.microsoft.com/office/drawing/2014/main" id="{5BD4CEBB-E441-43DF-B488-BDA4C539BBEA}"/>
                </a:ext>
              </a:extLst>
            </xdr:cNvPr>
            <xdr:cNvGraphicFramePr/>
          </xdr:nvGraphicFramePr>
          <xdr:xfrm>
            <a:off x="0" y="0"/>
            <a:ext cx="0" cy="0"/>
          </xdr:xfrm>
          <a:graphic>
            <a:graphicData uri="http://schemas.microsoft.com/office/drawing/2010/slicer">
              <sle:slicer xmlns:sle="http://schemas.microsoft.com/office/drawing/2010/slicer" name="Months (release_date)"/>
            </a:graphicData>
          </a:graphic>
        </xdr:graphicFrame>
      </mc:Choice>
      <mc:Fallback xmlns="">
        <xdr:sp macro="" textlink="">
          <xdr:nvSpPr>
            <xdr:cNvPr id="0" name=""/>
            <xdr:cNvSpPr>
              <a:spLocks noTextEdit="1"/>
            </xdr:cNvSpPr>
          </xdr:nvSpPr>
          <xdr:spPr>
            <a:xfrm>
              <a:off x="15208251" y="1992313"/>
              <a:ext cx="1873250" cy="20558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15875</xdr:colOff>
      <xdr:row>26</xdr:row>
      <xdr:rowOff>63500</xdr:rowOff>
    </xdr:from>
    <xdr:to>
      <xdr:col>17</xdr:col>
      <xdr:colOff>0</xdr:colOff>
      <xdr:row>40</xdr:row>
      <xdr:rowOff>174626</xdr:rowOff>
    </xdr:to>
    <xdr:sp macro="" textlink="">
      <xdr:nvSpPr>
        <xdr:cNvPr id="21" name="Rectangle 20">
          <a:extLst>
            <a:ext uri="{FF2B5EF4-FFF2-40B4-BE49-F238E27FC236}">
              <a16:creationId xmlns:a16="http://schemas.microsoft.com/office/drawing/2014/main" id="{05631544-5091-42A6-B25F-A486C6D81F48}"/>
            </a:ext>
          </a:extLst>
        </xdr:cNvPr>
        <xdr:cNvSpPr/>
      </xdr:nvSpPr>
      <xdr:spPr>
        <a:xfrm>
          <a:off x="6048375" y="5016500"/>
          <a:ext cx="4206875" cy="2778126"/>
        </a:xfrm>
        <a:prstGeom prst="rect">
          <a:avLst/>
        </a:prstGeom>
        <a:gradFill>
          <a:gsLst>
            <a:gs pos="2000">
              <a:schemeClr val="tx1">
                <a:lumMod val="22000"/>
              </a:schemeClr>
            </a:gs>
            <a:gs pos="51400">
              <a:schemeClr val="accent6">
                <a:lumMod val="75000"/>
              </a:schemeClr>
            </a:gs>
            <a:gs pos="74000">
              <a:schemeClr val="accent6">
                <a:lumMod val="50000"/>
              </a:schemeClr>
            </a:gs>
          </a:gsLst>
          <a:lin ang="1200000" scaled="0"/>
        </a:gradFill>
        <a:ln>
          <a:noFill/>
        </a:ln>
        <a:effectLst>
          <a:outerShdw blurRad="50800" dist="38100" dir="2700000" algn="tl" rotWithShape="0">
            <a:srgbClr val="FFFF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206375</xdr:colOff>
      <xdr:row>27</xdr:row>
      <xdr:rowOff>158750</xdr:rowOff>
    </xdr:from>
    <xdr:to>
      <xdr:col>24</xdr:col>
      <xdr:colOff>396875</xdr:colOff>
      <xdr:row>43</xdr:row>
      <xdr:rowOff>15875</xdr:rowOff>
    </xdr:to>
    <xdr:graphicFrame macro="">
      <xdr:nvGraphicFramePr>
        <xdr:cNvPr id="24" name="Chart 23">
          <a:extLst>
            <a:ext uri="{FF2B5EF4-FFF2-40B4-BE49-F238E27FC236}">
              <a16:creationId xmlns:a16="http://schemas.microsoft.com/office/drawing/2014/main" id="{F46CE150-86BF-4EF6-84F3-E306CC683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333374</xdr:colOff>
      <xdr:row>10</xdr:row>
      <xdr:rowOff>95250</xdr:rowOff>
    </xdr:from>
    <xdr:to>
      <xdr:col>17</xdr:col>
      <xdr:colOff>571499</xdr:colOff>
      <xdr:row>25</xdr:row>
      <xdr:rowOff>127000</xdr:rowOff>
    </xdr:to>
    <xdr:sp macro="" textlink="">
      <xdr:nvSpPr>
        <xdr:cNvPr id="27" name="Rectangle 26">
          <a:extLst>
            <a:ext uri="{FF2B5EF4-FFF2-40B4-BE49-F238E27FC236}">
              <a16:creationId xmlns:a16="http://schemas.microsoft.com/office/drawing/2014/main" id="{353016DC-ED05-49FA-9317-EBF4363C093C}"/>
            </a:ext>
          </a:extLst>
        </xdr:cNvPr>
        <xdr:cNvSpPr/>
      </xdr:nvSpPr>
      <xdr:spPr>
        <a:xfrm>
          <a:off x="5762624" y="2000250"/>
          <a:ext cx="5064125" cy="2889250"/>
        </a:xfrm>
        <a:prstGeom prst="rect">
          <a:avLst/>
        </a:prstGeom>
        <a:gradFill>
          <a:gsLst>
            <a:gs pos="2000">
              <a:schemeClr val="tx1">
                <a:lumMod val="22000"/>
              </a:schemeClr>
            </a:gs>
            <a:gs pos="51400">
              <a:schemeClr val="accent6">
                <a:lumMod val="75000"/>
              </a:schemeClr>
            </a:gs>
            <a:gs pos="74000">
              <a:schemeClr val="accent6">
                <a:lumMod val="50000"/>
              </a:schemeClr>
            </a:gs>
          </a:gsLst>
          <a:lin ang="1200000" scaled="0"/>
        </a:gradFill>
        <a:ln>
          <a:noFill/>
        </a:ln>
        <a:effectLst>
          <a:outerShdw blurRad="50800" dist="38100" dir="2700000" algn="tl" rotWithShape="0">
            <a:srgbClr val="FFFF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18</xdr:col>
      <xdr:colOff>127000</xdr:colOff>
      <xdr:row>10</xdr:row>
      <xdr:rowOff>47625</xdr:rowOff>
    </xdr:from>
    <xdr:to>
      <xdr:col>24</xdr:col>
      <xdr:colOff>428625</xdr:colOff>
      <xdr:row>27</xdr:row>
      <xdr:rowOff>15875</xdr:rowOff>
    </xdr:to>
    <xdr:graphicFrame macro="">
      <xdr:nvGraphicFramePr>
        <xdr:cNvPr id="29" name="Chart 28">
          <a:extLst>
            <a:ext uri="{FF2B5EF4-FFF2-40B4-BE49-F238E27FC236}">
              <a16:creationId xmlns:a16="http://schemas.microsoft.com/office/drawing/2014/main" id="{D36EFF79-E76D-467C-B784-EB44DDE7A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333374</xdr:colOff>
      <xdr:row>10</xdr:row>
      <xdr:rowOff>95250</xdr:rowOff>
    </xdr:from>
    <xdr:to>
      <xdr:col>18</xdr:col>
      <xdr:colOff>31750</xdr:colOff>
      <xdr:row>25</xdr:row>
      <xdr:rowOff>127000</xdr:rowOff>
    </xdr:to>
    <xdr:graphicFrame macro="">
      <xdr:nvGraphicFramePr>
        <xdr:cNvPr id="30" name="Chart 29">
          <a:extLst>
            <a:ext uri="{FF2B5EF4-FFF2-40B4-BE49-F238E27FC236}">
              <a16:creationId xmlns:a16="http://schemas.microsoft.com/office/drawing/2014/main" id="{E3FFDFD6-D871-47CA-A187-0F999A89A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47625</xdr:colOff>
      <xdr:row>28</xdr:row>
      <xdr:rowOff>111124</xdr:rowOff>
    </xdr:from>
    <xdr:to>
      <xdr:col>9</xdr:col>
      <xdr:colOff>301625</xdr:colOff>
      <xdr:row>43</xdr:row>
      <xdr:rowOff>15875</xdr:rowOff>
    </xdr:to>
    <xdr:graphicFrame macro="">
      <xdr:nvGraphicFramePr>
        <xdr:cNvPr id="31" name="Chart 30">
          <a:extLst>
            <a:ext uri="{FF2B5EF4-FFF2-40B4-BE49-F238E27FC236}">
              <a16:creationId xmlns:a16="http://schemas.microsoft.com/office/drawing/2014/main" id="{1D88D1C8-F7B0-4C97-9219-CC5D1DCF4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11906</xdr:colOff>
      <xdr:row>15</xdr:row>
      <xdr:rowOff>158750</xdr:rowOff>
    </xdr:from>
    <xdr:to>
      <xdr:col>9</xdr:col>
      <xdr:colOff>178592</xdr:colOff>
      <xdr:row>27</xdr:row>
      <xdr:rowOff>158749</xdr:rowOff>
    </xdr:to>
    <xdr:graphicFrame macro="">
      <xdr:nvGraphicFramePr>
        <xdr:cNvPr id="32" name="Chart 31">
          <a:extLst>
            <a:ext uri="{FF2B5EF4-FFF2-40B4-BE49-F238E27FC236}">
              <a16:creationId xmlns:a16="http://schemas.microsoft.com/office/drawing/2014/main" id="{30898303-F0AE-4B02-84E3-ABC68BC21F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15875</xdr:colOff>
      <xdr:row>26</xdr:row>
      <xdr:rowOff>63500</xdr:rowOff>
    </xdr:from>
    <xdr:to>
      <xdr:col>16</xdr:col>
      <xdr:colOff>587375</xdr:colOff>
      <xdr:row>40</xdr:row>
      <xdr:rowOff>158750</xdr:rowOff>
    </xdr:to>
    <xdr:graphicFrame macro="">
      <xdr:nvGraphicFramePr>
        <xdr:cNvPr id="33" name="Chart 32">
          <a:extLst>
            <a:ext uri="{FF2B5EF4-FFF2-40B4-BE49-F238E27FC236}">
              <a16:creationId xmlns:a16="http://schemas.microsoft.com/office/drawing/2014/main" id="{D2578D3E-689C-409F-94F9-E3BF3EF95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1.056120949077" createdVersion="8" refreshedVersion="8" minRefreshableVersion="3" recordCount="50" xr:uid="{22B9E1D2-4A19-43F4-9889-77281FFDAEAC}">
  <cacheSource type="worksheet">
    <worksheetSource ref="A1:R51" sheet="spotify_analysis_dataset"/>
  </cacheSource>
  <cacheFields count="20">
    <cacheField name="track_id" numFmtId="0">
      <sharedItems/>
    </cacheField>
    <cacheField name="track_name" numFmtId="0">
      <sharedItems/>
    </cacheField>
    <cacheField name="artist" numFmtId="0">
      <sharedItems count="14">
        <s v="Artist 7"/>
        <s v="Artist 4"/>
        <s v="Artist 13"/>
        <s v="Artist 11"/>
        <s v="Artist 8"/>
        <s v="Artist 5"/>
        <s v="Artist 10"/>
        <s v="Artist 3"/>
        <s v="Artist 6"/>
        <s v="Artist 2"/>
        <s v="Artist 12"/>
        <s v="Artist 14"/>
        <s v="Artist 1"/>
        <s v="Artist 9"/>
      </sharedItems>
    </cacheField>
    <cacheField name="album" numFmtId="0">
      <sharedItems/>
    </cacheField>
    <cacheField name="release_date" numFmtId="14">
      <sharedItems containsSemiMixedTypes="0" containsNonDate="0" containsDate="1" containsString="0" minDate="2010-01-01T00:00:00" maxDate="2010-02-20T00:00:00" count="50">
        <d v="2010-01-01T00:00:00"/>
        <d v="2010-01-02T00:00:00"/>
        <d v="2010-01-03T00:00:00"/>
        <d v="2010-01-04T00:00:00"/>
        <d v="2010-01-05T00:00:00"/>
        <d v="2010-01-06T00:00:00"/>
        <d v="2010-01-07T00:00:00"/>
        <d v="2010-01-08T00:00:00"/>
        <d v="2010-01-09T00:00:00"/>
        <d v="2010-01-10T00:00:00"/>
        <d v="2010-01-11T00:00:00"/>
        <d v="2010-01-12T00:00:00"/>
        <d v="2010-01-13T00:00:00"/>
        <d v="2010-01-14T00:00:00"/>
        <d v="2010-01-15T00:00:00"/>
        <d v="2010-01-16T00:00:00"/>
        <d v="2010-01-17T00:00:00"/>
        <d v="2010-01-18T00:00:00"/>
        <d v="2010-01-19T00:00:00"/>
        <d v="2010-01-20T00:00:00"/>
        <d v="2010-01-21T00:00:00"/>
        <d v="2010-01-22T00:00:00"/>
        <d v="2010-01-23T00:00:00"/>
        <d v="2010-01-24T00:00:00"/>
        <d v="2010-01-25T00:00:00"/>
        <d v="2010-01-26T00:00:00"/>
        <d v="2010-01-27T00:00:00"/>
        <d v="2010-01-28T00:00:00"/>
        <d v="2010-01-29T00:00:00"/>
        <d v="2010-01-30T00:00:00"/>
        <d v="2010-01-31T00:00:00"/>
        <d v="2010-02-01T00:00:00"/>
        <d v="2010-02-02T00:00:00"/>
        <d v="2010-02-03T00:00:00"/>
        <d v="2010-02-04T00:00:00"/>
        <d v="2010-02-05T00:00:00"/>
        <d v="2010-02-06T00:00:00"/>
        <d v="2010-02-07T00:00:00"/>
        <d v="2010-02-08T00:00:00"/>
        <d v="2010-02-09T00:00:00"/>
        <d v="2010-02-10T00:00:00"/>
        <d v="2010-02-11T00:00:00"/>
        <d v="2010-02-12T00:00:00"/>
        <d v="2010-02-13T00:00:00"/>
        <d v="2010-02-14T00:00:00"/>
        <d v="2010-02-15T00:00:00"/>
        <d v="2010-02-16T00:00:00"/>
        <d v="2010-02-17T00:00:00"/>
        <d v="2010-02-18T00:00:00"/>
        <d v="2010-02-19T00:00:00"/>
      </sharedItems>
      <fieldGroup par="19"/>
    </cacheField>
    <cacheField name="duration_ms" numFmtId="0">
      <sharedItems containsSemiMixedTypes="0" containsString="0" containsNumber="1" containsInteger="1" minValue="2" maxValue="4" count="3">
        <n v="4"/>
        <n v="2"/>
        <n v="3"/>
      </sharedItems>
    </cacheField>
    <cacheField name="popularity" numFmtId="0">
      <sharedItems containsSemiMixedTypes="0" containsString="0" containsNumber="1" containsInteger="1" minValue="0" maxValue="96"/>
    </cacheField>
    <cacheField name="danceability" numFmtId="164">
      <sharedItems containsSemiMixedTypes="0" containsString="0" containsNumber="1" minValue="1.7000000000000001E-2" maxValue="0.98599999999999999" count="49">
        <n v="3.6999999999999998E-2"/>
        <n v="0.61"/>
        <n v="0.503"/>
        <n v="5.0999999999999997E-2"/>
        <n v="0.27900000000000003"/>
        <n v="0.90800000000000003"/>
        <n v="0.24"/>
        <n v="0.14499999999999999"/>
        <n v="0.48899999999999999"/>
        <n v="0.98599999999999999"/>
        <n v="0.24199999999999999"/>
        <n v="0.67200000000000004"/>
        <n v="0.76200000000000001"/>
        <n v="0.23799999999999999"/>
        <n v="0.72799999999999998"/>
        <n v="0.36799999999999999"/>
        <n v="0.63200000000000001"/>
        <n v="0.63400000000000001"/>
        <n v="0.53600000000000003"/>
        <n v="0.09"/>
        <n v="0.83499999999999996"/>
        <n v="0.32100000000000001"/>
        <n v="0.187"/>
        <n v="4.1000000000000002E-2"/>
        <n v="0.59099999999999997"/>
        <n v="0.67800000000000005"/>
        <n v="1.7000000000000001E-2"/>
        <n v="0.51200000000000001"/>
        <n v="0.22600000000000001"/>
        <n v="0.64500000000000002"/>
        <n v="0.17399999999999999"/>
        <n v="0.69099999999999995"/>
        <n v="0.38700000000000001"/>
        <n v="0.93700000000000006"/>
        <n v="0.13800000000000001"/>
        <n v="0.34100000000000003"/>
        <n v="0.113"/>
        <n v="0.92500000000000004"/>
        <n v="0.877"/>
        <n v="0.25800000000000001"/>
        <n v="0.66"/>
        <n v="0.81699999999999995"/>
        <n v="0.55500000000000005"/>
        <n v="0.53"/>
        <n v="9.2999999999999999E-2"/>
        <n v="0.89700000000000002"/>
        <n v="0.9"/>
        <n v="0.63300000000000001"/>
        <n v="0.33900000000000002"/>
      </sharedItems>
    </cacheField>
    <cacheField name="energy" numFmtId="164">
      <sharedItems containsSemiMixedTypes="0" containsString="0" containsNumber="1" minValue="5.0000000000000001E-3" maxValue="0.97299999999999998"/>
    </cacheField>
    <cacheField name="loudness" numFmtId="0">
      <sharedItems containsSemiMixedTypes="0" containsString="0" containsNumber="1" minValue="-38.78" maxValue="-0.4"/>
    </cacheField>
    <cacheField name="speechiness" numFmtId="164">
      <sharedItems containsSemiMixedTypes="0" containsString="0" containsNumber="1" minValue="1.4E-2" maxValue="0.97599999999999998"/>
    </cacheField>
    <cacheField name="acousticness" numFmtId="164">
      <sharedItems containsSemiMixedTypes="0" containsString="0" containsNumber="1" minValue="1.7999999999999999E-2" maxValue="0.99099999999999999"/>
    </cacheField>
    <cacheField name="acousticness category" numFmtId="164">
      <sharedItems count="3">
        <s v="Medium"/>
        <s v="Low"/>
        <s v="High"/>
      </sharedItems>
    </cacheField>
    <cacheField name="instrumentalness" numFmtId="164">
      <sharedItems containsSemiMixedTypes="0" containsString="0" containsNumber="1" minValue="1.0999999999999999E-2" maxValue="0.98699999999999999"/>
    </cacheField>
    <cacheField name="liveness" numFmtId="164">
      <sharedItems containsSemiMixedTypes="0" containsString="0" containsNumber="1" minValue="1.0999999999999999E-2" maxValue="0.99299999999999999"/>
    </cacheField>
    <cacheField name="valence" numFmtId="164">
      <sharedItems containsSemiMixedTypes="0" containsString="0" containsNumber="1" minValue="2.5999999999999999E-2" maxValue="1"/>
    </cacheField>
    <cacheField name="valence category" numFmtId="164">
      <sharedItems count="3">
        <s v="Low"/>
        <s v="Medium"/>
        <s v="High"/>
      </sharedItems>
    </cacheField>
    <cacheField name="tempo" numFmtId="0">
      <sharedItems containsSemiMixedTypes="0" containsString="0" containsNumber="1" minValue="62.04" maxValue="197.2"/>
    </cacheField>
    <cacheField name="Days (release_date)" numFmtId="0" databaseField="0">
      <fieldGroup base="4">
        <rangePr groupBy="days" startDate="2010-01-01T00:00:00" endDate="2010-02-20T00:00:00"/>
        <groupItems count="368">
          <s v="&lt;01/01/201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02/2010"/>
        </groupItems>
      </fieldGroup>
    </cacheField>
    <cacheField name="Months (release_date)" numFmtId="0" databaseField="0">
      <fieldGroup base="4">
        <rangePr groupBy="months" startDate="2010-01-01T00:00:00" endDate="2010-02-20T00:00:00"/>
        <groupItems count="14">
          <s v="&lt;01/01/2010"/>
          <s v="Jan"/>
          <s v="Feb"/>
          <s v="Mar"/>
          <s v="Apr"/>
          <s v="May"/>
          <s v="Jun"/>
          <s v="Jul"/>
          <s v="Aug"/>
          <s v="Sep"/>
          <s v="Oct"/>
          <s v="Nov"/>
          <s v="Dec"/>
          <s v="&gt;20/02/2010"/>
        </groupItems>
      </fieldGroup>
    </cacheField>
  </cacheFields>
  <extLst>
    <ext xmlns:x14="http://schemas.microsoft.com/office/spreadsheetml/2009/9/main" uri="{725AE2AE-9491-48be-B2B4-4EB974FC3084}">
      <x14:pivotCacheDefinition pivotCacheId="6264027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TRK1000"/>
    <s v="Song 0"/>
    <x v="0"/>
    <s v="Album 3"/>
    <x v="0"/>
    <x v="0"/>
    <n v="70"/>
    <x v="0"/>
    <n v="0.34899999999999998"/>
    <n v="-2.87"/>
    <n v="0.52200000000000002"/>
    <n v="0.61599999999999999"/>
    <x v="0"/>
    <n v="0.93100000000000005"/>
    <n v="0.94699999999999995"/>
    <n v="0.35299999999999998"/>
    <x v="0"/>
    <n v="110.14"/>
  </r>
  <r>
    <s v="TRK1001"/>
    <s v="Song 1"/>
    <x v="1"/>
    <s v="Album 5"/>
    <x v="1"/>
    <x v="0"/>
    <n v="58"/>
    <x v="1"/>
    <n v="0.72599999999999998"/>
    <n v="-22.87"/>
    <n v="0.77"/>
    <n v="0.63500000000000001"/>
    <x v="0"/>
    <n v="0.85799999999999998"/>
    <n v="0.98599999999999999"/>
    <n v="0.58399999999999996"/>
    <x v="1"/>
    <n v="75.900000000000006"/>
  </r>
  <r>
    <s v="TRK1002"/>
    <s v="Song 2"/>
    <x v="2"/>
    <s v="Album 19"/>
    <x v="2"/>
    <x v="0"/>
    <n v="85"/>
    <x v="2"/>
    <n v="0.89700000000000002"/>
    <n v="-1.33"/>
    <n v="0.216"/>
    <n v="4.4999999999999998E-2"/>
    <x v="1"/>
    <n v="0.42899999999999999"/>
    <n v="0.753"/>
    <n v="7.8E-2"/>
    <x v="0"/>
    <n v="154.02000000000001"/>
  </r>
  <r>
    <s v="TRK1003"/>
    <s v="Song 3"/>
    <x v="3"/>
    <s v="Album 7"/>
    <x v="3"/>
    <x v="0"/>
    <n v="27"/>
    <x v="3"/>
    <n v="0.88700000000000001"/>
    <n v="-1.46"/>
    <n v="0.623"/>
    <n v="0.375"/>
    <x v="1"/>
    <n v="0.751"/>
    <n v="0.376"/>
    <n v="0.97399999999999998"/>
    <x v="2"/>
    <n v="132.84"/>
  </r>
  <r>
    <s v="TRK1004"/>
    <s v="Song 4"/>
    <x v="4"/>
    <s v="Album 9"/>
    <x v="4"/>
    <x v="0"/>
    <n v="65"/>
    <x v="4"/>
    <n v="0.78"/>
    <n v="-5.88"/>
    <n v="8.5000000000000006E-2"/>
    <n v="0.626"/>
    <x v="0"/>
    <n v="0.755"/>
    <n v="8.4000000000000005E-2"/>
    <n v="0.98599999999999999"/>
    <x v="2"/>
    <n v="168.12"/>
  </r>
  <r>
    <s v="TRK1005"/>
    <s v="Song 5"/>
    <x v="2"/>
    <s v="Album 7"/>
    <x v="5"/>
    <x v="1"/>
    <n v="41"/>
    <x v="5"/>
    <n v="0.64200000000000002"/>
    <n v="-28.22"/>
    <n v="5.1999999999999998E-2"/>
    <n v="0.503"/>
    <x v="0"/>
    <n v="0.10299999999999999"/>
    <n v="0.77700000000000002"/>
    <n v="0.69799999999999995"/>
    <x v="1"/>
    <n v="132.82"/>
  </r>
  <r>
    <s v="TRK1006"/>
    <s v="Song 6"/>
    <x v="5"/>
    <s v="Album 18"/>
    <x v="6"/>
    <x v="0"/>
    <n v="44"/>
    <x v="6"/>
    <n v="8.4000000000000005E-2"/>
    <n v="-24.6"/>
    <n v="0.53100000000000003"/>
    <n v="0.85599999999999998"/>
    <x v="2"/>
    <n v="0.90300000000000002"/>
    <n v="0.55800000000000005"/>
    <n v="0.53600000000000003"/>
    <x v="1"/>
    <n v="179.31"/>
  </r>
  <r>
    <s v="TRK1007"/>
    <s v="Song 7"/>
    <x v="0"/>
    <s v="Album 4"/>
    <x v="7"/>
    <x v="1"/>
    <n v="61"/>
    <x v="7"/>
    <n v="0.16200000000000001"/>
    <n v="-5.95"/>
    <n v="0.54100000000000004"/>
    <n v="0.65900000000000003"/>
    <x v="0"/>
    <n v="0.505"/>
    <n v="0.42399999999999999"/>
    <n v="0.31"/>
    <x v="0"/>
    <n v="137.27000000000001"/>
  </r>
  <r>
    <s v="TRK1008"/>
    <s v="Song 8"/>
    <x v="6"/>
    <s v="Album 14"/>
    <x v="8"/>
    <x v="2"/>
    <n v="56"/>
    <x v="8"/>
    <n v="0.89900000000000002"/>
    <n v="-27.32"/>
    <n v="0.63700000000000001"/>
    <n v="0.16300000000000001"/>
    <x v="1"/>
    <n v="0.82599999999999996"/>
    <n v="0.90600000000000003"/>
    <n v="0.81399999999999995"/>
    <x v="2"/>
    <n v="138.53"/>
  </r>
  <r>
    <s v="TRK1009"/>
    <s v="Song 9"/>
    <x v="7"/>
    <s v="Album 18"/>
    <x v="9"/>
    <x v="0"/>
    <n v="5"/>
    <x v="9"/>
    <n v="0.60599999999999998"/>
    <n v="-33.22"/>
    <n v="0.72599999999999998"/>
    <n v="7.0999999999999994E-2"/>
    <x v="1"/>
    <n v="0.32"/>
    <n v="0.111"/>
    <n v="0.68500000000000005"/>
    <x v="1"/>
    <n v="182.73"/>
  </r>
  <r>
    <s v="TRK1010"/>
    <s v="Song 10"/>
    <x v="0"/>
    <s v="Album 9"/>
    <x v="10"/>
    <x v="1"/>
    <n v="27"/>
    <x v="10"/>
    <n v="8.9999999999999993E-3"/>
    <n v="-17.73"/>
    <n v="0.97599999999999998"/>
    <n v="0.64200000000000002"/>
    <x v="0"/>
    <n v="0.89600000000000002"/>
    <n v="0.49299999999999999"/>
    <n v="0.16300000000000001"/>
    <x v="0"/>
    <n v="116.49"/>
  </r>
  <r>
    <s v="TRK1011"/>
    <s v="Song 11"/>
    <x v="3"/>
    <s v="Album 2"/>
    <x v="11"/>
    <x v="1"/>
    <n v="27"/>
    <x v="11"/>
    <n v="0.10100000000000001"/>
    <n v="-2.5499999999999998"/>
    <n v="0.51600000000000001"/>
    <n v="2.7E-2"/>
    <x v="1"/>
    <n v="0.38900000000000001"/>
    <n v="1.0999999999999999E-2"/>
    <n v="0.91100000000000003"/>
    <x v="2"/>
    <n v="78.760000000000005"/>
  </r>
  <r>
    <s v="TRK1012"/>
    <s v="Song 12"/>
    <x v="3"/>
    <s v="Album 15"/>
    <x v="12"/>
    <x v="0"/>
    <n v="43"/>
    <x v="12"/>
    <n v="0.66400000000000003"/>
    <n v="-12.16"/>
    <n v="0.32300000000000001"/>
    <n v="0.58599999999999997"/>
    <x v="0"/>
    <n v="1.0999999999999999E-2"/>
    <n v="0.46899999999999997"/>
    <n v="0.82299999999999995"/>
    <x v="2"/>
    <n v="64.03"/>
  </r>
  <r>
    <s v="TRK1013"/>
    <s v="Song 13"/>
    <x v="4"/>
    <s v="Album 7"/>
    <x v="13"/>
    <x v="1"/>
    <n v="83"/>
    <x v="13"/>
    <n v="5.0000000000000001E-3"/>
    <n v="-17.2"/>
    <n v="0.79500000000000004"/>
    <n v="0.94"/>
    <x v="2"/>
    <n v="0.90500000000000003"/>
    <n v="5.6000000000000001E-2"/>
    <n v="0.95"/>
    <x v="2"/>
    <n v="165.72"/>
  </r>
  <r>
    <s v="TRK1014"/>
    <s v="Song 14"/>
    <x v="5"/>
    <s v="Album 12"/>
    <x v="14"/>
    <x v="2"/>
    <n v="29"/>
    <x v="14"/>
    <n v="0.161"/>
    <n v="-36.11"/>
    <n v="0.27100000000000002"/>
    <n v="0.57499999999999996"/>
    <x v="0"/>
    <n v="9.0999999999999998E-2"/>
    <n v="0.11899999999999999"/>
    <n v="0.72599999999999998"/>
    <x v="2"/>
    <n v="146.84"/>
  </r>
  <r>
    <s v="TRK1015"/>
    <s v="Song 15"/>
    <x v="1"/>
    <s v="Album 8"/>
    <x v="15"/>
    <x v="2"/>
    <n v="61"/>
    <x v="15"/>
    <n v="0.54900000000000004"/>
    <n v="-15.4"/>
    <n v="0.439"/>
    <n v="0.38800000000000001"/>
    <x v="1"/>
    <n v="0.31900000000000001"/>
    <n v="0.11799999999999999"/>
    <n v="0.61299999999999999"/>
    <x v="1"/>
    <n v="158.57"/>
  </r>
  <r>
    <s v="TRK1016"/>
    <s v="Song 16"/>
    <x v="4"/>
    <s v="Album 15"/>
    <x v="16"/>
    <x v="1"/>
    <n v="74"/>
    <x v="16"/>
    <n v="0.69199999999999995"/>
    <n v="-0.4"/>
    <n v="7.8E-2"/>
    <n v="0.64300000000000002"/>
    <x v="0"/>
    <n v="0.95"/>
    <n v="0.64900000000000002"/>
    <n v="0.41799999999999998"/>
    <x v="1"/>
    <n v="89.81"/>
  </r>
  <r>
    <s v="TRK1017"/>
    <s v="Song 17"/>
    <x v="4"/>
    <s v="Album 3"/>
    <x v="17"/>
    <x v="1"/>
    <n v="91"/>
    <x v="17"/>
    <n v="0.65200000000000002"/>
    <n v="-34.4"/>
    <n v="2.5000000000000001E-2"/>
    <n v="0.45800000000000002"/>
    <x v="0"/>
    <n v="0.95099999999999996"/>
    <n v="0.746"/>
    <n v="0.93300000000000005"/>
    <x v="2"/>
    <n v="79.09"/>
  </r>
  <r>
    <s v="TRK1018"/>
    <s v="Song 18"/>
    <x v="7"/>
    <s v="Album 14"/>
    <x v="18"/>
    <x v="1"/>
    <n v="88"/>
    <x v="18"/>
    <n v="0.224"/>
    <n v="-19.27"/>
    <n v="0.96299999999999997"/>
    <n v="0.54600000000000004"/>
    <x v="0"/>
    <n v="0.57299999999999995"/>
    <n v="0.58299999999999996"/>
    <n v="0.86599999999999999"/>
    <x v="2"/>
    <n v="62.04"/>
  </r>
  <r>
    <s v="TRK1019"/>
    <s v="Song 19"/>
    <x v="8"/>
    <s v="Album 17"/>
    <x v="19"/>
    <x v="2"/>
    <n v="61"/>
    <x v="19"/>
    <n v="0.71199999999999997"/>
    <n v="-4.91"/>
    <n v="0.83599999999999997"/>
    <n v="0.94099999999999995"/>
    <x v="2"/>
    <n v="0.63200000000000001"/>
    <n v="0.96199999999999997"/>
    <n v="4.4999999999999998E-2"/>
    <x v="0"/>
    <n v="109.08"/>
  </r>
  <r>
    <s v="TRK1020"/>
    <s v="Song 20"/>
    <x v="5"/>
    <s v="Album 4"/>
    <x v="20"/>
    <x v="1"/>
    <n v="96"/>
    <x v="20"/>
    <n v="0.23699999999999999"/>
    <n v="-10.37"/>
    <n v="0.69599999999999995"/>
    <n v="0.38600000000000001"/>
    <x v="1"/>
    <n v="0.44800000000000001"/>
    <n v="0.375"/>
    <n v="2.5999999999999999E-2"/>
    <x v="0"/>
    <n v="142.59"/>
  </r>
  <r>
    <s v="TRK1021"/>
    <s v="Song 21"/>
    <x v="9"/>
    <s v="Album 18"/>
    <x v="21"/>
    <x v="2"/>
    <n v="0"/>
    <x v="21"/>
    <n v="0.32500000000000001"/>
    <n v="-12.12"/>
    <n v="0.40899999999999997"/>
    <n v="0.96099999999999997"/>
    <x v="2"/>
    <n v="0.29299999999999998"/>
    <n v="0.28599999999999998"/>
    <n v="0.376"/>
    <x v="0"/>
    <n v="114.91"/>
  </r>
  <r>
    <s v="TRK1022"/>
    <s v="Song 22"/>
    <x v="4"/>
    <s v="Album 8"/>
    <x v="22"/>
    <x v="0"/>
    <n v="26"/>
    <x v="22"/>
    <n v="0.746"/>
    <n v="-11.9"/>
    <n v="0.17299999999999999"/>
    <n v="0.90500000000000003"/>
    <x v="2"/>
    <n v="0.32900000000000001"/>
    <n v="0.86899999999999999"/>
    <n v="0.81100000000000005"/>
    <x v="2"/>
    <n v="121.25"/>
  </r>
  <r>
    <s v="TRK1023"/>
    <s v="Song 23"/>
    <x v="10"/>
    <s v="Album 4"/>
    <x v="23"/>
    <x v="1"/>
    <n v="61"/>
    <x v="23"/>
    <n v="0.65"/>
    <n v="-25.62"/>
    <n v="0.156"/>
    <n v="0.19600000000000001"/>
    <x v="1"/>
    <n v="0.67300000000000004"/>
    <n v="0.224"/>
    <n v="0.98699999999999999"/>
    <x v="2"/>
    <n v="186.58"/>
  </r>
  <r>
    <s v="TRK1024"/>
    <s v="Song 24"/>
    <x v="11"/>
    <s v="Album 2"/>
    <x v="24"/>
    <x v="2"/>
    <n v="76"/>
    <x v="24"/>
    <n v="0.84899999999999998"/>
    <n v="-28.26"/>
    <n v="0.25"/>
    <n v="6.9000000000000006E-2"/>
    <x v="1"/>
    <n v="0.752"/>
    <n v="0.96299999999999997"/>
    <n v="0.15"/>
    <x v="0"/>
    <n v="108.76"/>
  </r>
  <r>
    <s v="TRK1025"/>
    <s v="Song 25"/>
    <x v="8"/>
    <s v="Album 6"/>
    <x v="25"/>
    <x v="0"/>
    <n v="2"/>
    <x v="25"/>
    <n v="0.65800000000000003"/>
    <n v="-7.63"/>
    <n v="0.54900000000000004"/>
    <n v="0.10100000000000001"/>
    <x v="1"/>
    <n v="0.79200000000000004"/>
    <n v="1.2E-2"/>
    <n v="0.59399999999999997"/>
    <x v="1"/>
    <n v="131.96"/>
  </r>
  <r>
    <s v="TRK1026"/>
    <s v="Song 26"/>
    <x v="9"/>
    <s v="Album 10"/>
    <x v="26"/>
    <x v="1"/>
    <n v="69"/>
    <x v="26"/>
    <n v="0.56799999999999995"/>
    <n v="-7.6"/>
    <n v="0.71499999999999997"/>
    <n v="1.7999999999999999E-2"/>
    <x v="1"/>
    <n v="0.79"/>
    <n v="0.97"/>
    <n v="0.38100000000000001"/>
    <x v="0"/>
    <n v="169.71"/>
  </r>
  <r>
    <s v="TRK1027"/>
    <s v="Song 27"/>
    <x v="10"/>
    <s v="Album 4"/>
    <x v="27"/>
    <x v="1"/>
    <n v="71"/>
    <x v="27"/>
    <n v="9.4E-2"/>
    <n v="-5.32"/>
    <n v="0.66"/>
    <n v="9.4E-2"/>
    <x v="1"/>
    <n v="9.0999999999999998E-2"/>
    <n v="4.2999999999999997E-2"/>
    <n v="0.97"/>
    <x v="2"/>
    <n v="115.52"/>
  </r>
  <r>
    <s v="TRK1028"/>
    <s v="Song 28"/>
    <x v="5"/>
    <s v="Album 18"/>
    <x v="28"/>
    <x v="2"/>
    <n v="26"/>
    <x v="28"/>
    <n v="0.36799999999999999"/>
    <n v="-3.47"/>
    <n v="0.28000000000000003"/>
    <n v="0.68300000000000005"/>
    <x v="0"/>
    <n v="0.49399999999999999"/>
    <n v="0.89100000000000001"/>
    <n v="0.84199999999999997"/>
    <x v="2"/>
    <n v="147.09"/>
  </r>
  <r>
    <s v="TRK1029"/>
    <s v="Song 29"/>
    <x v="12"/>
    <s v="Album 12"/>
    <x v="29"/>
    <x v="2"/>
    <n v="8"/>
    <x v="29"/>
    <n v="0.26500000000000001"/>
    <n v="-19.55"/>
    <n v="0.95499999999999996"/>
    <n v="7.0999999999999994E-2"/>
    <x v="1"/>
    <n v="5.8000000000000003E-2"/>
    <n v="0.52800000000000002"/>
    <n v="0.83799999999999997"/>
    <x v="2"/>
    <n v="180.73"/>
  </r>
  <r>
    <s v="TRK1030"/>
    <s v="Song 30"/>
    <x v="10"/>
    <s v="Album 2"/>
    <x v="30"/>
    <x v="0"/>
    <n v="61"/>
    <x v="30"/>
    <n v="0.24399999999999999"/>
    <n v="-19.940000000000001"/>
    <n v="0.73799999999999999"/>
    <n v="0.31900000000000001"/>
    <x v="1"/>
    <n v="0.55000000000000004"/>
    <n v="0.99299999999999999"/>
    <n v="0.46899999999999997"/>
    <x v="1"/>
    <n v="192.93"/>
  </r>
  <r>
    <s v="TRK1031"/>
    <s v="Song 31"/>
    <x v="6"/>
    <s v="Album 10"/>
    <x v="31"/>
    <x v="0"/>
    <n v="36"/>
    <x v="31"/>
    <n v="0.97299999999999998"/>
    <n v="-8.07"/>
    <n v="0.55400000000000005"/>
    <n v="0.84499999999999997"/>
    <x v="2"/>
    <n v="0.442"/>
    <n v="7.3999999999999996E-2"/>
    <n v="0.41499999999999998"/>
    <x v="1"/>
    <n v="80.59"/>
  </r>
  <r>
    <s v="TRK1032"/>
    <s v="Song 32"/>
    <x v="8"/>
    <s v="Album 4"/>
    <x v="32"/>
    <x v="2"/>
    <n v="96"/>
    <x v="32"/>
    <n v="0.39300000000000002"/>
    <n v="-14"/>
    <n v="0.61199999999999999"/>
    <n v="2.3E-2"/>
    <x v="1"/>
    <n v="0.88800000000000001"/>
    <n v="0.55400000000000005"/>
    <n v="0.27300000000000002"/>
    <x v="0"/>
    <n v="189.72"/>
  </r>
  <r>
    <s v="TRK1033"/>
    <s v="Song 33"/>
    <x v="2"/>
    <s v="Album 14"/>
    <x v="33"/>
    <x v="0"/>
    <n v="50"/>
    <x v="33"/>
    <n v="0.89200000000000002"/>
    <n v="-11.92"/>
    <n v="0.42"/>
    <n v="0.81399999999999995"/>
    <x v="2"/>
    <n v="0.35099999999999998"/>
    <n v="0.96899999999999997"/>
    <n v="5.6000000000000001E-2"/>
    <x v="0"/>
    <n v="128.9"/>
  </r>
  <r>
    <s v="TRK1034"/>
    <s v="Song 34"/>
    <x v="10"/>
    <s v="Album 16"/>
    <x v="34"/>
    <x v="2"/>
    <n v="43"/>
    <x v="34"/>
    <n v="0.63100000000000001"/>
    <n v="-8.17"/>
    <n v="0.248"/>
    <n v="0.28199999999999997"/>
    <x v="1"/>
    <n v="0.11700000000000001"/>
    <n v="0.52300000000000002"/>
    <n v="0.86499999999999999"/>
    <x v="2"/>
    <n v="96.15"/>
  </r>
  <r>
    <s v="TRK1035"/>
    <s v="Song 35"/>
    <x v="13"/>
    <s v="Album 15"/>
    <x v="35"/>
    <x v="2"/>
    <n v="23"/>
    <x v="35"/>
    <n v="0.79500000000000004"/>
    <n v="-4.4000000000000004"/>
    <n v="0.35599999999999998"/>
    <n v="0.11799999999999999"/>
    <x v="1"/>
    <n v="0.14299999999999999"/>
    <n v="0.629"/>
    <n v="0.81299999999999994"/>
    <x v="2"/>
    <n v="124.28"/>
  </r>
  <r>
    <s v="TRK1036"/>
    <s v="Song 36"/>
    <x v="12"/>
    <s v="Album 8"/>
    <x v="36"/>
    <x v="0"/>
    <n v="78"/>
    <x v="36"/>
    <n v="0.503"/>
    <n v="-26.48"/>
    <n v="0.75800000000000001"/>
    <n v="0.69699999999999995"/>
    <x v="0"/>
    <n v="0.76200000000000001"/>
    <n v="0.69599999999999995"/>
    <n v="1"/>
    <x v="2"/>
    <n v="197.2"/>
  </r>
  <r>
    <s v="TRK1037"/>
    <s v="Song 37"/>
    <x v="3"/>
    <s v="Album 14"/>
    <x v="37"/>
    <x v="2"/>
    <n v="58"/>
    <x v="37"/>
    <n v="0.57699999999999996"/>
    <n v="-24.98"/>
    <n v="1.4E-2"/>
    <n v="0.629"/>
    <x v="0"/>
    <n v="0.61799999999999999"/>
    <n v="0.45500000000000002"/>
    <n v="0.997"/>
    <x v="2"/>
    <n v="128.97"/>
  </r>
  <r>
    <s v="TRK1038"/>
    <s v="Song 38"/>
    <x v="3"/>
    <s v="Album 8"/>
    <x v="38"/>
    <x v="0"/>
    <n v="31"/>
    <x v="38"/>
    <n v="0.49299999999999999"/>
    <n v="-36.24"/>
    <n v="0.11600000000000001"/>
    <n v="0.877"/>
    <x v="2"/>
    <n v="0.10100000000000001"/>
    <n v="0.628"/>
    <n v="0.55500000000000005"/>
    <x v="1"/>
    <n v="106.03"/>
  </r>
  <r>
    <s v="TRK1039"/>
    <s v="Song 39"/>
    <x v="6"/>
    <s v="Album 16"/>
    <x v="39"/>
    <x v="0"/>
    <n v="95"/>
    <x v="39"/>
    <n v="0.19500000000000001"/>
    <n v="-16.87"/>
    <n v="4.5999999999999999E-2"/>
    <n v="0.73499999999999999"/>
    <x v="2"/>
    <n v="8.4000000000000005E-2"/>
    <n v="0.58399999999999996"/>
    <n v="0.76900000000000002"/>
    <x v="2"/>
    <n v="148.68"/>
  </r>
  <r>
    <s v="TRK1040"/>
    <s v="Song 40"/>
    <x v="10"/>
    <s v="Album 13"/>
    <x v="40"/>
    <x v="1"/>
    <n v="87"/>
    <x v="40"/>
    <n v="0.72199999999999998"/>
    <n v="-38.56"/>
    <n v="4.1000000000000002E-2"/>
    <n v="0.80300000000000005"/>
    <x v="2"/>
    <n v="0.70099999999999996"/>
    <n v="0.90100000000000002"/>
    <n v="0.94499999999999995"/>
    <x v="2"/>
    <n v="93.62"/>
  </r>
  <r>
    <s v="TRK1041"/>
    <s v="Song 41"/>
    <x v="10"/>
    <s v="Album 18"/>
    <x v="41"/>
    <x v="1"/>
    <n v="51"/>
    <x v="41"/>
    <n v="0.28100000000000003"/>
    <n v="-21.38"/>
    <n v="0.85499999999999998"/>
    <n v="0.28199999999999997"/>
    <x v="1"/>
    <n v="7.2999999999999995E-2"/>
    <n v="4.4999999999999998E-2"/>
    <n v="0.85"/>
    <x v="2"/>
    <n v="70.62"/>
  </r>
  <r>
    <s v="TRK1042"/>
    <s v="Song 42"/>
    <x v="11"/>
    <s v="Album 15"/>
    <x v="42"/>
    <x v="0"/>
    <n v="61"/>
    <x v="42"/>
    <n v="2.4E-2"/>
    <n v="-18.29"/>
    <n v="0.70399999999999996"/>
    <n v="0.17699999999999999"/>
    <x v="1"/>
    <n v="0.82199999999999995"/>
    <n v="0.28100000000000003"/>
    <n v="0.247"/>
    <x v="0"/>
    <n v="78.040000000000006"/>
  </r>
  <r>
    <s v="TRK1043"/>
    <s v="Song 43"/>
    <x v="11"/>
    <s v="Album 13"/>
    <x v="43"/>
    <x v="2"/>
    <n v="57"/>
    <x v="43"/>
    <n v="0.64500000000000002"/>
    <n v="-28.54"/>
    <n v="0.47399999999999998"/>
    <n v="0.751"/>
    <x v="2"/>
    <n v="0.70599999999999996"/>
    <n v="0.95"/>
    <n v="0.45100000000000001"/>
    <x v="1"/>
    <n v="77.930000000000007"/>
  </r>
  <r>
    <s v="TRK1044"/>
    <s v="Song 44"/>
    <x v="11"/>
    <s v="Album 9"/>
    <x v="44"/>
    <x v="2"/>
    <n v="51"/>
    <x v="10"/>
    <n v="0.17699999999999999"/>
    <n v="-16.37"/>
    <n v="9.8000000000000004E-2"/>
    <n v="0.80700000000000005"/>
    <x v="2"/>
    <n v="8.1000000000000003E-2"/>
    <n v="0.89"/>
    <n v="0.129"/>
    <x v="0"/>
    <n v="81.27"/>
  </r>
  <r>
    <s v="TRK1045"/>
    <s v="Song 45"/>
    <x v="7"/>
    <s v="Album 15"/>
    <x v="45"/>
    <x v="2"/>
    <n v="11"/>
    <x v="44"/>
    <n v="0.94"/>
    <n v="-38.78"/>
    <n v="0.49199999999999999"/>
    <n v="0.99099999999999999"/>
    <x v="2"/>
    <n v="8.5000000000000006E-2"/>
    <n v="0.45600000000000002"/>
    <n v="0.95399999999999996"/>
    <x v="2"/>
    <n v="79.44"/>
  </r>
  <r>
    <s v="TRK1046"/>
    <s v="Song 46"/>
    <x v="10"/>
    <s v="Album 13"/>
    <x v="46"/>
    <x v="0"/>
    <n v="38"/>
    <x v="45"/>
    <n v="0.95399999999999996"/>
    <n v="-38.51"/>
    <n v="0.47299999999999998"/>
    <n v="0.41299999999999998"/>
    <x v="0"/>
    <n v="0.98699999999999999"/>
    <n v="0.62"/>
    <n v="0.60599999999999998"/>
    <x v="1"/>
    <n v="149.72"/>
  </r>
  <r>
    <s v="TRK1047"/>
    <s v="Song 47"/>
    <x v="0"/>
    <s v="Album 1"/>
    <x v="47"/>
    <x v="2"/>
    <n v="1"/>
    <x v="46"/>
    <n v="0.91500000000000004"/>
    <n v="-7.1"/>
    <n v="0.17299999999999999"/>
    <n v="0.372"/>
    <x v="1"/>
    <n v="0.374"/>
    <n v="0.27700000000000002"/>
    <n v="0.22900000000000001"/>
    <x v="0"/>
    <n v="85.46"/>
  </r>
  <r>
    <s v="TRK1048"/>
    <s v="Song 48"/>
    <x v="1"/>
    <s v="Album 7"/>
    <x v="48"/>
    <x v="0"/>
    <n v="2"/>
    <x v="47"/>
    <n v="0.37"/>
    <n v="-25.59"/>
    <n v="0.434"/>
    <n v="0.77600000000000002"/>
    <x v="2"/>
    <n v="0.371"/>
    <n v="0.188"/>
    <n v="0.67200000000000004"/>
    <x v="1"/>
    <n v="108.39"/>
  </r>
  <r>
    <s v="TRK1049"/>
    <s v="Song 49"/>
    <x v="13"/>
    <s v="Album 9"/>
    <x v="49"/>
    <x v="2"/>
    <n v="55"/>
    <x v="48"/>
    <n v="1.4999999999999999E-2"/>
    <n v="-34.92"/>
    <n v="0.39900000000000002"/>
    <n v="0.34100000000000003"/>
    <x v="1"/>
    <n v="0.81299999999999994"/>
    <n v="0.46400000000000002"/>
    <n v="0.61799999999999999"/>
    <x v="1"/>
    <n v="185.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A7D8F3-69DE-4ACC-896C-C02219411C0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8:B62" firstHeaderRow="1" firstDataRow="1" firstDataCol="1"/>
  <pivotFields count="20">
    <pivotField showAll="0"/>
    <pivotField showAll="0"/>
    <pivotField showAll="0">
      <items count="15">
        <item x="12"/>
        <item x="6"/>
        <item x="3"/>
        <item x="10"/>
        <item x="2"/>
        <item x="11"/>
        <item x="9"/>
        <item x="7"/>
        <item x="1"/>
        <item x="5"/>
        <item x="8"/>
        <item x="0"/>
        <item x="4"/>
        <item x="13"/>
        <item t="default"/>
      </items>
    </pivotField>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dataField="1" showAll="0"/>
    <pivotField numFmtId="164" showAll="0"/>
    <pivotField numFmtId="164" showAll="0"/>
    <pivotField showAll="0"/>
    <pivotField numFmtId="164" showAll="0"/>
    <pivotField numFmtId="164" showAll="0"/>
    <pivotField axis="axisRow" showAll="0">
      <items count="4">
        <item x="2"/>
        <item x="1"/>
        <item x="0"/>
        <item t="default"/>
      </items>
    </pivotField>
    <pivotField numFmtId="164" showAll="0"/>
    <pivotField numFmtId="164" showAll="0"/>
    <pivotField numFmtId="164" showAll="0"/>
    <pivotField showAll="0">
      <items count="4">
        <item x="2"/>
        <item x="0"/>
        <item x="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4">
    <i>
      <x/>
    </i>
    <i>
      <x v="1"/>
    </i>
    <i>
      <x v="2"/>
    </i>
    <i t="grand">
      <x/>
    </i>
  </rowItems>
  <colItems count="1">
    <i/>
  </colItems>
  <dataFields count="1">
    <dataField name="Average of popularity" fld="6" subtotal="average" baseField="16" baseItem="0"/>
  </dataFields>
  <formats count="5">
    <format dxfId="114">
      <pivotArea type="all" dataOnly="0" outline="0" fieldPosition="0"/>
    </format>
    <format dxfId="113">
      <pivotArea outline="0" collapsedLevelsAreSubtotals="1" fieldPosition="0"/>
    </format>
    <format dxfId="112">
      <pivotArea field="19" type="button" dataOnly="0" labelOnly="1" outline="0"/>
    </format>
    <format dxfId="111">
      <pivotArea dataOnly="0" labelOnly="1" grandRow="1" outline="0" fieldPosition="0"/>
    </format>
    <format dxfId="110">
      <pivotArea dataOnly="0" labelOnly="1" outline="0" axis="axisValues" fieldPosition="0"/>
    </format>
  </formats>
  <chartFormats count="13">
    <chartFormat chart="2" format="0" series="1">
      <pivotArea type="data" outline="0" fieldPosition="0">
        <references count="1">
          <reference field="4294967294" count="1" selected="0">
            <x v="0"/>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12" count="1" selected="0">
            <x v="0"/>
          </reference>
        </references>
      </pivotArea>
    </chartFormat>
    <chartFormat chart="7" format="18">
      <pivotArea type="data" outline="0" fieldPosition="0">
        <references count="2">
          <reference field="4294967294" count="1" selected="0">
            <x v="0"/>
          </reference>
          <reference field="12" count="1" selected="0">
            <x v="1"/>
          </reference>
        </references>
      </pivotArea>
    </chartFormat>
    <chartFormat chart="7" format="19">
      <pivotArea type="data" outline="0" fieldPosition="0">
        <references count="2">
          <reference field="4294967294" count="1" selected="0">
            <x v="0"/>
          </reference>
          <reference field="12" count="1" selected="0">
            <x v="2"/>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12" count="1" selected="0">
            <x v="0"/>
          </reference>
        </references>
      </pivotArea>
    </chartFormat>
    <chartFormat chart="8" format="22">
      <pivotArea type="data" outline="0" fieldPosition="0">
        <references count="2">
          <reference field="4294967294" count="1" selected="0">
            <x v="0"/>
          </reference>
          <reference field="12" count="1" selected="0">
            <x v="1"/>
          </reference>
        </references>
      </pivotArea>
    </chartFormat>
    <chartFormat chart="8" format="23">
      <pivotArea type="data" outline="0" fieldPosition="0">
        <references count="2">
          <reference field="4294967294" count="1" selected="0">
            <x v="0"/>
          </reference>
          <reference field="12" count="1" selected="0">
            <x v="2"/>
          </reference>
        </references>
      </pivotArea>
    </chartFormat>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12" count="1" selected="0">
            <x v="0"/>
          </reference>
        </references>
      </pivotArea>
    </chartFormat>
    <chartFormat chart="9" format="26">
      <pivotArea type="data" outline="0" fieldPosition="0">
        <references count="2">
          <reference field="4294967294" count="1" selected="0">
            <x v="0"/>
          </reference>
          <reference field="12" count="1" selected="0">
            <x v="1"/>
          </reference>
        </references>
      </pivotArea>
    </chartFormat>
    <chartFormat chart="9" format="27">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D9763F-A8E9-46DF-8E97-A32DE8C5675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C18" firstHeaderRow="0" firstDataRow="1" firstDataCol="1"/>
  <pivotFields count="20">
    <pivotField dataField="1" showAll="0"/>
    <pivotField showAll="0"/>
    <pivotField axis="axisRow" showAll="0">
      <items count="15">
        <item x="12"/>
        <item x="6"/>
        <item x="3"/>
        <item x="10"/>
        <item x="2"/>
        <item x="11"/>
        <item x="9"/>
        <item x="7"/>
        <item x="1"/>
        <item x="5"/>
        <item x="8"/>
        <item x="0"/>
        <item x="4"/>
        <item x="13"/>
        <item t="default"/>
      </items>
    </pivotField>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dataField="1" showAll="0"/>
    <pivotField numFmtId="164" showAll="0"/>
    <pivotField numFmtId="164" showAll="0"/>
    <pivotField showAll="0"/>
    <pivotField numFmtId="164" showAll="0"/>
    <pivotField numFmtId="164" showAll="0"/>
    <pivotField showAll="0"/>
    <pivotField numFmtId="164" showAll="0"/>
    <pivotField numFmtId="164" showAll="0"/>
    <pivotField numFmtId="164"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Average of popularity" fld="6" subtotal="average" baseField="2" baseItem="0"/>
    <dataField name="Count of track_id" fld="0" subtotal="count" baseField="0" baseItem="0"/>
  </dataFields>
  <formats count="1">
    <format dxfId="115">
      <pivotArea collapsedLevelsAreSubtotals="1" fieldPosition="0">
        <references count="2">
          <reference field="4294967294" count="1" selected="0">
            <x v="0"/>
          </reference>
          <reference field="2" count="13">
            <x v="0"/>
            <x v="1"/>
            <x v="2"/>
            <x v="3"/>
            <x v="4"/>
            <x v="5"/>
            <x v="6"/>
            <x v="7"/>
            <x v="8"/>
            <x v="9"/>
            <x v="10"/>
            <x v="11"/>
            <x v="12"/>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15" format="16" series="1">
      <pivotArea type="data" outline="0" fieldPosition="0">
        <references count="1">
          <reference field="4294967294" count="1" selected="0">
            <x v="0"/>
          </reference>
        </references>
      </pivotArea>
    </chartFormat>
    <chartFormat chart="15" format="17" series="1">
      <pivotArea type="data" outline="0" fieldPosition="0">
        <references count="1">
          <reference field="4294967294" count="1" selected="0">
            <x v="1"/>
          </reference>
        </references>
      </pivotArea>
    </chartFormat>
    <chartFormat chart="17" format="20" series="1">
      <pivotArea type="data" outline="0" fieldPosition="0">
        <references count="1">
          <reference field="4294967294" count="1" selected="0">
            <x v="0"/>
          </reference>
        </references>
      </pivotArea>
    </chartFormat>
    <chartFormat chart="17" format="2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82AD4B-2DDE-464E-B571-9D9B85AF647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9:B43" firstHeaderRow="1" firstDataRow="1" firstDataCol="1"/>
  <pivotFields count="20">
    <pivotField showAll="0"/>
    <pivotField showAll="0"/>
    <pivotField showAll="0">
      <items count="15">
        <item x="12"/>
        <item x="6"/>
        <item x="3"/>
        <item x="10"/>
        <item x="2"/>
        <item x="11"/>
        <item x="9"/>
        <item x="7"/>
        <item x="1"/>
        <item x="5"/>
        <item x="8"/>
        <item x="0"/>
        <item x="4"/>
        <item x="13"/>
        <item t="default"/>
      </items>
    </pivotField>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dataField="1" showAll="0"/>
    <pivotField numFmtId="164" showAll="0"/>
    <pivotField numFmtId="164" showAll="0"/>
    <pivotField showAll="0"/>
    <pivotField numFmtId="164" showAll="0"/>
    <pivotField numFmtId="164" showAll="0"/>
    <pivotField showAll="0"/>
    <pivotField numFmtId="164" showAll="0"/>
    <pivotField numFmtId="164" showAll="0"/>
    <pivotField numFmtId="164" showAll="0"/>
    <pivotField axis="axisRow" showAll="0">
      <items count="4">
        <item x="2"/>
        <item x="0"/>
        <item x="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4">
    <i>
      <x/>
    </i>
    <i>
      <x v="1"/>
    </i>
    <i>
      <x v="2"/>
    </i>
    <i t="grand">
      <x/>
    </i>
  </rowItems>
  <colItems count="1">
    <i/>
  </colItems>
  <dataFields count="1">
    <dataField name="Average of popularity" fld="6" subtotal="average" baseField="16" baseItem="0"/>
  </dataFields>
  <formats count="5">
    <format dxfId="120">
      <pivotArea type="all" dataOnly="0" outline="0" fieldPosition="0"/>
    </format>
    <format dxfId="119">
      <pivotArea outline="0" collapsedLevelsAreSubtotals="1" fieldPosition="0"/>
    </format>
    <format dxfId="118">
      <pivotArea field="19" type="button" dataOnly="0" labelOnly="1" outline="0"/>
    </format>
    <format dxfId="117">
      <pivotArea dataOnly="0" labelOnly="1" grandRow="1" outline="0" fieldPosition="0"/>
    </format>
    <format dxfId="116">
      <pivotArea dataOnly="0" labelOnly="1" outline="0" axis="axisValues" fieldPosition="0"/>
    </format>
  </formats>
  <chartFormats count="1">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9C59E0-36B6-4C0D-B94F-E4BBBFAE1CA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58:L62" firstHeaderRow="1" firstDataRow="1" firstDataCol="1"/>
  <pivotFields count="20">
    <pivotField showAll="0"/>
    <pivotField showAll="0"/>
    <pivotField showAll="0">
      <items count="15">
        <item x="12"/>
        <item x="6"/>
        <item x="3"/>
        <item x="10"/>
        <item x="2"/>
        <item x="11"/>
        <item x="9"/>
        <item x="7"/>
        <item x="1"/>
        <item x="5"/>
        <item x="8"/>
        <item x="0"/>
        <item x="4"/>
        <item x="13"/>
        <item t="default"/>
      </items>
    </pivotField>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4">
        <item x="1"/>
        <item x="2"/>
        <item x="0"/>
        <item t="default"/>
      </items>
    </pivotField>
    <pivotField dataField="1" showAll="0"/>
    <pivotField numFmtId="164" showAll="0"/>
    <pivotField numFmtId="164" showAll="0"/>
    <pivotField showAll="0"/>
    <pivotField numFmtId="164" showAll="0"/>
    <pivotField numFmtId="164" showAll="0"/>
    <pivotField showAll="0"/>
    <pivotField numFmtId="164" showAll="0"/>
    <pivotField numFmtId="164" showAll="0"/>
    <pivotField numFmtId="164"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4">
    <i>
      <x/>
    </i>
    <i>
      <x v="1"/>
    </i>
    <i>
      <x v="2"/>
    </i>
    <i t="grand">
      <x/>
    </i>
  </rowItems>
  <colItems count="1">
    <i/>
  </colItems>
  <dataFields count="1">
    <dataField name="Average of popularity" fld="6" subtotal="average" baseField="5" baseItem="0"/>
  </dataFields>
  <formats count="5">
    <format dxfId="125">
      <pivotArea type="all" dataOnly="0" outline="0" fieldPosition="0"/>
    </format>
    <format dxfId="124">
      <pivotArea outline="0" collapsedLevelsAreSubtotals="1" fieldPosition="0"/>
    </format>
    <format dxfId="123">
      <pivotArea field="19" type="button" dataOnly="0" labelOnly="1" outline="0"/>
    </format>
    <format dxfId="122">
      <pivotArea dataOnly="0" labelOnly="1" grandRow="1" outline="0" fieldPosition="0"/>
    </format>
    <format dxfId="121">
      <pivotArea dataOnly="0" labelOnly="1" outline="0" axis="axisValues" fieldPosition="0"/>
    </format>
  </formats>
  <chartFormats count="1">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C2099C-5103-485A-A885-A4100E3BA1F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4:B27" firstHeaderRow="1" firstDataRow="1" firstDataCol="1"/>
  <pivotFields count="20">
    <pivotField showAll="0"/>
    <pivotField showAll="0"/>
    <pivotField showAll="0">
      <items count="15">
        <item x="12"/>
        <item x="6"/>
        <item x="3"/>
        <item x="10"/>
        <item x="2"/>
        <item x="11"/>
        <item x="9"/>
        <item x="7"/>
        <item x="1"/>
        <item x="5"/>
        <item x="8"/>
        <item x="0"/>
        <item x="4"/>
        <item x="13"/>
        <item t="default"/>
      </items>
    </pivotField>
    <pivotField showAll="0"/>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dataField="1" showAll="0"/>
    <pivotField numFmtId="164" showAll="0"/>
    <pivotField numFmtId="164" showAll="0"/>
    <pivotField showAll="0"/>
    <pivotField numFmtId="164" showAll="0"/>
    <pivotField numFmtId="164" showAll="0"/>
    <pivotField showAll="0"/>
    <pivotField numFmtId="164" showAll="0"/>
    <pivotField numFmtId="164" showAll="0"/>
    <pivotField numFmtId="164"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9"/>
    <field x="18"/>
    <field x="4"/>
  </rowFields>
  <rowItems count="3">
    <i>
      <x v="1"/>
    </i>
    <i>
      <x v="2"/>
    </i>
    <i t="grand">
      <x/>
    </i>
  </rowItems>
  <colItems count="1">
    <i/>
  </colItems>
  <dataFields count="1">
    <dataField name="Average of popularity" fld="6" subtotal="average" baseField="19" baseItem="1" numFmtId="2"/>
  </dataFields>
  <formats count="6">
    <format dxfId="131">
      <pivotArea type="all" dataOnly="0" outline="0" fieldPosition="0"/>
    </format>
    <format dxfId="130">
      <pivotArea outline="0" collapsedLevelsAreSubtotals="1" fieldPosition="0"/>
    </format>
    <format dxfId="129">
      <pivotArea field="19" type="button" dataOnly="0" labelOnly="1" outline="0" axis="axisRow" fieldPosition="0"/>
    </format>
    <format dxfId="128">
      <pivotArea dataOnly="0" labelOnly="1" fieldPosition="0">
        <references count="1">
          <reference field="19" count="2">
            <x v="1"/>
            <x v="2"/>
          </reference>
        </references>
      </pivotArea>
    </format>
    <format dxfId="127">
      <pivotArea dataOnly="0" labelOnly="1" grandRow="1" outline="0" fieldPosition="0"/>
    </format>
    <format dxfId="126">
      <pivotArea dataOnly="0" labelOnly="1" outline="0" axis="axisValues" fieldPosition="0"/>
    </format>
  </formats>
  <chartFormats count="1">
    <chartFormat chart="2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08BAD1-1F58-4BD2-A24F-9A784F69E0B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4:L54" firstHeaderRow="1" firstDataRow="1" firstDataCol="1"/>
  <pivotFields count="20">
    <pivotField showAll="0"/>
    <pivotField showAll="0"/>
    <pivotField showAll="0">
      <items count="15">
        <item x="12"/>
        <item x="6"/>
        <item x="3"/>
        <item x="10"/>
        <item x="2"/>
        <item x="11"/>
        <item x="9"/>
        <item x="7"/>
        <item x="1"/>
        <item x="5"/>
        <item x="8"/>
        <item x="0"/>
        <item x="4"/>
        <item x="13"/>
        <item t="default"/>
      </items>
    </pivotField>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dataField="1" showAll="0"/>
    <pivotField axis="axisRow" numFmtId="164" showAll="0">
      <items count="50">
        <item x="26"/>
        <item x="0"/>
        <item x="23"/>
        <item x="3"/>
        <item x="19"/>
        <item x="44"/>
        <item x="36"/>
        <item x="34"/>
        <item x="7"/>
        <item x="30"/>
        <item x="22"/>
        <item x="28"/>
        <item x="13"/>
        <item x="6"/>
        <item x="10"/>
        <item x="39"/>
        <item x="4"/>
        <item x="21"/>
        <item x="48"/>
        <item x="35"/>
        <item x="15"/>
        <item x="32"/>
        <item x="8"/>
        <item x="2"/>
        <item x="27"/>
        <item x="43"/>
        <item x="18"/>
        <item x="42"/>
        <item x="24"/>
        <item x="1"/>
        <item x="16"/>
        <item x="47"/>
        <item x="17"/>
        <item x="29"/>
        <item x="40"/>
        <item x="11"/>
        <item x="25"/>
        <item x="31"/>
        <item x="14"/>
        <item x="12"/>
        <item x="41"/>
        <item x="20"/>
        <item x="38"/>
        <item x="45"/>
        <item x="46"/>
        <item x="5"/>
        <item x="37"/>
        <item x="33"/>
        <item x="9"/>
        <item t="default"/>
      </items>
    </pivotField>
    <pivotField numFmtId="164" showAll="0"/>
    <pivotField showAll="0"/>
    <pivotField numFmtId="164" showAll="0"/>
    <pivotField numFmtId="164" showAll="0"/>
    <pivotField showAll="0"/>
    <pivotField numFmtId="164" showAll="0"/>
    <pivotField numFmtId="164" showAll="0"/>
    <pivotField numFmtId="164"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Average of popularity" fld="6" subtotal="average" baseField="7" baseItem="0"/>
  </dataField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release_date" xr10:uid="{0CAF2BA6-63B4-4575-B072-F7CE7B6FE03A}" sourceName="Months (release_date)">
  <pivotTables>
    <pivotTable tabId="5" name="PivotTable5"/>
    <pivotTable tabId="5" name="PivotTable3"/>
    <pivotTable tabId="5" name="PivotTable4"/>
    <pivotTable tabId="5" name="PivotTable6"/>
    <pivotTable tabId="5" name="PivotTable7"/>
    <pivotTable tabId="5" name="PivotTable8"/>
  </pivotTables>
  <data>
    <tabular pivotCacheId="626402766">
      <items count="14">
        <i x="1" s="1"/>
        <i x="2" s="1"/>
        <i x="3" s="1" nd="1"/>
        <i x="4" s="1" nd="1"/>
        <i x="5" s="1" nd="1"/>
        <i x="6" s="1" nd="1"/>
        <i x="7" s="1" nd="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release_date)" xr10:uid="{335E9325-DF7E-4C27-8429-A77C537BC4BC}" cache="Slicer_Months__release_date" caption="Months (release_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39271-04A4-404C-8873-7BCA2CDB1F84}">
  <dimension ref="A1:R51"/>
  <sheetViews>
    <sheetView workbookViewId="0">
      <selection activeCell="M7" sqref="M7"/>
    </sheetView>
  </sheetViews>
  <sheetFormatPr defaultRowHeight="15" x14ac:dyDescent="0.25"/>
  <cols>
    <col min="1" max="1" width="8.28515625" bestFit="1" customWidth="1"/>
    <col min="2" max="2" width="11.28515625" bestFit="1" customWidth="1"/>
    <col min="3" max="3" width="8.28515625" bestFit="1" customWidth="1"/>
    <col min="4" max="4" width="9.28515625" bestFit="1" customWidth="1"/>
    <col min="5" max="5" width="12.5703125" bestFit="1" customWidth="1"/>
    <col min="6" max="6" width="12.140625" bestFit="1" customWidth="1"/>
    <col min="7" max="7" width="10.140625" bestFit="1" customWidth="1"/>
    <col min="8" max="8" width="11.85546875" style="6" bestFit="1" customWidth="1"/>
    <col min="9" max="9" width="7.140625" style="6" bestFit="1" customWidth="1"/>
    <col min="10" max="10" width="9" bestFit="1" customWidth="1"/>
    <col min="11" max="11" width="11.85546875" style="6" bestFit="1" customWidth="1"/>
    <col min="12" max="12" width="12.140625" style="6" bestFit="1" customWidth="1"/>
    <col min="13" max="13" width="20.42578125" style="6" bestFit="1" customWidth="1"/>
    <col min="14" max="14" width="16.5703125" style="6" bestFit="1" customWidth="1"/>
    <col min="15" max="15" width="8.28515625" style="6" bestFit="1" customWidth="1"/>
    <col min="16" max="16" width="7.85546875" style="6" bestFit="1" customWidth="1"/>
    <col min="17" max="17" width="16" style="6" bestFit="1" customWidth="1"/>
    <col min="18" max="18" width="7" bestFit="1" customWidth="1"/>
  </cols>
  <sheetData>
    <row r="1" spans="1:18" ht="21.75" customHeight="1" x14ac:dyDescent="0.25">
      <c r="A1" s="1" t="s">
        <v>0</v>
      </c>
      <c r="B1" s="1" t="s">
        <v>1</v>
      </c>
      <c r="C1" s="1" t="s">
        <v>2</v>
      </c>
      <c r="D1" s="1" t="s">
        <v>3</v>
      </c>
      <c r="E1" s="1" t="s">
        <v>4</v>
      </c>
      <c r="F1" s="1" t="s">
        <v>5</v>
      </c>
      <c r="G1" s="1" t="s">
        <v>6</v>
      </c>
      <c r="H1" s="4" t="s">
        <v>7</v>
      </c>
      <c r="I1" s="4" t="s">
        <v>8</v>
      </c>
      <c r="J1" s="1" t="s">
        <v>9</v>
      </c>
      <c r="K1" s="4" t="s">
        <v>10</v>
      </c>
      <c r="L1" s="4" t="s">
        <v>11</v>
      </c>
      <c r="M1" s="4" t="s">
        <v>149</v>
      </c>
      <c r="N1" s="4" t="s">
        <v>12</v>
      </c>
      <c r="O1" s="4" t="s">
        <v>13</v>
      </c>
      <c r="P1" s="4" t="s">
        <v>14</v>
      </c>
      <c r="Q1" s="4" t="s">
        <v>148</v>
      </c>
      <c r="R1" s="1" t="s">
        <v>15</v>
      </c>
    </row>
    <row r="2" spans="1:18" x14ac:dyDescent="0.25">
      <c r="A2" s="2" t="s">
        <v>16</v>
      </c>
      <c r="B2" s="2" t="s">
        <v>17</v>
      </c>
      <c r="C2" s="2" t="s">
        <v>18</v>
      </c>
      <c r="D2" s="2" t="s">
        <v>19</v>
      </c>
      <c r="E2" s="3">
        <v>40179</v>
      </c>
      <c r="F2" s="2">
        <v>4</v>
      </c>
      <c r="G2" s="2">
        <v>70</v>
      </c>
      <c r="H2" s="5">
        <v>3.6999999999999998E-2</v>
      </c>
      <c r="I2" s="5">
        <v>0.34899999999999998</v>
      </c>
      <c r="J2" s="2">
        <v>-2.87</v>
      </c>
      <c r="K2" s="5">
        <v>0.52200000000000002</v>
      </c>
      <c r="L2" s="5">
        <v>0.61599999999999999</v>
      </c>
      <c r="M2" s="5" t="str">
        <f>IF(L2&lt;40%,"Low",IF(L2&lt;70%,"Medium","High"))</f>
        <v>Medium</v>
      </c>
      <c r="N2" s="5">
        <v>0.93100000000000005</v>
      </c>
      <c r="O2" s="5">
        <v>0.94699999999999995</v>
      </c>
      <c r="P2" s="5">
        <v>0.35299999999999998</v>
      </c>
      <c r="Q2" s="5" t="str">
        <f>IF(P2&lt;40%,"Low",IF(P2&lt;70%,"Medium","High"))</f>
        <v>Low</v>
      </c>
      <c r="R2" s="2">
        <v>110.14</v>
      </c>
    </row>
    <row r="3" spans="1:18" x14ac:dyDescent="0.25">
      <c r="A3" s="2" t="s">
        <v>20</v>
      </c>
      <c r="B3" s="2" t="s">
        <v>21</v>
      </c>
      <c r="C3" s="2" t="s">
        <v>22</v>
      </c>
      <c r="D3" s="2" t="s">
        <v>23</v>
      </c>
      <c r="E3" s="3">
        <v>40180</v>
      </c>
      <c r="F3" s="2">
        <v>4</v>
      </c>
      <c r="G3" s="2">
        <v>58</v>
      </c>
      <c r="H3" s="5">
        <v>0.61</v>
      </c>
      <c r="I3" s="5">
        <v>0.72599999999999998</v>
      </c>
      <c r="J3" s="2">
        <v>-22.87</v>
      </c>
      <c r="K3" s="5">
        <v>0.77</v>
      </c>
      <c r="L3" s="5">
        <v>0.63500000000000001</v>
      </c>
      <c r="M3" s="5" t="str">
        <f t="shared" ref="M3:M51" si="0">IF(L3&lt;40%,"Low",IF(L3&lt;70%,"Medium","High"))</f>
        <v>Medium</v>
      </c>
      <c r="N3" s="5">
        <v>0.85799999999999998</v>
      </c>
      <c r="O3" s="5">
        <v>0.98599999999999999</v>
      </c>
      <c r="P3" s="5">
        <v>0.58399999999999996</v>
      </c>
      <c r="Q3" s="5" t="str">
        <f t="shared" ref="Q3:Q51" si="1">IF(P3&lt;40%,"Low",IF(P3&lt;70%,"Medium","High"))</f>
        <v>Medium</v>
      </c>
      <c r="R3" s="2">
        <v>75.900000000000006</v>
      </c>
    </row>
    <row r="4" spans="1:18" x14ac:dyDescent="0.25">
      <c r="A4" s="2" t="s">
        <v>24</v>
      </c>
      <c r="B4" s="2" t="s">
        <v>25</v>
      </c>
      <c r="C4" s="2" t="s">
        <v>26</v>
      </c>
      <c r="D4" s="2" t="s">
        <v>27</v>
      </c>
      <c r="E4" s="3">
        <v>40181</v>
      </c>
      <c r="F4" s="2">
        <v>4</v>
      </c>
      <c r="G4" s="2">
        <v>85</v>
      </c>
      <c r="H4" s="5">
        <v>0.503</v>
      </c>
      <c r="I4" s="5">
        <v>0.89700000000000002</v>
      </c>
      <c r="J4" s="2">
        <v>-1.33</v>
      </c>
      <c r="K4" s="5">
        <v>0.216</v>
      </c>
      <c r="L4" s="5">
        <v>4.4999999999999998E-2</v>
      </c>
      <c r="M4" s="5" t="str">
        <f t="shared" si="0"/>
        <v>Low</v>
      </c>
      <c r="N4" s="5">
        <v>0.42899999999999999</v>
      </c>
      <c r="O4" s="5">
        <v>0.753</v>
      </c>
      <c r="P4" s="5">
        <v>7.8E-2</v>
      </c>
      <c r="Q4" s="5" t="str">
        <f t="shared" si="1"/>
        <v>Low</v>
      </c>
      <c r="R4" s="2">
        <v>154.02000000000001</v>
      </c>
    </row>
    <row r="5" spans="1:18" x14ac:dyDescent="0.25">
      <c r="A5" s="2" t="s">
        <v>28</v>
      </c>
      <c r="B5" s="2" t="s">
        <v>29</v>
      </c>
      <c r="C5" s="2" t="s">
        <v>30</v>
      </c>
      <c r="D5" s="2" t="s">
        <v>31</v>
      </c>
      <c r="E5" s="3">
        <v>40182</v>
      </c>
      <c r="F5" s="2">
        <v>4</v>
      </c>
      <c r="G5" s="2">
        <v>27</v>
      </c>
      <c r="H5" s="5">
        <v>5.0999999999999997E-2</v>
      </c>
      <c r="I5" s="5">
        <v>0.88700000000000001</v>
      </c>
      <c r="J5" s="2">
        <v>-1.46</v>
      </c>
      <c r="K5" s="5">
        <v>0.623</v>
      </c>
      <c r="L5" s="5">
        <v>0.375</v>
      </c>
      <c r="M5" s="5" t="str">
        <f t="shared" si="0"/>
        <v>Low</v>
      </c>
      <c r="N5" s="5">
        <v>0.751</v>
      </c>
      <c r="O5" s="5">
        <v>0.376</v>
      </c>
      <c r="P5" s="5">
        <v>0.97399999999999998</v>
      </c>
      <c r="Q5" s="5" t="str">
        <f t="shared" si="1"/>
        <v>High</v>
      </c>
      <c r="R5" s="2">
        <v>132.84</v>
      </c>
    </row>
    <row r="6" spans="1:18" x14ac:dyDescent="0.25">
      <c r="A6" s="2" t="s">
        <v>32</v>
      </c>
      <c r="B6" s="2" t="s">
        <v>33</v>
      </c>
      <c r="C6" s="2" t="s">
        <v>34</v>
      </c>
      <c r="D6" s="2" t="s">
        <v>35</v>
      </c>
      <c r="E6" s="3">
        <v>40183</v>
      </c>
      <c r="F6" s="2">
        <v>4</v>
      </c>
      <c r="G6" s="2">
        <v>65</v>
      </c>
      <c r="H6" s="5">
        <v>0.27900000000000003</v>
      </c>
      <c r="I6" s="5">
        <v>0.78</v>
      </c>
      <c r="J6" s="2">
        <v>-5.88</v>
      </c>
      <c r="K6" s="5">
        <v>8.5000000000000006E-2</v>
      </c>
      <c r="L6" s="5">
        <v>0.626</v>
      </c>
      <c r="M6" s="5" t="str">
        <f t="shared" si="0"/>
        <v>Medium</v>
      </c>
      <c r="N6" s="5">
        <v>0.755</v>
      </c>
      <c r="O6" s="5">
        <v>8.4000000000000005E-2</v>
      </c>
      <c r="P6" s="5">
        <v>0.98599999999999999</v>
      </c>
      <c r="Q6" s="5" t="str">
        <f t="shared" si="1"/>
        <v>High</v>
      </c>
      <c r="R6" s="2">
        <v>168.12</v>
      </c>
    </row>
    <row r="7" spans="1:18" x14ac:dyDescent="0.25">
      <c r="A7" s="2" t="s">
        <v>36</v>
      </c>
      <c r="B7" s="2" t="s">
        <v>37</v>
      </c>
      <c r="C7" s="2" t="s">
        <v>26</v>
      </c>
      <c r="D7" s="2" t="s">
        <v>31</v>
      </c>
      <c r="E7" s="3">
        <v>40184</v>
      </c>
      <c r="F7" s="2">
        <v>2</v>
      </c>
      <c r="G7" s="2">
        <v>41</v>
      </c>
      <c r="H7" s="5">
        <v>0.90800000000000003</v>
      </c>
      <c r="I7" s="5">
        <v>0.64200000000000002</v>
      </c>
      <c r="J7" s="2">
        <v>-28.22</v>
      </c>
      <c r="K7" s="5">
        <v>5.1999999999999998E-2</v>
      </c>
      <c r="L7" s="5">
        <v>0.503</v>
      </c>
      <c r="M7" s="5" t="str">
        <f t="shared" si="0"/>
        <v>Medium</v>
      </c>
      <c r="N7" s="5">
        <v>0.10299999999999999</v>
      </c>
      <c r="O7" s="5">
        <v>0.77700000000000002</v>
      </c>
      <c r="P7" s="5">
        <v>0.69799999999999995</v>
      </c>
      <c r="Q7" s="5" t="str">
        <f t="shared" si="1"/>
        <v>Medium</v>
      </c>
      <c r="R7" s="2">
        <v>132.82</v>
      </c>
    </row>
    <row r="8" spans="1:18" x14ac:dyDescent="0.25">
      <c r="A8" s="2" t="s">
        <v>38</v>
      </c>
      <c r="B8" s="2" t="s">
        <v>39</v>
      </c>
      <c r="C8" s="2" t="s">
        <v>40</v>
      </c>
      <c r="D8" s="2" t="s">
        <v>41</v>
      </c>
      <c r="E8" s="3">
        <v>40185</v>
      </c>
      <c r="F8" s="2">
        <v>4</v>
      </c>
      <c r="G8" s="2">
        <v>44</v>
      </c>
      <c r="H8" s="5">
        <v>0.24</v>
      </c>
      <c r="I8" s="5">
        <v>8.4000000000000005E-2</v>
      </c>
      <c r="J8" s="2">
        <v>-24.6</v>
      </c>
      <c r="K8" s="5">
        <v>0.53100000000000003</v>
      </c>
      <c r="L8" s="5">
        <v>0.85599999999999998</v>
      </c>
      <c r="M8" s="5" t="str">
        <f t="shared" si="0"/>
        <v>High</v>
      </c>
      <c r="N8" s="5">
        <v>0.90300000000000002</v>
      </c>
      <c r="O8" s="5">
        <v>0.55800000000000005</v>
      </c>
      <c r="P8" s="5">
        <v>0.53600000000000003</v>
      </c>
      <c r="Q8" s="5" t="str">
        <f t="shared" si="1"/>
        <v>Medium</v>
      </c>
      <c r="R8" s="2">
        <v>179.31</v>
      </c>
    </row>
    <row r="9" spans="1:18" x14ac:dyDescent="0.25">
      <c r="A9" s="2" t="s">
        <v>42</v>
      </c>
      <c r="B9" s="2" t="s">
        <v>43</v>
      </c>
      <c r="C9" s="2" t="s">
        <v>18</v>
      </c>
      <c r="D9" s="2" t="s">
        <v>44</v>
      </c>
      <c r="E9" s="3">
        <v>40186</v>
      </c>
      <c r="F9" s="2">
        <v>2</v>
      </c>
      <c r="G9" s="2">
        <v>61</v>
      </c>
      <c r="H9" s="5">
        <v>0.14499999999999999</v>
      </c>
      <c r="I9" s="5">
        <v>0.16200000000000001</v>
      </c>
      <c r="J9" s="2">
        <v>-5.95</v>
      </c>
      <c r="K9" s="5">
        <v>0.54100000000000004</v>
      </c>
      <c r="L9" s="5">
        <v>0.65900000000000003</v>
      </c>
      <c r="M9" s="5" t="str">
        <f t="shared" si="0"/>
        <v>Medium</v>
      </c>
      <c r="N9" s="5">
        <v>0.505</v>
      </c>
      <c r="O9" s="5">
        <v>0.42399999999999999</v>
      </c>
      <c r="P9" s="5">
        <v>0.31</v>
      </c>
      <c r="Q9" s="5" t="str">
        <f t="shared" si="1"/>
        <v>Low</v>
      </c>
      <c r="R9" s="2">
        <v>137.27000000000001</v>
      </c>
    </row>
    <row r="10" spans="1:18" x14ac:dyDescent="0.25">
      <c r="A10" s="2" t="s">
        <v>45</v>
      </c>
      <c r="B10" s="2" t="s">
        <v>46</v>
      </c>
      <c r="C10" s="2" t="s">
        <v>47</v>
      </c>
      <c r="D10" s="2" t="s">
        <v>48</v>
      </c>
      <c r="E10" s="3">
        <v>40187</v>
      </c>
      <c r="F10" s="2">
        <v>3</v>
      </c>
      <c r="G10" s="2">
        <v>56</v>
      </c>
      <c r="H10" s="5">
        <v>0.48899999999999999</v>
      </c>
      <c r="I10" s="5">
        <v>0.89900000000000002</v>
      </c>
      <c r="J10" s="2">
        <v>-27.32</v>
      </c>
      <c r="K10" s="5">
        <v>0.63700000000000001</v>
      </c>
      <c r="L10" s="5">
        <v>0.16300000000000001</v>
      </c>
      <c r="M10" s="5" t="str">
        <f t="shared" si="0"/>
        <v>Low</v>
      </c>
      <c r="N10" s="5">
        <v>0.82599999999999996</v>
      </c>
      <c r="O10" s="5">
        <v>0.90600000000000003</v>
      </c>
      <c r="P10" s="5">
        <v>0.81399999999999995</v>
      </c>
      <c r="Q10" s="5" t="str">
        <f t="shared" si="1"/>
        <v>High</v>
      </c>
      <c r="R10" s="2">
        <v>138.53</v>
      </c>
    </row>
    <row r="11" spans="1:18" x14ac:dyDescent="0.25">
      <c r="A11" s="2" t="s">
        <v>49</v>
      </c>
      <c r="B11" s="2" t="s">
        <v>50</v>
      </c>
      <c r="C11" s="2" t="s">
        <v>51</v>
      </c>
      <c r="D11" s="2" t="s">
        <v>41</v>
      </c>
      <c r="E11" s="3">
        <v>40188</v>
      </c>
      <c r="F11" s="2">
        <v>4</v>
      </c>
      <c r="G11" s="2">
        <v>5</v>
      </c>
      <c r="H11" s="5">
        <v>0.98599999999999999</v>
      </c>
      <c r="I11" s="5">
        <v>0.60599999999999998</v>
      </c>
      <c r="J11" s="2">
        <v>-33.22</v>
      </c>
      <c r="K11" s="5">
        <v>0.72599999999999998</v>
      </c>
      <c r="L11" s="5">
        <v>7.0999999999999994E-2</v>
      </c>
      <c r="M11" s="5" t="str">
        <f t="shared" si="0"/>
        <v>Low</v>
      </c>
      <c r="N11" s="5">
        <v>0.32</v>
      </c>
      <c r="O11" s="5">
        <v>0.111</v>
      </c>
      <c r="P11" s="5">
        <v>0.68500000000000005</v>
      </c>
      <c r="Q11" s="5" t="str">
        <f t="shared" si="1"/>
        <v>Medium</v>
      </c>
      <c r="R11" s="2">
        <v>182.73</v>
      </c>
    </row>
    <row r="12" spans="1:18" x14ac:dyDescent="0.25">
      <c r="A12" s="2" t="s">
        <v>52</v>
      </c>
      <c r="B12" s="2" t="s">
        <v>53</v>
      </c>
      <c r="C12" s="2" t="s">
        <v>18</v>
      </c>
      <c r="D12" s="2" t="s">
        <v>35</v>
      </c>
      <c r="E12" s="3">
        <v>40189</v>
      </c>
      <c r="F12" s="2">
        <v>2</v>
      </c>
      <c r="G12" s="2">
        <v>27</v>
      </c>
      <c r="H12" s="5">
        <v>0.24199999999999999</v>
      </c>
      <c r="I12" s="5">
        <v>8.9999999999999993E-3</v>
      </c>
      <c r="J12" s="2">
        <v>-17.73</v>
      </c>
      <c r="K12" s="5">
        <v>0.97599999999999998</v>
      </c>
      <c r="L12" s="5">
        <v>0.64200000000000002</v>
      </c>
      <c r="M12" s="5" t="str">
        <f t="shared" si="0"/>
        <v>Medium</v>
      </c>
      <c r="N12" s="5">
        <v>0.89600000000000002</v>
      </c>
      <c r="O12" s="5">
        <v>0.49299999999999999</v>
      </c>
      <c r="P12" s="5">
        <v>0.16300000000000001</v>
      </c>
      <c r="Q12" s="5" t="str">
        <f t="shared" si="1"/>
        <v>Low</v>
      </c>
      <c r="R12" s="2">
        <v>116.49</v>
      </c>
    </row>
    <row r="13" spans="1:18" x14ac:dyDescent="0.25">
      <c r="A13" s="2" t="s">
        <v>54</v>
      </c>
      <c r="B13" s="2" t="s">
        <v>55</v>
      </c>
      <c r="C13" s="2" t="s">
        <v>30</v>
      </c>
      <c r="D13" s="2" t="s">
        <v>56</v>
      </c>
      <c r="E13" s="3">
        <v>40190</v>
      </c>
      <c r="F13" s="2">
        <v>2</v>
      </c>
      <c r="G13" s="2">
        <v>27</v>
      </c>
      <c r="H13" s="5">
        <v>0.67200000000000004</v>
      </c>
      <c r="I13" s="5">
        <v>0.10100000000000001</v>
      </c>
      <c r="J13" s="2">
        <v>-2.5499999999999998</v>
      </c>
      <c r="K13" s="5">
        <v>0.51600000000000001</v>
      </c>
      <c r="L13" s="5">
        <v>2.7E-2</v>
      </c>
      <c r="M13" s="5" t="str">
        <f t="shared" si="0"/>
        <v>Low</v>
      </c>
      <c r="N13" s="5">
        <v>0.38900000000000001</v>
      </c>
      <c r="O13" s="5">
        <v>1.0999999999999999E-2</v>
      </c>
      <c r="P13" s="5">
        <v>0.91100000000000003</v>
      </c>
      <c r="Q13" s="5" t="str">
        <f t="shared" si="1"/>
        <v>High</v>
      </c>
      <c r="R13" s="2">
        <v>78.760000000000005</v>
      </c>
    </row>
    <row r="14" spans="1:18" x14ac:dyDescent="0.25">
      <c r="A14" s="2" t="s">
        <v>57</v>
      </c>
      <c r="B14" s="2" t="s">
        <v>58</v>
      </c>
      <c r="C14" s="2" t="s">
        <v>30</v>
      </c>
      <c r="D14" s="2" t="s">
        <v>59</v>
      </c>
      <c r="E14" s="3">
        <v>40191</v>
      </c>
      <c r="F14" s="2">
        <v>4</v>
      </c>
      <c r="G14" s="2">
        <v>43</v>
      </c>
      <c r="H14" s="5">
        <v>0.76200000000000001</v>
      </c>
      <c r="I14" s="5">
        <v>0.66400000000000003</v>
      </c>
      <c r="J14" s="2">
        <v>-12.16</v>
      </c>
      <c r="K14" s="5">
        <v>0.32300000000000001</v>
      </c>
      <c r="L14" s="5">
        <v>0.58599999999999997</v>
      </c>
      <c r="M14" s="5" t="str">
        <f t="shared" si="0"/>
        <v>Medium</v>
      </c>
      <c r="N14" s="5">
        <v>1.0999999999999999E-2</v>
      </c>
      <c r="O14" s="5">
        <v>0.46899999999999997</v>
      </c>
      <c r="P14" s="5">
        <v>0.82299999999999995</v>
      </c>
      <c r="Q14" s="5" t="str">
        <f t="shared" si="1"/>
        <v>High</v>
      </c>
      <c r="R14" s="2">
        <v>64.03</v>
      </c>
    </row>
    <row r="15" spans="1:18" x14ac:dyDescent="0.25">
      <c r="A15" s="2" t="s">
        <v>60</v>
      </c>
      <c r="B15" s="2" t="s">
        <v>61</v>
      </c>
      <c r="C15" s="2" t="s">
        <v>34</v>
      </c>
      <c r="D15" s="2" t="s">
        <v>31</v>
      </c>
      <c r="E15" s="3">
        <v>40192</v>
      </c>
      <c r="F15" s="2">
        <v>2</v>
      </c>
      <c r="G15" s="2">
        <v>83</v>
      </c>
      <c r="H15" s="5">
        <v>0.23799999999999999</v>
      </c>
      <c r="I15" s="5">
        <v>5.0000000000000001E-3</v>
      </c>
      <c r="J15" s="2">
        <v>-17.2</v>
      </c>
      <c r="K15" s="5">
        <v>0.79500000000000004</v>
      </c>
      <c r="L15" s="5">
        <v>0.94</v>
      </c>
      <c r="M15" s="5" t="str">
        <f t="shared" si="0"/>
        <v>High</v>
      </c>
      <c r="N15" s="5">
        <v>0.90500000000000003</v>
      </c>
      <c r="O15" s="5">
        <v>5.6000000000000001E-2</v>
      </c>
      <c r="P15" s="5">
        <v>0.95</v>
      </c>
      <c r="Q15" s="5" t="str">
        <f t="shared" si="1"/>
        <v>High</v>
      </c>
      <c r="R15" s="2">
        <v>165.72</v>
      </c>
    </row>
    <row r="16" spans="1:18" x14ac:dyDescent="0.25">
      <c r="A16" s="2" t="s">
        <v>62</v>
      </c>
      <c r="B16" s="2" t="s">
        <v>63</v>
      </c>
      <c r="C16" s="2" t="s">
        <v>40</v>
      </c>
      <c r="D16" s="2" t="s">
        <v>64</v>
      </c>
      <c r="E16" s="3">
        <v>40193</v>
      </c>
      <c r="F16" s="2">
        <v>3</v>
      </c>
      <c r="G16" s="2">
        <v>29</v>
      </c>
      <c r="H16" s="5">
        <v>0.72799999999999998</v>
      </c>
      <c r="I16" s="5">
        <v>0.161</v>
      </c>
      <c r="J16" s="2">
        <v>-36.11</v>
      </c>
      <c r="K16" s="5">
        <v>0.27100000000000002</v>
      </c>
      <c r="L16" s="5">
        <v>0.57499999999999996</v>
      </c>
      <c r="M16" s="5" t="str">
        <f t="shared" si="0"/>
        <v>Medium</v>
      </c>
      <c r="N16" s="5">
        <v>9.0999999999999998E-2</v>
      </c>
      <c r="O16" s="5">
        <v>0.11899999999999999</v>
      </c>
      <c r="P16" s="5">
        <v>0.72599999999999998</v>
      </c>
      <c r="Q16" s="5" t="str">
        <f t="shared" si="1"/>
        <v>High</v>
      </c>
      <c r="R16" s="2">
        <v>146.84</v>
      </c>
    </row>
    <row r="17" spans="1:18" x14ac:dyDescent="0.25">
      <c r="A17" s="2" t="s">
        <v>65</v>
      </c>
      <c r="B17" s="2" t="s">
        <v>66</v>
      </c>
      <c r="C17" s="2" t="s">
        <v>22</v>
      </c>
      <c r="D17" s="2" t="s">
        <v>67</v>
      </c>
      <c r="E17" s="3">
        <v>40194</v>
      </c>
      <c r="F17" s="2">
        <v>3</v>
      </c>
      <c r="G17" s="2">
        <v>61</v>
      </c>
      <c r="H17" s="5">
        <v>0.36799999999999999</v>
      </c>
      <c r="I17" s="5">
        <v>0.54900000000000004</v>
      </c>
      <c r="J17" s="2">
        <v>-15.4</v>
      </c>
      <c r="K17" s="5">
        <v>0.439</v>
      </c>
      <c r="L17" s="5">
        <v>0.38800000000000001</v>
      </c>
      <c r="M17" s="5" t="str">
        <f t="shared" si="0"/>
        <v>Low</v>
      </c>
      <c r="N17" s="5">
        <v>0.31900000000000001</v>
      </c>
      <c r="O17" s="5">
        <v>0.11799999999999999</v>
      </c>
      <c r="P17" s="5">
        <v>0.61299999999999999</v>
      </c>
      <c r="Q17" s="5" t="str">
        <f t="shared" si="1"/>
        <v>Medium</v>
      </c>
      <c r="R17" s="2">
        <v>158.57</v>
      </c>
    </row>
    <row r="18" spans="1:18" x14ac:dyDescent="0.25">
      <c r="A18" s="2" t="s">
        <v>68</v>
      </c>
      <c r="B18" s="2" t="s">
        <v>69</v>
      </c>
      <c r="C18" s="2" t="s">
        <v>34</v>
      </c>
      <c r="D18" s="2" t="s">
        <v>59</v>
      </c>
      <c r="E18" s="3">
        <v>40195</v>
      </c>
      <c r="F18" s="2">
        <v>2</v>
      </c>
      <c r="G18" s="2">
        <v>74</v>
      </c>
      <c r="H18" s="5">
        <v>0.63200000000000001</v>
      </c>
      <c r="I18" s="5">
        <v>0.69199999999999995</v>
      </c>
      <c r="J18" s="2">
        <v>-0.4</v>
      </c>
      <c r="K18" s="5">
        <v>7.8E-2</v>
      </c>
      <c r="L18" s="5">
        <v>0.64300000000000002</v>
      </c>
      <c r="M18" s="5" t="str">
        <f t="shared" si="0"/>
        <v>Medium</v>
      </c>
      <c r="N18" s="5">
        <v>0.95</v>
      </c>
      <c r="O18" s="5">
        <v>0.64900000000000002</v>
      </c>
      <c r="P18" s="5">
        <v>0.41799999999999998</v>
      </c>
      <c r="Q18" s="5" t="str">
        <f t="shared" si="1"/>
        <v>Medium</v>
      </c>
      <c r="R18" s="2">
        <v>89.81</v>
      </c>
    </row>
    <row r="19" spans="1:18" x14ac:dyDescent="0.25">
      <c r="A19" s="2" t="s">
        <v>70</v>
      </c>
      <c r="B19" s="2" t="s">
        <v>71</v>
      </c>
      <c r="C19" s="2" t="s">
        <v>34</v>
      </c>
      <c r="D19" s="2" t="s">
        <v>19</v>
      </c>
      <c r="E19" s="3">
        <v>40196</v>
      </c>
      <c r="F19" s="2">
        <v>2</v>
      </c>
      <c r="G19" s="2">
        <v>91</v>
      </c>
      <c r="H19" s="5">
        <v>0.63400000000000001</v>
      </c>
      <c r="I19" s="5">
        <v>0.65200000000000002</v>
      </c>
      <c r="J19" s="2">
        <v>-34.4</v>
      </c>
      <c r="K19" s="5">
        <v>2.5000000000000001E-2</v>
      </c>
      <c r="L19" s="5">
        <v>0.45800000000000002</v>
      </c>
      <c r="M19" s="5" t="str">
        <f t="shared" si="0"/>
        <v>Medium</v>
      </c>
      <c r="N19" s="5">
        <v>0.95099999999999996</v>
      </c>
      <c r="O19" s="5">
        <v>0.746</v>
      </c>
      <c r="P19" s="5">
        <v>0.93300000000000005</v>
      </c>
      <c r="Q19" s="5" t="str">
        <f t="shared" si="1"/>
        <v>High</v>
      </c>
      <c r="R19" s="2">
        <v>79.09</v>
      </c>
    </row>
    <row r="20" spans="1:18" x14ac:dyDescent="0.25">
      <c r="A20" s="2" t="s">
        <v>72</v>
      </c>
      <c r="B20" s="2" t="s">
        <v>73</v>
      </c>
      <c r="C20" s="2" t="s">
        <v>51</v>
      </c>
      <c r="D20" s="2" t="s">
        <v>48</v>
      </c>
      <c r="E20" s="3">
        <v>40197</v>
      </c>
      <c r="F20" s="2">
        <v>2</v>
      </c>
      <c r="G20" s="2">
        <v>88</v>
      </c>
      <c r="H20" s="5">
        <v>0.53600000000000003</v>
      </c>
      <c r="I20" s="5">
        <v>0.224</v>
      </c>
      <c r="J20" s="2">
        <v>-19.27</v>
      </c>
      <c r="K20" s="5">
        <v>0.96299999999999997</v>
      </c>
      <c r="L20" s="5">
        <v>0.54600000000000004</v>
      </c>
      <c r="M20" s="5" t="str">
        <f t="shared" si="0"/>
        <v>Medium</v>
      </c>
      <c r="N20" s="5">
        <v>0.57299999999999995</v>
      </c>
      <c r="O20" s="5">
        <v>0.58299999999999996</v>
      </c>
      <c r="P20" s="5">
        <v>0.86599999999999999</v>
      </c>
      <c r="Q20" s="5" t="str">
        <f t="shared" si="1"/>
        <v>High</v>
      </c>
      <c r="R20" s="2">
        <v>62.04</v>
      </c>
    </row>
    <row r="21" spans="1:18" x14ac:dyDescent="0.25">
      <c r="A21" s="2" t="s">
        <v>74</v>
      </c>
      <c r="B21" s="2" t="s">
        <v>75</v>
      </c>
      <c r="C21" s="2" t="s">
        <v>76</v>
      </c>
      <c r="D21" s="2" t="s">
        <v>77</v>
      </c>
      <c r="E21" s="3">
        <v>40198</v>
      </c>
      <c r="F21" s="2">
        <v>3</v>
      </c>
      <c r="G21" s="2">
        <v>61</v>
      </c>
      <c r="H21" s="5">
        <v>0.09</v>
      </c>
      <c r="I21" s="5">
        <v>0.71199999999999997</v>
      </c>
      <c r="J21" s="2">
        <v>-4.91</v>
      </c>
      <c r="K21" s="5">
        <v>0.83599999999999997</v>
      </c>
      <c r="L21" s="5">
        <v>0.94099999999999995</v>
      </c>
      <c r="M21" s="5" t="str">
        <f t="shared" si="0"/>
        <v>High</v>
      </c>
      <c r="N21" s="5">
        <v>0.63200000000000001</v>
      </c>
      <c r="O21" s="5">
        <v>0.96199999999999997</v>
      </c>
      <c r="P21" s="5">
        <v>4.4999999999999998E-2</v>
      </c>
      <c r="Q21" s="5" t="str">
        <f t="shared" si="1"/>
        <v>Low</v>
      </c>
      <c r="R21" s="2">
        <v>109.08</v>
      </c>
    </row>
    <row r="22" spans="1:18" x14ac:dyDescent="0.25">
      <c r="A22" s="2" t="s">
        <v>78</v>
      </c>
      <c r="B22" s="2" t="s">
        <v>79</v>
      </c>
      <c r="C22" s="2" t="s">
        <v>40</v>
      </c>
      <c r="D22" s="2" t="s">
        <v>44</v>
      </c>
      <c r="E22" s="3">
        <v>40199</v>
      </c>
      <c r="F22" s="2">
        <v>2</v>
      </c>
      <c r="G22" s="2">
        <v>96</v>
      </c>
      <c r="H22" s="5">
        <v>0.83499999999999996</v>
      </c>
      <c r="I22" s="5">
        <v>0.23699999999999999</v>
      </c>
      <c r="J22" s="2">
        <v>-10.37</v>
      </c>
      <c r="K22" s="5">
        <v>0.69599999999999995</v>
      </c>
      <c r="L22" s="5">
        <v>0.38600000000000001</v>
      </c>
      <c r="M22" s="5" t="str">
        <f t="shared" si="0"/>
        <v>Low</v>
      </c>
      <c r="N22" s="5">
        <v>0.44800000000000001</v>
      </c>
      <c r="O22" s="5">
        <v>0.375</v>
      </c>
      <c r="P22" s="5">
        <v>2.5999999999999999E-2</v>
      </c>
      <c r="Q22" s="5" t="str">
        <f t="shared" si="1"/>
        <v>Low</v>
      </c>
      <c r="R22" s="2">
        <v>142.59</v>
      </c>
    </row>
    <row r="23" spans="1:18" x14ac:dyDescent="0.25">
      <c r="A23" s="2" t="s">
        <v>80</v>
      </c>
      <c r="B23" s="2" t="s">
        <v>81</v>
      </c>
      <c r="C23" s="2" t="s">
        <v>82</v>
      </c>
      <c r="D23" s="2" t="s">
        <v>41</v>
      </c>
      <c r="E23" s="3">
        <v>40200</v>
      </c>
      <c r="F23" s="2">
        <v>3</v>
      </c>
      <c r="G23" s="2">
        <v>0</v>
      </c>
      <c r="H23" s="5">
        <v>0.32100000000000001</v>
      </c>
      <c r="I23" s="5">
        <v>0.32500000000000001</v>
      </c>
      <c r="J23" s="2">
        <v>-12.12</v>
      </c>
      <c r="K23" s="5">
        <v>0.40899999999999997</v>
      </c>
      <c r="L23" s="5">
        <v>0.96099999999999997</v>
      </c>
      <c r="M23" s="5" t="str">
        <f t="shared" si="0"/>
        <v>High</v>
      </c>
      <c r="N23" s="5">
        <v>0.29299999999999998</v>
      </c>
      <c r="O23" s="5">
        <v>0.28599999999999998</v>
      </c>
      <c r="P23" s="5">
        <v>0.376</v>
      </c>
      <c r="Q23" s="5" t="str">
        <f t="shared" si="1"/>
        <v>Low</v>
      </c>
      <c r="R23" s="2">
        <v>114.91</v>
      </c>
    </row>
    <row r="24" spans="1:18" x14ac:dyDescent="0.25">
      <c r="A24" s="2" t="s">
        <v>83</v>
      </c>
      <c r="B24" s="2" t="s">
        <v>84</v>
      </c>
      <c r="C24" s="2" t="s">
        <v>34</v>
      </c>
      <c r="D24" s="2" t="s">
        <v>67</v>
      </c>
      <c r="E24" s="3">
        <v>40201</v>
      </c>
      <c r="F24" s="2">
        <v>4</v>
      </c>
      <c r="G24" s="2">
        <v>26</v>
      </c>
      <c r="H24" s="5">
        <v>0.187</v>
      </c>
      <c r="I24" s="5">
        <v>0.746</v>
      </c>
      <c r="J24" s="2">
        <v>-11.9</v>
      </c>
      <c r="K24" s="5">
        <v>0.17299999999999999</v>
      </c>
      <c r="L24" s="5">
        <v>0.90500000000000003</v>
      </c>
      <c r="M24" s="5" t="str">
        <f t="shared" si="0"/>
        <v>High</v>
      </c>
      <c r="N24" s="5">
        <v>0.32900000000000001</v>
      </c>
      <c r="O24" s="5">
        <v>0.86899999999999999</v>
      </c>
      <c r="P24" s="5">
        <v>0.81100000000000005</v>
      </c>
      <c r="Q24" s="5" t="str">
        <f t="shared" si="1"/>
        <v>High</v>
      </c>
      <c r="R24" s="2">
        <v>121.25</v>
      </c>
    </row>
    <row r="25" spans="1:18" x14ac:dyDescent="0.25">
      <c r="A25" s="2" t="s">
        <v>85</v>
      </c>
      <c r="B25" s="2" t="s">
        <v>86</v>
      </c>
      <c r="C25" s="2" t="s">
        <v>87</v>
      </c>
      <c r="D25" s="2" t="s">
        <v>44</v>
      </c>
      <c r="E25" s="3">
        <v>40202</v>
      </c>
      <c r="F25" s="2">
        <v>2</v>
      </c>
      <c r="G25" s="2">
        <v>61</v>
      </c>
      <c r="H25" s="5">
        <v>4.1000000000000002E-2</v>
      </c>
      <c r="I25" s="5">
        <v>0.65</v>
      </c>
      <c r="J25" s="2">
        <v>-25.62</v>
      </c>
      <c r="K25" s="5">
        <v>0.156</v>
      </c>
      <c r="L25" s="5">
        <v>0.19600000000000001</v>
      </c>
      <c r="M25" s="5" t="str">
        <f t="shared" si="0"/>
        <v>Low</v>
      </c>
      <c r="N25" s="5">
        <v>0.67300000000000004</v>
      </c>
      <c r="O25" s="5">
        <v>0.224</v>
      </c>
      <c r="P25" s="5">
        <v>0.98699999999999999</v>
      </c>
      <c r="Q25" s="5" t="str">
        <f t="shared" si="1"/>
        <v>High</v>
      </c>
      <c r="R25" s="2">
        <v>186.58</v>
      </c>
    </row>
    <row r="26" spans="1:18" x14ac:dyDescent="0.25">
      <c r="A26" s="2" t="s">
        <v>88</v>
      </c>
      <c r="B26" s="2" t="s">
        <v>89</v>
      </c>
      <c r="C26" s="2" t="s">
        <v>90</v>
      </c>
      <c r="D26" s="2" t="s">
        <v>56</v>
      </c>
      <c r="E26" s="3">
        <v>40203</v>
      </c>
      <c r="F26" s="2">
        <v>3</v>
      </c>
      <c r="G26" s="2">
        <v>76</v>
      </c>
      <c r="H26" s="5">
        <v>0.59099999999999997</v>
      </c>
      <c r="I26" s="5">
        <v>0.84899999999999998</v>
      </c>
      <c r="J26" s="2">
        <v>-28.26</v>
      </c>
      <c r="K26" s="5">
        <v>0.25</v>
      </c>
      <c r="L26" s="5">
        <v>6.9000000000000006E-2</v>
      </c>
      <c r="M26" s="5" t="str">
        <f t="shared" si="0"/>
        <v>Low</v>
      </c>
      <c r="N26" s="5">
        <v>0.752</v>
      </c>
      <c r="O26" s="5">
        <v>0.96299999999999997</v>
      </c>
      <c r="P26" s="5">
        <v>0.15</v>
      </c>
      <c r="Q26" s="5" t="str">
        <f t="shared" si="1"/>
        <v>Low</v>
      </c>
      <c r="R26" s="2">
        <v>108.76</v>
      </c>
    </row>
    <row r="27" spans="1:18" x14ac:dyDescent="0.25">
      <c r="A27" s="2" t="s">
        <v>91</v>
      </c>
      <c r="B27" s="2" t="s">
        <v>92</v>
      </c>
      <c r="C27" s="2" t="s">
        <v>76</v>
      </c>
      <c r="D27" s="2" t="s">
        <v>93</v>
      </c>
      <c r="E27" s="3">
        <v>40204</v>
      </c>
      <c r="F27" s="2">
        <v>4</v>
      </c>
      <c r="G27" s="2">
        <v>2</v>
      </c>
      <c r="H27" s="5">
        <v>0.67800000000000005</v>
      </c>
      <c r="I27" s="5">
        <v>0.65800000000000003</v>
      </c>
      <c r="J27" s="2">
        <v>-7.63</v>
      </c>
      <c r="K27" s="5">
        <v>0.54900000000000004</v>
      </c>
      <c r="L27" s="5">
        <v>0.10100000000000001</v>
      </c>
      <c r="M27" s="5" t="str">
        <f t="shared" si="0"/>
        <v>Low</v>
      </c>
      <c r="N27" s="5">
        <v>0.79200000000000004</v>
      </c>
      <c r="O27" s="5">
        <v>1.2E-2</v>
      </c>
      <c r="P27" s="5">
        <v>0.59399999999999997</v>
      </c>
      <c r="Q27" s="5" t="str">
        <f t="shared" si="1"/>
        <v>Medium</v>
      </c>
      <c r="R27" s="2">
        <v>131.96</v>
      </c>
    </row>
    <row r="28" spans="1:18" x14ac:dyDescent="0.25">
      <c r="A28" s="2" t="s">
        <v>94</v>
      </c>
      <c r="B28" s="2" t="s">
        <v>95</v>
      </c>
      <c r="C28" s="2" t="s">
        <v>82</v>
      </c>
      <c r="D28" s="2" t="s">
        <v>96</v>
      </c>
      <c r="E28" s="3">
        <v>40205</v>
      </c>
      <c r="F28" s="2">
        <v>2</v>
      </c>
      <c r="G28" s="2">
        <v>69</v>
      </c>
      <c r="H28" s="5">
        <v>1.7000000000000001E-2</v>
      </c>
      <c r="I28" s="5">
        <v>0.56799999999999995</v>
      </c>
      <c r="J28" s="2">
        <v>-7.6</v>
      </c>
      <c r="K28" s="5">
        <v>0.71499999999999997</v>
      </c>
      <c r="L28" s="5">
        <v>1.7999999999999999E-2</v>
      </c>
      <c r="M28" s="5" t="str">
        <f t="shared" si="0"/>
        <v>Low</v>
      </c>
      <c r="N28" s="5">
        <v>0.79</v>
      </c>
      <c r="O28" s="5">
        <v>0.97</v>
      </c>
      <c r="P28" s="5">
        <v>0.38100000000000001</v>
      </c>
      <c r="Q28" s="5" t="str">
        <f t="shared" si="1"/>
        <v>Low</v>
      </c>
      <c r="R28" s="2">
        <v>169.71</v>
      </c>
    </row>
    <row r="29" spans="1:18" x14ac:dyDescent="0.25">
      <c r="A29" s="2" t="s">
        <v>97</v>
      </c>
      <c r="B29" s="2" t="s">
        <v>98</v>
      </c>
      <c r="C29" s="2" t="s">
        <v>87</v>
      </c>
      <c r="D29" s="2" t="s">
        <v>44</v>
      </c>
      <c r="E29" s="3">
        <v>40206</v>
      </c>
      <c r="F29" s="2">
        <v>2</v>
      </c>
      <c r="G29" s="2">
        <v>71</v>
      </c>
      <c r="H29" s="5">
        <v>0.51200000000000001</v>
      </c>
      <c r="I29" s="5">
        <v>9.4E-2</v>
      </c>
      <c r="J29" s="2">
        <v>-5.32</v>
      </c>
      <c r="K29" s="5">
        <v>0.66</v>
      </c>
      <c r="L29" s="5">
        <v>9.4E-2</v>
      </c>
      <c r="M29" s="5" t="str">
        <f t="shared" si="0"/>
        <v>Low</v>
      </c>
      <c r="N29" s="5">
        <v>9.0999999999999998E-2</v>
      </c>
      <c r="O29" s="5">
        <v>4.2999999999999997E-2</v>
      </c>
      <c r="P29" s="5">
        <v>0.97</v>
      </c>
      <c r="Q29" s="5" t="str">
        <f t="shared" si="1"/>
        <v>High</v>
      </c>
      <c r="R29" s="2">
        <v>115.52</v>
      </c>
    </row>
    <row r="30" spans="1:18" x14ac:dyDescent="0.25">
      <c r="A30" s="2" t="s">
        <v>99</v>
      </c>
      <c r="B30" s="2" t="s">
        <v>100</v>
      </c>
      <c r="C30" s="2" t="s">
        <v>40</v>
      </c>
      <c r="D30" s="2" t="s">
        <v>41</v>
      </c>
      <c r="E30" s="3">
        <v>40207</v>
      </c>
      <c r="F30" s="2">
        <v>3</v>
      </c>
      <c r="G30" s="2">
        <v>26</v>
      </c>
      <c r="H30" s="5">
        <v>0.22600000000000001</v>
      </c>
      <c r="I30" s="5">
        <v>0.36799999999999999</v>
      </c>
      <c r="J30" s="2">
        <v>-3.47</v>
      </c>
      <c r="K30" s="5">
        <v>0.28000000000000003</v>
      </c>
      <c r="L30" s="5">
        <v>0.68300000000000005</v>
      </c>
      <c r="M30" s="5" t="str">
        <f t="shared" si="0"/>
        <v>Medium</v>
      </c>
      <c r="N30" s="5">
        <v>0.49399999999999999</v>
      </c>
      <c r="O30" s="5">
        <v>0.89100000000000001</v>
      </c>
      <c r="P30" s="5">
        <v>0.84199999999999997</v>
      </c>
      <c r="Q30" s="5" t="str">
        <f t="shared" si="1"/>
        <v>High</v>
      </c>
      <c r="R30" s="2">
        <v>147.09</v>
      </c>
    </row>
    <row r="31" spans="1:18" x14ac:dyDescent="0.25">
      <c r="A31" s="2" t="s">
        <v>101</v>
      </c>
      <c r="B31" s="2" t="s">
        <v>102</v>
      </c>
      <c r="C31" s="2" t="s">
        <v>103</v>
      </c>
      <c r="D31" s="2" t="s">
        <v>64</v>
      </c>
      <c r="E31" s="3">
        <v>40208</v>
      </c>
      <c r="F31" s="2">
        <v>3</v>
      </c>
      <c r="G31" s="2">
        <v>8</v>
      </c>
      <c r="H31" s="5">
        <v>0.64500000000000002</v>
      </c>
      <c r="I31" s="5">
        <v>0.26500000000000001</v>
      </c>
      <c r="J31" s="2">
        <v>-19.55</v>
      </c>
      <c r="K31" s="5">
        <v>0.95499999999999996</v>
      </c>
      <c r="L31" s="5">
        <v>7.0999999999999994E-2</v>
      </c>
      <c r="M31" s="5" t="str">
        <f t="shared" si="0"/>
        <v>Low</v>
      </c>
      <c r="N31" s="5">
        <v>5.8000000000000003E-2</v>
      </c>
      <c r="O31" s="5">
        <v>0.52800000000000002</v>
      </c>
      <c r="P31" s="5">
        <v>0.83799999999999997</v>
      </c>
      <c r="Q31" s="5" t="str">
        <f t="shared" si="1"/>
        <v>High</v>
      </c>
      <c r="R31" s="2">
        <v>180.73</v>
      </c>
    </row>
    <row r="32" spans="1:18" x14ac:dyDescent="0.25">
      <c r="A32" s="2" t="s">
        <v>104</v>
      </c>
      <c r="B32" s="2" t="s">
        <v>105</v>
      </c>
      <c r="C32" s="2" t="s">
        <v>87</v>
      </c>
      <c r="D32" s="2" t="s">
        <v>56</v>
      </c>
      <c r="E32" s="3">
        <v>40209</v>
      </c>
      <c r="F32" s="2">
        <v>4</v>
      </c>
      <c r="G32" s="2">
        <v>61</v>
      </c>
      <c r="H32" s="5">
        <v>0.17399999999999999</v>
      </c>
      <c r="I32" s="5">
        <v>0.24399999999999999</v>
      </c>
      <c r="J32" s="2">
        <v>-19.940000000000001</v>
      </c>
      <c r="K32" s="5">
        <v>0.73799999999999999</v>
      </c>
      <c r="L32" s="5">
        <v>0.31900000000000001</v>
      </c>
      <c r="M32" s="5" t="str">
        <f t="shared" si="0"/>
        <v>Low</v>
      </c>
      <c r="N32" s="5">
        <v>0.55000000000000004</v>
      </c>
      <c r="O32" s="5">
        <v>0.99299999999999999</v>
      </c>
      <c r="P32" s="5">
        <v>0.46899999999999997</v>
      </c>
      <c r="Q32" s="5" t="str">
        <f t="shared" si="1"/>
        <v>Medium</v>
      </c>
      <c r="R32" s="2">
        <v>192.93</v>
      </c>
    </row>
    <row r="33" spans="1:18" x14ac:dyDescent="0.25">
      <c r="A33" s="2" t="s">
        <v>106</v>
      </c>
      <c r="B33" s="2" t="s">
        <v>107</v>
      </c>
      <c r="C33" s="2" t="s">
        <v>47</v>
      </c>
      <c r="D33" s="2" t="s">
        <v>96</v>
      </c>
      <c r="E33" s="3">
        <v>40210</v>
      </c>
      <c r="F33" s="2">
        <v>4</v>
      </c>
      <c r="G33" s="2">
        <v>36</v>
      </c>
      <c r="H33" s="5">
        <v>0.69099999999999995</v>
      </c>
      <c r="I33" s="5">
        <v>0.97299999999999998</v>
      </c>
      <c r="J33" s="2">
        <v>-8.07</v>
      </c>
      <c r="K33" s="5">
        <v>0.55400000000000005</v>
      </c>
      <c r="L33" s="5">
        <v>0.84499999999999997</v>
      </c>
      <c r="M33" s="5" t="str">
        <f t="shared" si="0"/>
        <v>High</v>
      </c>
      <c r="N33" s="5">
        <v>0.442</v>
      </c>
      <c r="O33" s="5">
        <v>7.3999999999999996E-2</v>
      </c>
      <c r="P33" s="5">
        <v>0.41499999999999998</v>
      </c>
      <c r="Q33" s="5" t="str">
        <f t="shared" si="1"/>
        <v>Medium</v>
      </c>
      <c r="R33" s="2">
        <v>80.59</v>
      </c>
    </row>
    <row r="34" spans="1:18" x14ac:dyDescent="0.25">
      <c r="A34" s="2" t="s">
        <v>108</v>
      </c>
      <c r="B34" s="2" t="s">
        <v>109</v>
      </c>
      <c r="C34" s="2" t="s">
        <v>76</v>
      </c>
      <c r="D34" s="2" t="s">
        <v>44</v>
      </c>
      <c r="E34" s="3">
        <v>40211</v>
      </c>
      <c r="F34" s="2">
        <v>3</v>
      </c>
      <c r="G34" s="2">
        <v>96</v>
      </c>
      <c r="H34" s="5">
        <v>0.38700000000000001</v>
      </c>
      <c r="I34" s="5">
        <v>0.39300000000000002</v>
      </c>
      <c r="J34" s="2">
        <v>-14</v>
      </c>
      <c r="K34" s="5">
        <v>0.61199999999999999</v>
      </c>
      <c r="L34" s="5">
        <v>2.3E-2</v>
      </c>
      <c r="M34" s="5" t="str">
        <f t="shared" si="0"/>
        <v>Low</v>
      </c>
      <c r="N34" s="5">
        <v>0.88800000000000001</v>
      </c>
      <c r="O34" s="5">
        <v>0.55400000000000005</v>
      </c>
      <c r="P34" s="5">
        <v>0.27300000000000002</v>
      </c>
      <c r="Q34" s="5" t="str">
        <f t="shared" si="1"/>
        <v>Low</v>
      </c>
      <c r="R34" s="2">
        <v>189.72</v>
      </c>
    </row>
    <row r="35" spans="1:18" x14ac:dyDescent="0.25">
      <c r="A35" s="2" t="s">
        <v>110</v>
      </c>
      <c r="B35" s="2" t="s">
        <v>111</v>
      </c>
      <c r="C35" s="2" t="s">
        <v>26</v>
      </c>
      <c r="D35" s="2" t="s">
        <v>48</v>
      </c>
      <c r="E35" s="3">
        <v>40212</v>
      </c>
      <c r="F35" s="2">
        <v>4</v>
      </c>
      <c r="G35" s="2">
        <v>50</v>
      </c>
      <c r="H35" s="5">
        <v>0.93700000000000006</v>
      </c>
      <c r="I35" s="5">
        <v>0.89200000000000002</v>
      </c>
      <c r="J35" s="2">
        <v>-11.92</v>
      </c>
      <c r="K35" s="5">
        <v>0.42</v>
      </c>
      <c r="L35" s="5">
        <v>0.81399999999999995</v>
      </c>
      <c r="M35" s="5" t="str">
        <f t="shared" si="0"/>
        <v>High</v>
      </c>
      <c r="N35" s="5">
        <v>0.35099999999999998</v>
      </c>
      <c r="O35" s="5">
        <v>0.96899999999999997</v>
      </c>
      <c r="P35" s="5">
        <v>5.6000000000000001E-2</v>
      </c>
      <c r="Q35" s="5" t="str">
        <f t="shared" si="1"/>
        <v>Low</v>
      </c>
      <c r="R35" s="2">
        <v>128.9</v>
      </c>
    </row>
    <row r="36" spans="1:18" x14ac:dyDescent="0.25">
      <c r="A36" s="2" t="s">
        <v>112</v>
      </c>
      <c r="B36" s="2" t="s">
        <v>113</v>
      </c>
      <c r="C36" s="2" t="s">
        <v>87</v>
      </c>
      <c r="D36" s="2" t="s">
        <v>114</v>
      </c>
      <c r="E36" s="3">
        <v>40213</v>
      </c>
      <c r="F36" s="2">
        <v>3</v>
      </c>
      <c r="G36" s="2">
        <v>43</v>
      </c>
      <c r="H36" s="5">
        <v>0.13800000000000001</v>
      </c>
      <c r="I36" s="5">
        <v>0.63100000000000001</v>
      </c>
      <c r="J36" s="2">
        <v>-8.17</v>
      </c>
      <c r="K36" s="5">
        <v>0.248</v>
      </c>
      <c r="L36" s="5">
        <v>0.28199999999999997</v>
      </c>
      <c r="M36" s="5" t="str">
        <f t="shared" si="0"/>
        <v>Low</v>
      </c>
      <c r="N36" s="5">
        <v>0.11700000000000001</v>
      </c>
      <c r="O36" s="5">
        <v>0.52300000000000002</v>
      </c>
      <c r="P36" s="5">
        <v>0.86499999999999999</v>
      </c>
      <c r="Q36" s="5" t="str">
        <f t="shared" si="1"/>
        <v>High</v>
      </c>
      <c r="R36" s="2">
        <v>96.15</v>
      </c>
    </row>
    <row r="37" spans="1:18" x14ac:dyDescent="0.25">
      <c r="A37" s="2" t="s">
        <v>115</v>
      </c>
      <c r="B37" s="2" t="s">
        <v>116</v>
      </c>
      <c r="C37" s="2" t="s">
        <v>117</v>
      </c>
      <c r="D37" s="2" t="s">
        <v>59</v>
      </c>
      <c r="E37" s="3">
        <v>40214</v>
      </c>
      <c r="F37" s="2">
        <v>3</v>
      </c>
      <c r="G37" s="2">
        <v>23</v>
      </c>
      <c r="H37" s="5">
        <v>0.34100000000000003</v>
      </c>
      <c r="I37" s="5">
        <v>0.79500000000000004</v>
      </c>
      <c r="J37" s="2">
        <v>-4.4000000000000004</v>
      </c>
      <c r="K37" s="5">
        <v>0.35599999999999998</v>
      </c>
      <c r="L37" s="5">
        <v>0.11799999999999999</v>
      </c>
      <c r="M37" s="5" t="str">
        <f t="shared" si="0"/>
        <v>Low</v>
      </c>
      <c r="N37" s="5">
        <v>0.14299999999999999</v>
      </c>
      <c r="O37" s="5">
        <v>0.629</v>
      </c>
      <c r="P37" s="5">
        <v>0.81299999999999994</v>
      </c>
      <c r="Q37" s="5" t="str">
        <f t="shared" si="1"/>
        <v>High</v>
      </c>
      <c r="R37" s="2">
        <v>124.28</v>
      </c>
    </row>
    <row r="38" spans="1:18" x14ac:dyDescent="0.25">
      <c r="A38" s="2" t="s">
        <v>118</v>
      </c>
      <c r="B38" s="2" t="s">
        <v>119</v>
      </c>
      <c r="C38" s="2" t="s">
        <v>103</v>
      </c>
      <c r="D38" s="2" t="s">
        <v>67</v>
      </c>
      <c r="E38" s="3">
        <v>40215</v>
      </c>
      <c r="F38" s="2">
        <v>4</v>
      </c>
      <c r="G38" s="2">
        <v>78</v>
      </c>
      <c r="H38" s="5">
        <v>0.113</v>
      </c>
      <c r="I38" s="5">
        <v>0.503</v>
      </c>
      <c r="J38" s="2">
        <v>-26.48</v>
      </c>
      <c r="K38" s="5">
        <v>0.75800000000000001</v>
      </c>
      <c r="L38" s="5">
        <v>0.69699999999999995</v>
      </c>
      <c r="M38" s="5" t="str">
        <f t="shared" si="0"/>
        <v>Medium</v>
      </c>
      <c r="N38" s="5">
        <v>0.76200000000000001</v>
      </c>
      <c r="O38" s="5">
        <v>0.69599999999999995</v>
      </c>
      <c r="P38" s="5">
        <v>1</v>
      </c>
      <c r="Q38" s="5" t="str">
        <f t="shared" si="1"/>
        <v>High</v>
      </c>
      <c r="R38" s="2">
        <v>197.2</v>
      </c>
    </row>
    <row r="39" spans="1:18" x14ac:dyDescent="0.25">
      <c r="A39" s="2" t="s">
        <v>120</v>
      </c>
      <c r="B39" s="2" t="s">
        <v>121</v>
      </c>
      <c r="C39" s="2" t="s">
        <v>30</v>
      </c>
      <c r="D39" s="2" t="s">
        <v>48</v>
      </c>
      <c r="E39" s="3">
        <v>40216</v>
      </c>
      <c r="F39" s="2">
        <v>3</v>
      </c>
      <c r="G39" s="2">
        <v>58</v>
      </c>
      <c r="H39" s="5">
        <v>0.92500000000000004</v>
      </c>
      <c r="I39" s="5">
        <v>0.57699999999999996</v>
      </c>
      <c r="J39" s="2">
        <v>-24.98</v>
      </c>
      <c r="K39" s="5">
        <v>1.4E-2</v>
      </c>
      <c r="L39" s="5">
        <v>0.629</v>
      </c>
      <c r="M39" s="5" t="str">
        <f t="shared" si="0"/>
        <v>Medium</v>
      </c>
      <c r="N39" s="5">
        <v>0.61799999999999999</v>
      </c>
      <c r="O39" s="5">
        <v>0.45500000000000002</v>
      </c>
      <c r="P39" s="5">
        <v>0.997</v>
      </c>
      <c r="Q39" s="5" t="str">
        <f t="shared" si="1"/>
        <v>High</v>
      </c>
      <c r="R39" s="2">
        <v>128.97</v>
      </c>
    </row>
    <row r="40" spans="1:18" x14ac:dyDescent="0.25">
      <c r="A40" s="2" t="s">
        <v>122</v>
      </c>
      <c r="B40" s="2" t="s">
        <v>123</v>
      </c>
      <c r="C40" s="2" t="s">
        <v>30</v>
      </c>
      <c r="D40" s="2" t="s">
        <v>67</v>
      </c>
      <c r="E40" s="3">
        <v>40217</v>
      </c>
      <c r="F40" s="2">
        <v>4</v>
      </c>
      <c r="G40" s="2">
        <v>31</v>
      </c>
      <c r="H40" s="5">
        <v>0.877</v>
      </c>
      <c r="I40" s="5">
        <v>0.49299999999999999</v>
      </c>
      <c r="J40" s="2">
        <v>-36.24</v>
      </c>
      <c r="K40" s="5">
        <v>0.11600000000000001</v>
      </c>
      <c r="L40" s="5">
        <v>0.877</v>
      </c>
      <c r="M40" s="5" t="str">
        <f t="shared" si="0"/>
        <v>High</v>
      </c>
      <c r="N40" s="5">
        <v>0.10100000000000001</v>
      </c>
      <c r="O40" s="5">
        <v>0.628</v>
      </c>
      <c r="P40" s="5">
        <v>0.55500000000000005</v>
      </c>
      <c r="Q40" s="5" t="str">
        <f t="shared" si="1"/>
        <v>Medium</v>
      </c>
      <c r="R40" s="2">
        <v>106.03</v>
      </c>
    </row>
    <row r="41" spans="1:18" x14ac:dyDescent="0.25">
      <c r="A41" s="2" t="s">
        <v>124</v>
      </c>
      <c r="B41" s="2" t="s">
        <v>125</v>
      </c>
      <c r="C41" s="2" t="s">
        <v>47</v>
      </c>
      <c r="D41" s="2" t="s">
        <v>114</v>
      </c>
      <c r="E41" s="3">
        <v>40218</v>
      </c>
      <c r="F41" s="2">
        <v>4</v>
      </c>
      <c r="G41" s="2">
        <v>95</v>
      </c>
      <c r="H41" s="5">
        <v>0.25800000000000001</v>
      </c>
      <c r="I41" s="5">
        <v>0.19500000000000001</v>
      </c>
      <c r="J41" s="2">
        <v>-16.87</v>
      </c>
      <c r="K41" s="5">
        <v>4.5999999999999999E-2</v>
      </c>
      <c r="L41" s="5">
        <v>0.73499999999999999</v>
      </c>
      <c r="M41" s="5" t="str">
        <f t="shared" si="0"/>
        <v>High</v>
      </c>
      <c r="N41" s="5">
        <v>8.4000000000000005E-2</v>
      </c>
      <c r="O41" s="5">
        <v>0.58399999999999996</v>
      </c>
      <c r="P41" s="5">
        <v>0.76900000000000002</v>
      </c>
      <c r="Q41" s="5" t="str">
        <f t="shared" si="1"/>
        <v>High</v>
      </c>
      <c r="R41" s="2">
        <v>148.68</v>
      </c>
    </row>
    <row r="42" spans="1:18" x14ac:dyDescent="0.25">
      <c r="A42" s="2" t="s">
        <v>126</v>
      </c>
      <c r="B42" s="2" t="s">
        <v>127</v>
      </c>
      <c r="C42" s="2" t="s">
        <v>87</v>
      </c>
      <c r="D42" s="2" t="s">
        <v>128</v>
      </c>
      <c r="E42" s="3">
        <v>40219</v>
      </c>
      <c r="F42" s="2">
        <v>2</v>
      </c>
      <c r="G42" s="2">
        <v>87</v>
      </c>
      <c r="H42" s="5">
        <v>0.66</v>
      </c>
      <c r="I42" s="5">
        <v>0.72199999999999998</v>
      </c>
      <c r="J42" s="2">
        <v>-38.56</v>
      </c>
      <c r="K42" s="5">
        <v>4.1000000000000002E-2</v>
      </c>
      <c r="L42" s="5">
        <v>0.80300000000000005</v>
      </c>
      <c r="M42" s="5" t="str">
        <f t="shared" si="0"/>
        <v>High</v>
      </c>
      <c r="N42" s="5">
        <v>0.70099999999999996</v>
      </c>
      <c r="O42" s="5">
        <v>0.90100000000000002</v>
      </c>
      <c r="P42" s="5">
        <v>0.94499999999999995</v>
      </c>
      <c r="Q42" s="5" t="str">
        <f t="shared" si="1"/>
        <v>High</v>
      </c>
      <c r="R42" s="2">
        <v>93.62</v>
      </c>
    </row>
    <row r="43" spans="1:18" x14ac:dyDescent="0.25">
      <c r="A43" s="2" t="s">
        <v>129</v>
      </c>
      <c r="B43" s="2" t="s">
        <v>130</v>
      </c>
      <c r="C43" s="2" t="s">
        <v>87</v>
      </c>
      <c r="D43" s="2" t="s">
        <v>41</v>
      </c>
      <c r="E43" s="3">
        <v>40220</v>
      </c>
      <c r="F43" s="2">
        <v>2</v>
      </c>
      <c r="G43" s="2">
        <v>51</v>
      </c>
      <c r="H43" s="5">
        <v>0.81699999999999995</v>
      </c>
      <c r="I43" s="5">
        <v>0.28100000000000003</v>
      </c>
      <c r="J43" s="2">
        <v>-21.38</v>
      </c>
      <c r="K43" s="5">
        <v>0.85499999999999998</v>
      </c>
      <c r="L43" s="5">
        <v>0.28199999999999997</v>
      </c>
      <c r="M43" s="5" t="str">
        <f t="shared" si="0"/>
        <v>Low</v>
      </c>
      <c r="N43" s="5">
        <v>7.2999999999999995E-2</v>
      </c>
      <c r="O43" s="5">
        <v>4.4999999999999998E-2</v>
      </c>
      <c r="P43" s="5">
        <v>0.85</v>
      </c>
      <c r="Q43" s="5" t="str">
        <f t="shared" si="1"/>
        <v>High</v>
      </c>
      <c r="R43" s="2">
        <v>70.62</v>
      </c>
    </row>
    <row r="44" spans="1:18" x14ac:dyDescent="0.25">
      <c r="A44" s="2" t="s">
        <v>131</v>
      </c>
      <c r="B44" s="2" t="s">
        <v>132</v>
      </c>
      <c r="C44" s="2" t="s">
        <v>90</v>
      </c>
      <c r="D44" s="2" t="s">
        <v>59</v>
      </c>
      <c r="E44" s="3">
        <v>40221</v>
      </c>
      <c r="F44" s="2">
        <v>4</v>
      </c>
      <c r="G44" s="2">
        <v>61</v>
      </c>
      <c r="H44" s="5">
        <v>0.55500000000000005</v>
      </c>
      <c r="I44" s="5">
        <v>2.4E-2</v>
      </c>
      <c r="J44" s="2">
        <v>-18.29</v>
      </c>
      <c r="K44" s="5">
        <v>0.70399999999999996</v>
      </c>
      <c r="L44" s="5">
        <v>0.17699999999999999</v>
      </c>
      <c r="M44" s="5" t="str">
        <f t="shared" si="0"/>
        <v>Low</v>
      </c>
      <c r="N44" s="5">
        <v>0.82199999999999995</v>
      </c>
      <c r="O44" s="5">
        <v>0.28100000000000003</v>
      </c>
      <c r="P44" s="5">
        <v>0.247</v>
      </c>
      <c r="Q44" s="5" t="str">
        <f t="shared" si="1"/>
        <v>Low</v>
      </c>
      <c r="R44" s="2">
        <v>78.040000000000006</v>
      </c>
    </row>
    <row r="45" spans="1:18" x14ac:dyDescent="0.25">
      <c r="A45" s="2" t="s">
        <v>133</v>
      </c>
      <c r="B45" s="2" t="s">
        <v>134</v>
      </c>
      <c r="C45" s="2" t="s">
        <v>90</v>
      </c>
      <c r="D45" s="2" t="s">
        <v>128</v>
      </c>
      <c r="E45" s="3">
        <v>40222</v>
      </c>
      <c r="F45" s="2">
        <v>3</v>
      </c>
      <c r="G45" s="2">
        <v>57</v>
      </c>
      <c r="H45" s="5">
        <v>0.53</v>
      </c>
      <c r="I45" s="5">
        <v>0.64500000000000002</v>
      </c>
      <c r="J45" s="2">
        <v>-28.54</v>
      </c>
      <c r="K45" s="5">
        <v>0.47399999999999998</v>
      </c>
      <c r="L45" s="5">
        <v>0.751</v>
      </c>
      <c r="M45" s="5" t="str">
        <f t="shared" si="0"/>
        <v>High</v>
      </c>
      <c r="N45" s="5">
        <v>0.70599999999999996</v>
      </c>
      <c r="O45" s="5">
        <v>0.95</v>
      </c>
      <c r="P45" s="5">
        <v>0.45100000000000001</v>
      </c>
      <c r="Q45" s="5" t="str">
        <f t="shared" si="1"/>
        <v>Medium</v>
      </c>
      <c r="R45" s="2">
        <v>77.930000000000007</v>
      </c>
    </row>
    <row r="46" spans="1:18" x14ac:dyDescent="0.25">
      <c r="A46" s="2" t="s">
        <v>135</v>
      </c>
      <c r="B46" s="2" t="s">
        <v>136</v>
      </c>
      <c r="C46" s="2" t="s">
        <v>90</v>
      </c>
      <c r="D46" s="2" t="s">
        <v>35</v>
      </c>
      <c r="E46" s="3">
        <v>40223</v>
      </c>
      <c r="F46" s="2">
        <v>3</v>
      </c>
      <c r="G46" s="2">
        <v>51</v>
      </c>
      <c r="H46" s="5">
        <v>0.24199999999999999</v>
      </c>
      <c r="I46" s="5">
        <v>0.17699999999999999</v>
      </c>
      <c r="J46" s="2">
        <v>-16.37</v>
      </c>
      <c r="K46" s="5">
        <v>9.8000000000000004E-2</v>
      </c>
      <c r="L46" s="5">
        <v>0.80700000000000005</v>
      </c>
      <c r="M46" s="5" t="str">
        <f t="shared" si="0"/>
        <v>High</v>
      </c>
      <c r="N46" s="5">
        <v>8.1000000000000003E-2</v>
      </c>
      <c r="O46" s="5">
        <v>0.89</v>
      </c>
      <c r="P46" s="5">
        <v>0.129</v>
      </c>
      <c r="Q46" s="5" t="str">
        <f t="shared" si="1"/>
        <v>Low</v>
      </c>
      <c r="R46" s="2">
        <v>81.27</v>
      </c>
    </row>
    <row r="47" spans="1:18" x14ac:dyDescent="0.25">
      <c r="A47" s="2" t="s">
        <v>137</v>
      </c>
      <c r="B47" s="2" t="s">
        <v>138</v>
      </c>
      <c r="C47" s="2" t="s">
        <v>51</v>
      </c>
      <c r="D47" s="2" t="s">
        <v>59</v>
      </c>
      <c r="E47" s="3">
        <v>40224</v>
      </c>
      <c r="F47" s="2">
        <v>3</v>
      </c>
      <c r="G47" s="2">
        <v>11</v>
      </c>
      <c r="H47" s="5">
        <v>9.2999999999999999E-2</v>
      </c>
      <c r="I47" s="5">
        <v>0.94</v>
      </c>
      <c r="J47" s="2">
        <v>-38.78</v>
      </c>
      <c r="K47" s="5">
        <v>0.49199999999999999</v>
      </c>
      <c r="L47" s="5">
        <v>0.99099999999999999</v>
      </c>
      <c r="M47" s="5" t="str">
        <f t="shared" si="0"/>
        <v>High</v>
      </c>
      <c r="N47" s="5">
        <v>8.5000000000000006E-2</v>
      </c>
      <c r="O47" s="5">
        <v>0.45600000000000002</v>
      </c>
      <c r="P47" s="5">
        <v>0.95399999999999996</v>
      </c>
      <c r="Q47" s="5" t="str">
        <f t="shared" si="1"/>
        <v>High</v>
      </c>
      <c r="R47" s="2">
        <v>79.44</v>
      </c>
    </row>
    <row r="48" spans="1:18" x14ac:dyDescent="0.25">
      <c r="A48" s="2" t="s">
        <v>139</v>
      </c>
      <c r="B48" s="2" t="s">
        <v>140</v>
      </c>
      <c r="C48" s="2" t="s">
        <v>87</v>
      </c>
      <c r="D48" s="2" t="s">
        <v>128</v>
      </c>
      <c r="E48" s="3">
        <v>40225</v>
      </c>
      <c r="F48" s="2">
        <v>4</v>
      </c>
      <c r="G48" s="2">
        <v>38</v>
      </c>
      <c r="H48" s="5">
        <v>0.89700000000000002</v>
      </c>
      <c r="I48" s="5">
        <v>0.95399999999999996</v>
      </c>
      <c r="J48" s="2">
        <v>-38.51</v>
      </c>
      <c r="K48" s="5">
        <v>0.47299999999999998</v>
      </c>
      <c r="L48" s="5">
        <v>0.41299999999999998</v>
      </c>
      <c r="M48" s="5" t="str">
        <f t="shared" si="0"/>
        <v>Medium</v>
      </c>
      <c r="N48" s="5">
        <v>0.98699999999999999</v>
      </c>
      <c r="O48" s="5">
        <v>0.62</v>
      </c>
      <c r="P48" s="5">
        <v>0.60599999999999998</v>
      </c>
      <c r="Q48" s="5" t="str">
        <f t="shared" si="1"/>
        <v>Medium</v>
      </c>
      <c r="R48" s="2">
        <v>149.72</v>
      </c>
    </row>
    <row r="49" spans="1:18" x14ac:dyDescent="0.25">
      <c r="A49" s="2" t="s">
        <v>141</v>
      </c>
      <c r="B49" s="2" t="s">
        <v>142</v>
      </c>
      <c r="C49" s="2" t="s">
        <v>18</v>
      </c>
      <c r="D49" s="2" t="s">
        <v>143</v>
      </c>
      <c r="E49" s="3">
        <v>40226</v>
      </c>
      <c r="F49" s="2">
        <v>3</v>
      </c>
      <c r="G49" s="2">
        <v>1</v>
      </c>
      <c r="H49" s="5">
        <v>0.9</v>
      </c>
      <c r="I49" s="5">
        <v>0.91500000000000004</v>
      </c>
      <c r="J49" s="2">
        <v>-7.1</v>
      </c>
      <c r="K49" s="5">
        <v>0.17299999999999999</v>
      </c>
      <c r="L49" s="5">
        <v>0.372</v>
      </c>
      <c r="M49" s="5" t="str">
        <f t="shared" si="0"/>
        <v>Low</v>
      </c>
      <c r="N49" s="5">
        <v>0.374</v>
      </c>
      <c r="O49" s="5">
        <v>0.27700000000000002</v>
      </c>
      <c r="P49" s="5">
        <v>0.22900000000000001</v>
      </c>
      <c r="Q49" s="5" t="str">
        <f t="shared" si="1"/>
        <v>Low</v>
      </c>
      <c r="R49" s="2">
        <v>85.46</v>
      </c>
    </row>
    <row r="50" spans="1:18" x14ac:dyDescent="0.25">
      <c r="A50" s="2" t="s">
        <v>144</v>
      </c>
      <c r="B50" s="2" t="s">
        <v>145</v>
      </c>
      <c r="C50" s="2" t="s">
        <v>22</v>
      </c>
      <c r="D50" s="2" t="s">
        <v>31</v>
      </c>
      <c r="E50" s="3">
        <v>40227</v>
      </c>
      <c r="F50" s="2">
        <v>4</v>
      </c>
      <c r="G50" s="2">
        <v>2</v>
      </c>
      <c r="H50" s="5">
        <v>0.63300000000000001</v>
      </c>
      <c r="I50" s="5">
        <v>0.37</v>
      </c>
      <c r="J50" s="2">
        <v>-25.59</v>
      </c>
      <c r="K50" s="5">
        <v>0.434</v>
      </c>
      <c r="L50" s="5">
        <v>0.77600000000000002</v>
      </c>
      <c r="M50" s="5" t="str">
        <f t="shared" si="0"/>
        <v>High</v>
      </c>
      <c r="N50" s="5">
        <v>0.371</v>
      </c>
      <c r="O50" s="5">
        <v>0.188</v>
      </c>
      <c r="P50" s="5">
        <v>0.67200000000000004</v>
      </c>
      <c r="Q50" s="5" t="str">
        <f t="shared" si="1"/>
        <v>Medium</v>
      </c>
      <c r="R50" s="2">
        <v>108.39</v>
      </c>
    </row>
    <row r="51" spans="1:18" x14ac:dyDescent="0.25">
      <c r="A51" s="2" t="s">
        <v>146</v>
      </c>
      <c r="B51" s="2" t="s">
        <v>147</v>
      </c>
      <c r="C51" s="2" t="s">
        <v>117</v>
      </c>
      <c r="D51" s="2" t="s">
        <v>35</v>
      </c>
      <c r="E51" s="3">
        <v>40228</v>
      </c>
      <c r="F51" s="2">
        <v>3</v>
      </c>
      <c r="G51" s="2">
        <v>55</v>
      </c>
      <c r="H51" s="5">
        <v>0.33900000000000002</v>
      </c>
      <c r="I51" s="5">
        <v>1.4999999999999999E-2</v>
      </c>
      <c r="J51" s="2">
        <v>-34.92</v>
      </c>
      <c r="K51" s="5">
        <v>0.39900000000000002</v>
      </c>
      <c r="L51" s="5">
        <v>0.34100000000000003</v>
      </c>
      <c r="M51" s="5" t="str">
        <f t="shared" si="0"/>
        <v>Low</v>
      </c>
      <c r="N51" s="5">
        <v>0.81299999999999994</v>
      </c>
      <c r="O51" s="5">
        <v>0.46400000000000002</v>
      </c>
      <c r="P51" s="5">
        <v>0.61799999999999999</v>
      </c>
      <c r="Q51" s="5" t="str">
        <f t="shared" si="1"/>
        <v>Medium</v>
      </c>
      <c r="R51" s="2">
        <v>185.55</v>
      </c>
    </row>
  </sheetData>
  <autoFilter ref="D1:R1" xr:uid="{A4C39271-04A4-404C-8873-7BCA2CDB1F8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839E5-AA65-42B4-9CD1-1C151D2B1474}">
  <dimension ref="A3:L62"/>
  <sheetViews>
    <sheetView workbookViewId="0">
      <selection activeCell="A24" sqref="A24:B27"/>
    </sheetView>
  </sheetViews>
  <sheetFormatPr defaultRowHeight="15" x14ac:dyDescent="0.25"/>
  <cols>
    <col min="1" max="1" width="13.140625" bestFit="1" customWidth="1"/>
    <col min="2" max="2" width="20.42578125" bestFit="1" customWidth="1"/>
    <col min="3" max="3" width="16.140625" bestFit="1" customWidth="1"/>
    <col min="11" max="11" width="13.140625" bestFit="1" customWidth="1"/>
    <col min="12" max="12" width="20.42578125" bestFit="1" customWidth="1"/>
  </cols>
  <sheetData>
    <row r="3" spans="1:12" x14ac:dyDescent="0.25">
      <c r="A3" s="7" t="s">
        <v>150</v>
      </c>
      <c r="B3" t="s">
        <v>153</v>
      </c>
      <c r="C3" t="s">
        <v>152</v>
      </c>
    </row>
    <row r="4" spans="1:12" x14ac:dyDescent="0.25">
      <c r="A4" s="8" t="s">
        <v>103</v>
      </c>
      <c r="B4" s="9">
        <v>43</v>
      </c>
      <c r="C4" s="13">
        <v>2</v>
      </c>
      <c r="K4" s="7" t="s">
        <v>150</v>
      </c>
      <c r="L4" t="s">
        <v>153</v>
      </c>
    </row>
    <row r="5" spans="1:12" x14ac:dyDescent="0.25">
      <c r="A5" s="8" t="s">
        <v>47</v>
      </c>
      <c r="B5" s="9">
        <v>62.333333333333336</v>
      </c>
      <c r="C5" s="13">
        <v>3</v>
      </c>
      <c r="K5" s="10">
        <v>1.7000000000000001E-2</v>
      </c>
      <c r="L5" s="13">
        <v>69</v>
      </c>
    </row>
    <row r="6" spans="1:12" x14ac:dyDescent="0.25">
      <c r="A6" s="8" t="s">
        <v>30</v>
      </c>
      <c r="B6" s="9">
        <v>37.200000000000003</v>
      </c>
      <c r="C6" s="13">
        <v>5</v>
      </c>
      <c r="K6" s="10">
        <v>3.6999999999999998E-2</v>
      </c>
      <c r="L6" s="13">
        <v>70</v>
      </c>
    </row>
    <row r="7" spans="1:12" x14ac:dyDescent="0.25">
      <c r="A7" s="8" t="s">
        <v>87</v>
      </c>
      <c r="B7" s="9">
        <v>58.857142857142854</v>
      </c>
      <c r="C7" s="13">
        <v>7</v>
      </c>
      <c r="K7" s="10">
        <v>4.1000000000000002E-2</v>
      </c>
      <c r="L7" s="13">
        <v>61</v>
      </c>
    </row>
    <row r="8" spans="1:12" x14ac:dyDescent="0.25">
      <c r="A8" s="8" t="s">
        <v>26</v>
      </c>
      <c r="B8" s="9">
        <v>58.666666666666664</v>
      </c>
      <c r="C8" s="13">
        <v>3</v>
      </c>
      <c r="K8" s="10">
        <v>5.0999999999999997E-2</v>
      </c>
      <c r="L8" s="13">
        <v>27</v>
      </c>
    </row>
    <row r="9" spans="1:12" x14ac:dyDescent="0.25">
      <c r="A9" s="8" t="s">
        <v>90</v>
      </c>
      <c r="B9" s="9">
        <v>61.25</v>
      </c>
      <c r="C9" s="13">
        <v>4</v>
      </c>
      <c r="K9" s="10">
        <v>0.09</v>
      </c>
      <c r="L9" s="13">
        <v>61</v>
      </c>
    </row>
    <row r="10" spans="1:12" x14ac:dyDescent="0.25">
      <c r="A10" s="8" t="s">
        <v>82</v>
      </c>
      <c r="B10" s="9">
        <v>34.5</v>
      </c>
      <c r="C10" s="13">
        <v>2</v>
      </c>
      <c r="K10" s="10">
        <v>9.2999999999999999E-2</v>
      </c>
      <c r="L10" s="13">
        <v>11</v>
      </c>
    </row>
    <row r="11" spans="1:12" x14ac:dyDescent="0.25">
      <c r="A11" s="8" t="s">
        <v>51</v>
      </c>
      <c r="B11" s="9">
        <v>34.666666666666664</v>
      </c>
      <c r="C11" s="13">
        <v>3</v>
      </c>
      <c r="K11" s="10">
        <v>0.113</v>
      </c>
      <c r="L11" s="13">
        <v>78</v>
      </c>
    </row>
    <row r="12" spans="1:12" x14ac:dyDescent="0.25">
      <c r="A12" s="8" t="s">
        <v>22</v>
      </c>
      <c r="B12" s="9">
        <v>40.333333333333336</v>
      </c>
      <c r="C12" s="13">
        <v>3</v>
      </c>
      <c r="K12" s="10">
        <v>0.13800000000000001</v>
      </c>
      <c r="L12" s="13">
        <v>43</v>
      </c>
    </row>
    <row r="13" spans="1:12" x14ac:dyDescent="0.25">
      <c r="A13" s="8" t="s">
        <v>40</v>
      </c>
      <c r="B13" s="9">
        <v>48.75</v>
      </c>
      <c r="C13" s="13">
        <v>4</v>
      </c>
      <c r="K13" s="10">
        <v>0.14499999999999999</v>
      </c>
      <c r="L13" s="13">
        <v>61</v>
      </c>
    </row>
    <row r="14" spans="1:12" x14ac:dyDescent="0.25">
      <c r="A14" s="8" t="s">
        <v>76</v>
      </c>
      <c r="B14" s="9">
        <v>53</v>
      </c>
      <c r="C14" s="13">
        <v>3</v>
      </c>
      <c r="K14" s="10">
        <v>0.17399999999999999</v>
      </c>
      <c r="L14" s="13">
        <v>61</v>
      </c>
    </row>
    <row r="15" spans="1:12" x14ac:dyDescent="0.25">
      <c r="A15" s="8" t="s">
        <v>18</v>
      </c>
      <c r="B15" s="9">
        <v>39.75</v>
      </c>
      <c r="C15" s="13">
        <v>4</v>
      </c>
      <c r="K15" s="10">
        <v>0.187</v>
      </c>
      <c r="L15" s="13">
        <v>26</v>
      </c>
    </row>
    <row r="16" spans="1:12" x14ac:dyDescent="0.25">
      <c r="A16" s="8" t="s">
        <v>34</v>
      </c>
      <c r="B16" s="9">
        <v>67.8</v>
      </c>
      <c r="C16" s="13">
        <v>5</v>
      </c>
      <c r="K16" s="10">
        <v>0.22600000000000001</v>
      </c>
      <c r="L16" s="13">
        <v>26</v>
      </c>
    </row>
    <row r="17" spans="1:12" x14ac:dyDescent="0.25">
      <c r="A17" s="8" t="s">
        <v>117</v>
      </c>
      <c r="B17" s="13">
        <v>39</v>
      </c>
      <c r="C17" s="13">
        <v>2</v>
      </c>
      <c r="K17" s="10">
        <v>0.23799999999999999</v>
      </c>
      <c r="L17" s="13">
        <v>83</v>
      </c>
    </row>
    <row r="18" spans="1:12" x14ac:dyDescent="0.25">
      <c r="A18" s="8" t="s">
        <v>151</v>
      </c>
      <c r="B18" s="13">
        <v>50.32</v>
      </c>
      <c r="C18" s="13">
        <v>50</v>
      </c>
      <c r="K18" s="10">
        <v>0.24</v>
      </c>
      <c r="L18" s="13">
        <v>44</v>
      </c>
    </row>
    <row r="19" spans="1:12" x14ac:dyDescent="0.25">
      <c r="K19" s="10">
        <v>0.24199999999999999</v>
      </c>
      <c r="L19" s="13">
        <v>39</v>
      </c>
    </row>
    <row r="20" spans="1:12" x14ac:dyDescent="0.25">
      <c r="K20" s="10">
        <v>0.25800000000000001</v>
      </c>
      <c r="L20" s="13">
        <v>95</v>
      </c>
    </row>
    <row r="21" spans="1:12" x14ac:dyDescent="0.25">
      <c r="K21" s="10">
        <v>0.27900000000000003</v>
      </c>
      <c r="L21" s="13">
        <v>65</v>
      </c>
    </row>
    <row r="22" spans="1:12" x14ac:dyDescent="0.25">
      <c r="K22" s="10">
        <v>0.32100000000000001</v>
      </c>
      <c r="L22" s="13">
        <v>0</v>
      </c>
    </row>
    <row r="23" spans="1:12" x14ac:dyDescent="0.25">
      <c r="K23" s="10">
        <v>0.33900000000000002</v>
      </c>
      <c r="L23" s="13">
        <v>55</v>
      </c>
    </row>
    <row r="24" spans="1:12" x14ac:dyDescent="0.25">
      <c r="A24" s="11" t="s">
        <v>150</v>
      </c>
      <c r="B24" s="9" t="s">
        <v>153</v>
      </c>
      <c r="C24" s="9"/>
      <c r="K24" s="10">
        <v>0.34100000000000003</v>
      </c>
      <c r="L24" s="13">
        <v>23</v>
      </c>
    </row>
    <row r="25" spans="1:12" x14ac:dyDescent="0.25">
      <c r="A25" s="12" t="s">
        <v>154</v>
      </c>
      <c r="B25" s="9">
        <v>51.354838709677416</v>
      </c>
      <c r="C25" s="9"/>
      <c r="K25" s="10">
        <v>0.36799999999999999</v>
      </c>
      <c r="L25" s="13">
        <v>61</v>
      </c>
    </row>
    <row r="26" spans="1:12" x14ac:dyDescent="0.25">
      <c r="A26" s="12" t="s">
        <v>155</v>
      </c>
      <c r="B26" s="9">
        <v>48.631578947368418</v>
      </c>
      <c r="C26" s="9"/>
      <c r="K26" s="10">
        <v>0.38700000000000001</v>
      </c>
      <c r="L26" s="13">
        <v>96</v>
      </c>
    </row>
    <row r="27" spans="1:12" x14ac:dyDescent="0.25">
      <c r="A27" s="12" t="s">
        <v>151</v>
      </c>
      <c r="B27" s="9">
        <v>50.32</v>
      </c>
      <c r="C27" s="9"/>
      <c r="K27" s="10">
        <v>0.48899999999999999</v>
      </c>
      <c r="L27" s="13">
        <v>56</v>
      </c>
    </row>
    <row r="28" spans="1:12" x14ac:dyDescent="0.25">
      <c r="A28" s="9"/>
      <c r="B28" s="9"/>
      <c r="C28" s="9"/>
      <c r="K28" s="10">
        <v>0.503</v>
      </c>
      <c r="L28" s="13">
        <v>85</v>
      </c>
    </row>
    <row r="29" spans="1:12" x14ac:dyDescent="0.25">
      <c r="A29" s="9"/>
      <c r="B29" s="9"/>
      <c r="C29" s="9"/>
      <c r="K29" s="10">
        <v>0.51200000000000001</v>
      </c>
      <c r="L29" s="13">
        <v>71</v>
      </c>
    </row>
    <row r="30" spans="1:12" x14ac:dyDescent="0.25">
      <c r="A30" s="9"/>
      <c r="B30" s="9"/>
      <c r="C30" s="9"/>
      <c r="K30" s="10">
        <v>0.53</v>
      </c>
      <c r="L30" s="13">
        <v>57</v>
      </c>
    </row>
    <row r="31" spans="1:12" x14ac:dyDescent="0.25">
      <c r="A31" s="9"/>
      <c r="B31" s="9"/>
      <c r="C31" s="9"/>
      <c r="K31" s="10">
        <v>0.53600000000000003</v>
      </c>
      <c r="L31" s="13">
        <v>88</v>
      </c>
    </row>
    <row r="32" spans="1:12" x14ac:dyDescent="0.25">
      <c r="A32" s="9"/>
      <c r="B32" s="9"/>
      <c r="C32" s="9"/>
      <c r="K32" s="10">
        <v>0.55500000000000005</v>
      </c>
      <c r="L32" s="13">
        <v>61</v>
      </c>
    </row>
    <row r="33" spans="1:12" x14ac:dyDescent="0.25">
      <c r="A33" s="9"/>
      <c r="B33" s="9"/>
      <c r="C33" s="9"/>
      <c r="K33" s="10">
        <v>0.59099999999999997</v>
      </c>
      <c r="L33" s="13">
        <v>76</v>
      </c>
    </row>
    <row r="34" spans="1:12" x14ac:dyDescent="0.25">
      <c r="A34" s="9"/>
      <c r="B34" s="9"/>
      <c r="C34" s="9"/>
      <c r="K34" s="10">
        <v>0.61</v>
      </c>
      <c r="L34" s="13">
        <v>58</v>
      </c>
    </row>
    <row r="35" spans="1:12" x14ac:dyDescent="0.25">
      <c r="A35" s="9"/>
      <c r="B35" s="9"/>
      <c r="C35" s="9"/>
      <c r="K35" s="10">
        <v>0.63200000000000001</v>
      </c>
      <c r="L35" s="13">
        <v>74</v>
      </c>
    </row>
    <row r="36" spans="1:12" x14ac:dyDescent="0.25">
      <c r="A36" s="9"/>
      <c r="B36" s="9"/>
      <c r="C36" s="9"/>
      <c r="K36" s="10">
        <v>0.63300000000000001</v>
      </c>
      <c r="L36" s="13">
        <v>2</v>
      </c>
    </row>
    <row r="37" spans="1:12" x14ac:dyDescent="0.25">
      <c r="A37" s="9"/>
      <c r="B37" s="9"/>
      <c r="C37" s="9"/>
      <c r="K37" s="10">
        <v>0.63400000000000001</v>
      </c>
      <c r="L37" s="13">
        <v>91</v>
      </c>
    </row>
    <row r="38" spans="1:12" x14ac:dyDescent="0.25">
      <c r="A38" s="9"/>
      <c r="B38" s="9"/>
      <c r="C38" s="9"/>
      <c r="K38" s="10">
        <v>0.64500000000000002</v>
      </c>
      <c r="L38" s="13">
        <v>8</v>
      </c>
    </row>
    <row r="39" spans="1:12" x14ac:dyDescent="0.25">
      <c r="A39" s="11" t="s">
        <v>150</v>
      </c>
      <c r="B39" s="9" t="s">
        <v>153</v>
      </c>
      <c r="K39" s="10">
        <v>0.66</v>
      </c>
      <c r="L39" s="13">
        <v>87</v>
      </c>
    </row>
    <row r="40" spans="1:12" x14ac:dyDescent="0.25">
      <c r="A40" s="12" t="s">
        <v>156</v>
      </c>
      <c r="B40" s="9">
        <v>52.136363636363633</v>
      </c>
      <c r="K40" s="10">
        <v>0.67200000000000004</v>
      </c>
      <c r="L40" s="13">
        <v>27</v>
      </c>
    </row>
    <row r="41" spans="1:12" x14ac:dyDescent="0.25">
      <c r="A41" s="12" t="s">
        <v>157</v>
      </c>
      <c r="B41" s="9">
        <v>57.428571428571431</v>
      </c>
      <c r="K41" s="10">
        <v>0.67800000000000005</v>
      </c>
      <c r="L41" s="13">
        <v>2</v>
      </c>
    </row>
    <row r="42" spans="1:12" x14ac:dyDescent="0.25">
      <c r="A42" s="12" t="s">
        <v>158</v>
      </c>
      <c r="B42" s="9">
        <v>40.357142857142854</v>
      </c>
      <c r="K42" s="10">
        <v>0.69099999999999995</v>
      </c>
      <c r="L42" s="13">
        <v>36</v>
      </c>
    </row>
    <row r="43" spans="1:12" x14ac:dyDescent="0.25">
      <c r="A43" s="12" t="s">
        <v>151</v>
      </c>
      <c r="B43" s="9">
        <v>50.32</v>
      </c>
      <c r="K43" s="10">
        <v>0.72799999999999998</v>
      </c>
      <c r="L43" s="13">
        <v>29</v>
      </c>
    </row>
    <row r="44" spans="1:12" x14ac:dyDescent="0.25">
      <c r="K44" s="10">
        <v>0.76200000000000001</v>
      </c>
      <c r="L44" s="13">
        <v>43</v>
      </c>
    </row>
    <row r="45" spans="1:12" x14ac:dyDescent="0.25">
      <c r="K45" s="10">
        <v>0.81699999999999995</v>
      </c>
      <c r="L45" s="13">
        <v>51</v>
      </c>
    </row>
    <row r="46" spans="1:12" x14ac:dyDescent="0.25">
      <c r="K46" s="10">
        <v>0.83499999999999996</v>
      </c>
      <c r="L46" s="13">
        <v>96</v>
      </c>
    </row>
    <row r="47" spans="1:12" x14ac:dyDescent="0.25">
      <c r="K47" s="10">
        <v>0.877</v>
      </c>
      <c r="L47" s="13">
        <v>31</v>
      </c>
    </row>
    <row r="48" spans="1:12" x14ac:dyDescent="0.25">
      <c r="K48" s="10">
        <v>0.89700000000000002</v>
      </c>
      <c r="L48" s="13">
        <v>38</v>
      </c>
    </row>
    <row r="49" spans="1:12" x14ac:dyDescent="0.25">
      <c r="K49" s="10">
        <v>0.9</v>
      </c>
      <c r="L49" s="13">
        <v>1</v>
      </c>
    </row>
    <row r="50" spans="1:12" x14ac:dyDescent="0.25">
      <c r="K50" s="10">
        <v>0.90800000000000003</v>
      </c>
      <c r="L50" s="13">
        <v>41</v>
      </c>
    </row>
    <row r="51" spans="1:12" x14ac:dyDescent="0.25">
      <c r="K51" s="10">
        <v>0.92500000000000004</v>
      </c>
      <c r="L51" s="13">
        <v>58</v>
      </c>
    </row>
    <row r="52" spans="1:12" x14ac:dyDescent="0.25">
      <c r="K52" s="10">
        <v>0.93700000000000006</v>
      </c>
      <c r="L52" s="13">
        <v>50</v>
      </c>
    </row>
    <row r="53" spans="1:12" x14ac:dyDescent="0.25">
      <c r="K53" s="10">
        <v>0.98599999999999999</v>
      </c>
      <c r="L53" s="13">
        <v>5</v>
      </c>
    </row>
    <row r="54" spans="1:12" x14ac:dyDescent="0.25">
      <c r="K54" s="10" t="s">
        <v>151</v>
      </c>
      <c r="L54" s="13">
        <v>50.32</v>
      </c>
    </row>
    <row r="58" spans="1:12" x14ac:dyDescent="0.25">
      <c r="A58" s="11" t="s">
        <v>150</v>
      </c>
      <c r="B58" s="9" t="s">
        <v>153</v>
      </c>
      <c r="K58" s="11" t="s">
        <v>150</v>
      </c>
      <c r="L58" s="9" t="s">
        <v>153</v>
      </c>
    </row>
    <row r="59" spans="1:12" x14ac:dyDescent="0.25">
      <c r="A59" s="12" t="s">
        <v>156</v>
      </c>
      <c r="B59" s="9">
        <v>45.285714285714285</v>
      </c>
      <c r="K59" s="12">
        <v>2</v>
      </c>
      <c r="L59" s="9">
        <v>66.214285714285708</v>
      </c>
    </row>
    <row r="60" spans="1:12" x14ac:dyDescent="0.25">
      <c r="A60" s="12" t="s">
        <v>157</v>
      </c>
      <c r="B60" s="9">
        <v>49.285714285714285</v>
      </c>
      <c r="K60" s="12">
        <v>3</v>
      </c>
      <c r="L60" s="9">
        <v>41.882352941176471</v>
      </c>
    </row>
    <row r="61" spans="1:12" x14ac:dyDescent="0.25">
      <c r="A61" s="12" t="s">
        <v>158</v>
      </c>
      <c r="B61" s="9">
        <v>56.466666666666669</v>
      </c>
      <c r="K61" s="12">
        <v>4</v>
      </c>
      <c r="L61" s="9">
        <v>46.157894736842103</v>
      </c>
    </row>
    <row r="62" spans="1:12" x14ac:dyDescent="0.25">
      <c r="A62" s="12" t="s">
        <v>151</v>
      </c>
      <c r="B62" s="9">
        <v>50.32</v>
      </c>
      <c r="K62" s="12" t="s">
        <v>151</v>
      </c>
      <c r="L62" s="9">
        <v>50.32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21F0-4516-4495-B377-4B8431457D36}">
  <dimension ref="A1"/>
  <sheetViews>
    <sheetView showGridLines="0" showRowColHeaders="0" tabSelected="1" topLeftCell="A4" zoomScale="60" zoomScaleNormal="60" workbookViewId="0">
      <selection sqref="A1:XFD104857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spotify_analysis_dataset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hager ahmed</cp:lastModifiedBy>
  <dcterms:created xsi:type="dcterms:W3CDTF">2025-12-20T00:30:13Z</dcterms:created>
  <dcterms:modified xsi:type="dcterms:W3CDTF">2025-12-21T20:02:18Z</dcterms:modified>
</cp:coreProperties>
</file>