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<sst xmlns="http://schemas.openxmlformats.org/spreadsheetml/2006/main" count="68" uniqueCount="43">
  <si>
    <t>CHANNEL MODEL</t>
  </si>
  <si>
    <t>CASE 1</t>
  </si>
  <si>
    <t>CASE 2</t>
  </si>
  <si>
    <t>Model</t>
  </si>
  <si>
    <t>BasicAcousticChannel</t>
  </si>
  <si>
    <t>Carrier Frequency</t>
  </si>
  <si>
    <t>30.kHz,</t>
  </si>
  <si>
    <t>Bandwidth</t>
  </si>
  <si>
    <t>10000.Hz,</t>
  </si>
  <si>
    <t>Spreading</t>
  </si>
  <si>
    <t>2, //spherical or cylindrical (spreading loss factor)</t>
  </si>
  <si>
    <t>Temperature</t>
  </si>
  <si>
    <t>15.C,</t>
  </si>
  <si>
    <t>Salinity</t>
  </si>
  <si>
    <t>35.ppt,</t>
  </si>
  <si>
    <t>Noise Level</t>
  </si>
  <si>
    <t>40.dB, //PSD of ambient noise</t>
  </si>
  <si>
    <t>Water Depth</t>
  </si>
  <si>
    <t>1000.m // 20m on net</t>
  </si>
  <si>
    <t>Bit Rate</t>
  </si>
  <si>
    <t>2400 bps</t>
  </si>
  <si>
    <t>4800 bps</t>
  </si>
  <si>
    <t>Frame Length</t>
  </si>
  <si>
    <t>2400/8 bytes per second</t>
  </si>
  <si>
    <t>FOR A GIVEN POWER LEVEL, TILL WHAT DISTANCE CAN WE TRANSMIT WITHOUT PACKET LOSS?</t>
  </si>
  <si>
    <t>FOR A PARTICULAR DISTANCE, HOW MUCH POWER DO WE NEED TO TRANSMIT A PACKAGE WITHOUT ANY LOSS?</t>
  </si>
  <si>
    <t>Power</t>
  </si>
  <si>
    <t>-40 db</t>
  </si>
  <si>
    <t>Distance</t>
  </si>
  <si>
    <t>100m</t>
  </si>
  <si>
    <t>TIME - DISTANCE ANALYSIS CASE 1</t>
  </si>
  <si>
    <t>TIME - DISTANCE ANALYSIS CASE 2</t>
  </si>
  <si>
    <t>Precision Simulation</t>
  </si>
  <si>
    <t>Loss %</t>
  </si>
  <si>
    <t>Delay from Simulation (s)</t>
  </si>
  <si>
    <t>Error (s)</t>
  </si>
  <si>
    <t>Size/bitRate (s)</t>
  </si>
  <si>
    <t>Distance/Speed (s)</t>
  </si>
  <si>
    <t>Total Delay Time (s)</t>
  </si>
  <si>
    <t>Propagation Time (s)</t>
  </si>
  <si>
    <t>Transmission Time (s)</t>
  </si>
  <si>
    <t xml:space="preserve">Power </t>
  </si>
  <si>
    <t>Attenuation Begins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</si>
</sst>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color theme="1"/>
      <name val="Arial"/>
    </font>
    <font>
      <color rgb="FF000000"/>
      <name val="Roboto"/>
    </font>
    <font>
      <color theme="1"/>
      <name val="Arial"/>
    </font>
    <font/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7" max="7" width="15.43"/>
    <col customWidth="1" min="10" max="10" width="16.0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1" t="s">
        <v>1</v>
      </c>
      <c r="B2" s="2"/>
      <c r="C2" s="2"/>
      <c r="D2" s="2"/>
      <c r="E2" s="2"/>
      <c r="F2" s="2"/>
      <c r="G2" s="3"/>
      <c r="H2" s="3"/>
      <c r="I2" s="4"/>
      <c r="J2" s="1" t="s">
        <v>2</v>
      </c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" t="s">
        <v>3</v>
      </c>
      <c r="B3" s="6" t="s">
        <v>4</v>
      </c>
      <c r="C3" s="7"/>
      <c r="D3" s="7"/>
      <c r="E3" s="7"/>
      <c r="F3" s="8"/>
      <c r="G3" s="3"/>
      <c r="H3" s="3"/>
      <c r="I3" s="4"/>
      <c r="J3" s="5" t="s">
        <v>3</v>
      </c>
      <c r="K3" s="6" t="s">
        <v>4</v>
      </c>
      <c r="L3" s="7"/>
      <c r="M3" s="7"/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5" t="s">
        <v>5</v>
      </c>
      <c r="B4" s="6" t="s">
        <v>6</v>
      </c>
      <c r="C4" s="7"/>
      <c r="D4" s="7"/>
      <c r="E4" s="7"/>
      <c r="F4" s="8"/>
      <c r="G4" s="3"/>
      <c r="H4" s="3"/>
      <c r="I4" s="4"/>
      <c r="J4" s="5" t="s">
        <v>5</v>
      </c>
      <c r="K4" s="6" t="s">
        <v>6</v>
      </c>
      <c r="L4" s="7"/>
      <c r="M4" s="7"/>
      <c r="N4" s="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5" t="s">
        <v>7</v>
      </c>
      <c r="B5" s="6" t="s">
        <v>8</v>
      </c>
      <c r="C5" s="7"/>
      <c r="D5" s="7"/>
      <c r="E5" s="7"/>
      <c r="F5" s="8"/>
      <c r="G5" s="3"/>
      <c r="H5" s="3"/>
      <c r="I5" s="4"/>
      <c r="J5" s="5" t="s">
        <v>7</v>
      </c>
      <c r="K5" s="6" t="s">
        <v>8</v>
      </c>
      <c r="L5" s="7"/>
      <c r="M5" s="7"/>
      <c r="N5" s="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5" t="s">
        <v>9</v>
      </c>
      <c r="B6" s="6" t="s">
        <v>10</v>
      </c>
      <c r="C6" s="7"/>
      <c r="D6" s="7"/>
      <c r="E6" s="7"/>
      <c r="F6" s="8"/>
      <c r="G6" s="3"/>
      <c r="H6" s="3"/>
      <c r="I6" s="4"/>
      <c r="J6" s="5" t="s">
        <v>9</v>
      </c>
      <c r="K6" s="6" t="s">
        <v>10</v>
      </c>
      <c r="L6" s="7"/>
      <c r="M6" s="7"/>
      <c r="N6" s="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5" t="s">
        <v>11</v>
      </c>
      <c r="B7" s="6" t="s">
        <v>12</v>
      </c>
      <c r="C7" s="7"/>
      <c r="D7" s="7"/>
      <c r="E7" s="7"/>
      <c r="F7" s="8"/>
      <c r="G7" s="3"/>
      <c r="H7" s="3"/>
      <c r="I7" s="4"/>
      <c r="J7" s="5" t="s">
        <v>11</v>
      </c>
      <c r="K7" s="6" t="s">
        <v>12</v>
      </c>
      <c r="L7" s="7"/>
      <c r="M7" s="7"/>
      <c r="N7" s="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5" t="s">
        <v>13</v>
      </c>
      <c r="B8" s="6" t="s">
        <v>14</v>
      </c>
      <c r="C8" s="7"/>
      <c r="D8" s="7"/>
      <c r="E8" s="7"/>
      <c r="F8" s="8"/>
      <c r="G8" s="3"/>
      <c r="H8" s="3"/>
      <c r="I8" s="4"/>
      <c r="J8" s="5" t="s">
        <v>13</v>
      </c>
      <c r="K8" s="6" t="s">
        <v>14</v>
      </c>
      <c r="L8" s="7"/>
      <c r="M8" s="7"/>
      <c r="N8" s="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5" t="s">
        <v>15</v>
      </c>
      <c r="B9" s="6" t="s">
        <v>16</v>
      </c>
      <c r="C9" s="7"/>
      <c r="D9" s="7"/>
      <c r="E9" s="7"/>
      <c r="F9" s="8"/>
      <c r="G9" s="3"/>
      <c r="H9" s="3"/>
      <c r="I9" s="4"/>
      <c r="J9" s="5" t="s">
        <v>15</v>
      </c>
      <c r="K9" s="6" t="s">
        <v>16</v>
      </c>
      <c r="L9" s="7"/>
      <c r="M9" s="7"/>
      <c r="N9" s="8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5" t="s">
        <v>17</v>
      </c>
      <c r="B10" s="6" t="s">
        <v>18</v>
      </c>
      <c r="C10" s="7"/>
      <c r="D10" s="7"/>
      <c r="E10" s="7"/>
      <c r="F10" s="8"/>
      <c r="G10" s="3"/>
      <c r="H10" s="3"/>
      <c r="I10" s="4"/>
      <c r="J10" s="5" t="s">
        <v>17</v>
      </c>
      <c r="K10" s="6" t="s">
        <v>18</v>
      </c>
      <c r="L10" s="7"/>
      <c r="M10" s="7"/>
      <c r="N10" s="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5" t="s">
        <v>19</v>
      </c>
      <c r="B11" s="9" t="s">
        <v>20</v>
      </c>
      <c r="C11" s="7"/>
      <c r="D11" s="7"/>
      <c r="E11" s="7"/>
      <c r="F11" s="8"/>
      <c r="G11" s="3"/>
      <c r="H11" s="3"/>
      <c r="I11" s="4"/>
      <c r="J11" s="5" t="s">
        <v>19</v>
      </c>
      <c r="K11" s="9" t="s">
        <v>21</v>
      </c>
      <c r="L11" s="7"/>
      <c r="M11" s="7"/>
      <c r="N11" s="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5" t="s">
        <v>22</v>
      </c>
      <c r="B12" s="9" t="s">
        <v>23</v>
      </c>
      <c r="C12" s="7"/>
      <c r="D12" s="7"/>
      <c r="E12" s="7"/>
      <c r="F12" s="8"/>
      <c r="G12" s="10"/>
      <c r="H12" s="10"/>
      <c r="I12" s="10"/>
      <c r="J12" s="5" t="s">
        <v>22</v>
      </c>
      <c r="K12" s="9" t="s">
        <v>23</v>
      </c>
      <c r="L12" s="7"/>
      <c r="M12" s="7"/>
      <c r="N12" s="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10"/>
      <c r="B13" s="10"/>
      <c r="C13" s="10"/>
      <c r="D13" s="3"/>
      <c r="E13" s="3"/>
      <c r="F13" s="3"/>
      <c r="G13" s="10"/>
      <c r="H13" s="10"/>
      <c r="I13" s="10"/>
      <c r="J13" s="10"/>
      <c r="K13" s="10"/>
      <c r="L13" s="3"/>
      <c r="M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1" t="s">
        <v>24</v>
      </c>
      <c r="B14" s="10"/>
      <c r="C14" s="10"/>
      <c r="D14" s="3"/>
      <c r="E14" s="3"/>
      <c r="F14" s="3"/>
      <c r="G14" s="10"/>
      <c r="H14" s="10"/>
      <c r="I14" s="10"/>
      <c r="J14" s="10"/>
      <c r="K14" s="10"/>
      <c r="L14" s="3"/>
      <c r="M14" s="3"/>
      <c r="P14" s="1" t="s">
        <v>25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11" t="s">
        <v>26</v>
      </c>
      <c r="B15" s="11" t="s">
        <v>27</v>
      </c>
      <c r="C15" s="12"/>
      <c r="D15" s="3"/>
      <c r="E15" s="3"/>
      <c r="F15" s="3"/>
      <c r="G15" s="10"/>
      <c r="H15" s="10"/>
      <c r="L15" s="3"/>
      <c r="M15" s="3"/>
      <c r="P15" s="11" t="s">
        <v>28</v>
      </c>
      <c r="Q15" s="11" t="s">
        <v>29</v>
      </c>
      <c r="R15" s="3"/>
      <c r="S15" s="13"/>
      <c r="T15" s="1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12"/>
      <c r="B16" s="12"/>
      <c r="C16" s="12"/>
      <c r="D16" s="1" t="s">
        <v>30</v>
      </c>
      <c r="E16" s="3"/>
      <c r="F16" s="3"/>
      <c r="G16" s="10"/>
      <c r="H16" s="10"/>
      <c r="J16" s="14" t="s">
        <v>31</v>
      </c>
      <c r="L16" s="3"/>
      <c r="M16" s="3"/>
      <c r="P16" s="13"/>
      <c r="Q16" s="13"/>
      <c r="R16" s="3"/>
      <c r="S16" s="1" t="s">
        <v>32</v>
      </c>
      <c r="T16" s="1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15" t="s">
        <v>28</v>
      </c>
      <c r="B17" s="15" t="s">
        <v>33</v>
      </c>
      <c r="C17" s="13"/>
      <c r="D17" s="16" t="s">
        <v>34</v>
      </c>
      <c r="E17" s="16" t="s">
        <v>35</v>
      </c>
      <c r="F17" s="16" t="s">
        <v>36</v>
      </c>
      <c r="G17" s="16" t="s">
        <v>37</v>
      </c>
      <c r="H17" s="16" t="s">
        <v>38</v>
      </c>
      <c r="I17" s="17"/>
      <c r="J17" s="16" t="s">
        <v>39</v>
      </c>
      <c r="K17" s="16" t="s">
        <v>35</v>
      </c>
      <c r="L17" s="16" t="s">
        <v>40</v>
      </c>
      <c r="M17" s="16" t="s">
        <v>38</v>
      </c>
      <c r="P17" s="15" t="s">
        <v>26</v>
      </c>
      <c r="Q17" s="15" t="s">
        <v>33</v>
      </c>
      <c r="R17" s="3"/>
      <c r="S17" s="15" t="s">
        <v>41</v>
      </c>
      <c r="T17" s="15" t="s">
        <v>33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18">
        <v>0.0</v>
      </c>
      <c r="B18" s="18">
        <v>0.0</v>
      </c>
      <c r="C18" s="10"/>
      <c r="D18" s="19">
        <v>1.2</v>
      </c>
      <c r="E18" s="19">
        <v>-1.2</v>
      </c>
      <c r="F18" s="20">
        <f t="shared" ref="F18:F68" si="1">1/8</f>
        <v>0.125</v>
      </c>
      <c r="G18" s="19">
        <f t="shared" ref="G18:G68" si="2">A18/1500</f>
        <v>0</v>
      </c>
      <c r="H18" s="19">
        <f t="shared" ref="H18:H29" si="3">F18+G18</f>
        <v>0.125</v>
      </c>
      <c r="I18" s="19">
        <f t="shared" ref="I18:I68" si="4">D18-H18</f>
        <v>1.075</v>
      </c>
      <c r="J18" s="19">
        <v>0.7</v>
      </c>
      <c r="K18" s="19">
        <v>-0.7</v>
      </c>
      <c r="L18" s="18">
        <v>0.25</v>
      </c>
      <c r="M18" s="19">
        <f t="shared" ref="M18:M68" si="5">J18+K18+L18</f>
        <v>0.25</v>
      </c>
      <c r="P18" s="18">
        <v>-40.0</v>
      </c>
      <c r="Q18" s="18">
        <v>0.0</v>
      </c>
      <c r="R18" s="3"/>
      <c r="S18" s="18">
        <v>50.0</v>
      </c>
      <c r="T18" s="18">
        <v>0.0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18">
        <v>10.0</v>
      </c>
      <c r="B19" s="18">
        <v>0.0</v>
      </c>
      <c r="C19" s="10"/>
      <c r="D19" s="19">
        <v>1.207</v>
      </c>
      <c r="E19" s="19">
        <v>-1.2</v>
      </c>
      <c r="F19" s="19">
        <f t="shared" si="1"/>
        <v>0.125</v>
      </c>
      <c r="G19" s="19">
        <f t="shared" si="2"/>
        <v>0.006666666667</v>
      </c>
      <c r="H19" s="19">
        <f t="shared" si="3"/>
        <v>0.1316666667</v>
      </c>
      <c r="I19" s="19">
        <f t="shared" si="4"/>
        <v>1.075333333</v>
      </c>
      <c r="J19" s="19">
        <v>0.727</v>
      </c>
      <c r="K19" s="19">
        <v>-0.7</v>
      </c>
      <c r="L19" s="19">
        <v>0.25</v>
      </c>
      <c r="M19" s="19">
        <f t="shared" si="5"/>
        <v>0.277</v>
      </c>
      <c r="P19" s="18">
        <v>-45.0</v>
      </c>
      <c r="Q19" s="18">
        <v>0.0</v>
      </c>
      <c r="R19" s="3"/>
      <c r="S19" s="18">
        <v>51.0</v>
      </c>
      <c r="T19" s="18">
        <v>0.0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18">
        <v>20.0</v>
      </c>
      <c r="B20" s="18">
        <v>0.0</v>
      </c>
      <c r="C20" s="10"/>
      <c r="D20" s="19">
        <v>1.213</v>
      </c>
      <c r="E20" s="19">
        <v>-1.2</v>
      </c>
      <c r="F20" s="19">
        <f t="shared" si="1"/>
        <v>0.125</v>
      </c>
      <c r="G20" s="19">
        <f t="shared" si="2"/>
        <v>0.01333333333</v>
      </c>
      <c r="H20" s="19">
        <f t="shared" si="3"/>
        <v>0.1383333333</v>
      </c>
      <c r="I20" s="19">
        <f t="shared" si="4"/>
        <v>1.074666667</v>
      </c>
      <c r="J20" s="19">
        <v>0.713</v>
      </c>
      <c r="K20" s="19">
        <v>-0.7</v>
      </c>
      <c r="L20" s="19">
        <v>0.25</v>
      </c>
      <c r="M20" s="19">
        <f t="shared" si="5"/>
        <v>0.263</v>
      </c>
      <c r="P20" s="21">
        <v>-50.0</v>
      </c>
      <c r="Q20" s="21">
        <v>0.0</v>
      </c>
      <c r="R20" s="3"/>
      <c r="S20" s="18">
        <v>52.0</v>
      </c>
      <c r="T20" s="18">
        <v>0.0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18">
        <v>30.0</v>
      </c>
      <c r="B21" s="18">
        <v>0.0</v>
      </c>
      <c r="C21" s="10"/>
      <c r="D21" s="19">
        <v>1.22</v>
      </c>
      <c r="E21" s="19">
        <v>-1.2</v>
      </c>
      <c r="F21" s="19">
        <f t="shared" si="1"/>
        <v>0.125</v>
      </c>
      <c r="G21" s="19">
        <f t="shared" si="2"/>
        <v>0.02</v>
      </c>
      <c r="H21" s="19">
        <f t="shared" si="3"/>
        <v>0.145</v>
      </c>
      <c r="I21" s="19">
        <f t="shared" si="4"/>
        <v>1.075</v>
      </c>
      <c r="J21" s="19">
        <v>0.72</v>
      </c>
      <c r="K21" s="19">
        <v>-0.7</v>
      </c>
      <c r="L21" s="19">
        <v>0.25</v>
      </c>
      <c r="M21" s="19">
        <f t="shared" si="5"/>
        <v>0.27</v>
      </c>
      <c r="P21" s="21">
        <v>-55.0</v>
      </c>
      <c r="Q21" s="21">
        <v>6.667</v>
      </c>
      <c r="R21" s="3"/>
      <c r="S21" s="22">
        <v>53.0</v>
      </c>
      <c r="T21" s="22">
        <v>6.667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18">
        <v>40.0</v>
      </c>
      <c r="B22" s="18">
        <v>0.0</v>
      </c>
      <c r="C22" s="10"/>
      <c r="D22" s="19">
        <v>1.226</v>
      </c>
      <c r="E22" s="19">
        <v>-1.2</v>
      </c>
      <c r="F22" s="19">
        <f t="shared" si="1"/>
        <v>0.125</v>
      </c>
      <c r="G22" s="19">
        <f t="shared" si="2"/>
        <v>0.02666666667</v>
      </c>
      <c r="H22" s="19">
        <f t="shared" si="3"/>
        <v>0.1516666667</v>
      </c>
      <c r="I22" s="19">
        <f t="shared" si="4"/>
        <v>1.074333333</v>
      </c>
      <c r="J22" s="19">
        <v>0.726</v>
      </c>
      <c r="K22" s="19">
        <v>-0.7</v>
      </c>
      <c r="L22" s="19">
        <v>0.25</v>
      </c>
      <c r="M22" s="19">
        <f t="shared" si="5"/>
        <v>0.276</v>
      </c>
      <c r="P22" s="18">
        <v>-60.0</v>
      </c>
      <c r="Q22" s="18">
        <v>80.0</v>
      </c>
      <c r="R22" s="3"/>
      <c r="S22" s="18">
        <v>54.0</v>
      </c>
      <c r="T22" s="18">
        <v>6.667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18">
        <v>50.0</v>
      </c>
      <c r="B23" s="18">
        <v>0.0</v>
      </c>
      <c r="C23" s="10"/>
      <c r="D23" s="19">
        <v>1.233</v>
      </c>
      <c r="E23" s="19">
        <v>-1.2</v>
      </c>
      <c r="F23" s="19">
        <f t="shared" si="1"/>
        <v>0.125</v>
      </c>
      <c r="G23" s="19">
        <f t="shared" si="2"/>
        <v>0.03333333333</v>
      </c>
      <c r="H23" s="19">
        <f t="shared" si="3"/>
        <v>0.1583333333</v>
      </c>
      <c r="I23" s="19">
        <f t="shared" si="4"/>
        <v>1.074666667</v>
      </c>
      <c r="J23" s="19">
        <v>0.733</v>
      </c>
      <c r="K23" s="19">
        <v>-0.7</v>
      </c>
      <c r="L23" s="19">
        <v>0.25</v>
      </c>
      <c r="M23" s="19">
        <f t="shared" si="5"/>
        <v>0.283</v>
      </c>
      <c r="P23" s="18">
        <v>-65.0</v>
      </c>
      <c r="Q23" s="18">
        <v>100.0</v>
      </c>
      <c r="R23" s="3"/>
      <c r="S23" s="18">
        <v>55.0</v>
      </c>
      <c r="T23" s="18">
        <v>13.33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18">
        <v>60.0</v>
      </c>
      <c r="B24" s="18">
        <v>0.0</v>
      </c>
      <c r="C24" s="10"/>
      <c r="D24" s="19">
        <v>1.24</v>
      </c>
      <c r="E24" s="19">
        <v>-1.2</v>
      </c>
      <c r="F24" s="19">
        <f t="shared" si="1"/>
        <v>0.125</v>
      </c>
      <c r="G24" s="19">
        <f t="shared" si="2"/>
        <v>0.04</v>
      </c>
      <c r="H24" s="19">
        <f t="shared" si="3"/>
        <v>0.165</v>
      </c>
      <c r="I24" s="19">
        <f t="shared" si="4"/>
        <v>1.075</v>
      </c>
      <c r="J24" s="19">
        <v>0.74</v>
      </c>
      <c r="K24" s="19">
        <v>-0.7</v>
      </c>
      <c r="L24" s="19">
        <v>0.25</v>
      </c>
      <c r="M24" s="19">
        <f t="shared" si="5"/>
        <v>0.29</v>
      </c>
      <c r="P24" s="18">
        <v>-70.0</v>
      </c>
      <c r="Q24" s="18">
        <v>100.0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18">
        <v>70.0</v>
      </c>
      <c r="B25" s="18">
        <v>0.0</v>
      </c>
      <c r="C25" s="10"/>
      <c r="D25" s="19">
        <v>1.246</v>
      </c>
      <c r="E25" s="19">
        <v>-1.2</v>
      </c>
      <c r="F25" s="19">
        <f t="shared" si="1"/>
        <v>0.125</v>
      </c>
      <c r="G25" s="19">
        <f t="shared" si="2"/>
        <v>0.04666666667</v>
      </c>
      <c r="H25" s="19">
        <f t="shared" si="3"/>
        <v>0.1716666667</v>
      </c>
      <c r="I25" s="19">
        <f t="shared" si="4"/>
        <v>1.074333333</v>
      </c>
      <c r="J25" s="19">
        <v>0.746</v>
      </c>
      <c r="K25" s="19">
        <v>-0.7</v>
      </c>
      <c r="L25" s="19">
        <v>0.25</v>
      </c>
      <c r="M25" s="19">
        <f t="shared" si="5"/>
        <v>0.296</v>
      </c>
      <c r="P25" s="18">
        <v>-75.0</v>
      </c>
      <c r="Q25" s="18">
        <v>100.0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18">
        <v>80.0</v>
      </c>
      <c r="B26" s="18">
        <v>0.0</v>
      </c>
      <c r="C26" s="10"/>
      <c r="D26" s="18">
        <v>1.253</v>
      </c>
      <c r="E26" s="19">
        <v>-1.2</v>
      </c>
      <c r="F26" s="19">
        <f t="shared" si="1"/>
        <v>0.125</v>
      </c>
      <c r="G26" s="19">
        <f t="shared" si="2"/>
        <v>0.05333333333</v>
      </c>
      <c r="H26" s="19">
        <f t="shared" si="3"/>
        <v>0.1783333333</v>
      </c>
      <c r="I26" s="19">
        <f t="shared" si="4"/>
        <v>1.074666667</v>
      </c>
      <c r="J26" s="19">
        <v>0.753</v>
      </c>
      <c r="K26" s="19">
        <v>-0.7</v>
      </c>
      <c r="L26" s="19">
        <v>0.25</v>
      </c>
      <c r="M26" s="19">
        <f t="shared" si="5"/>
        <v>0.303</v>
      </c>
      <c r="P26" s="18">
        <v>-80.0</v>
      </c>
      <c r="Q26" s="18">
        <v>100.0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18">
        <v>90.0</v>
      </c>
      <c r="B27" s="18">
        <v>0.0</v>
      </c>
      <c r="C27" s="10"/>
      <c r="D27" s="18">
        <v>1.259</v>
      </c>
      <c r="E27" s="19">
        <v>-1.2</v>
      </c>
      <c r="F27" s="19">
        <f t="shared" si="1"/>
        <v>0.125</v>
      </c>
      <c r="G27" s="19">
        <f t="shared" si="2"/>
        <v>0.06</v>
      </c>
      <c r="H27" s="19">
        <f t="shared" si="3"/>
        <v>0.185</v>
      </c>
      <c r="I27" s="19">
        <f t="shared" si="4"/>
        <v>1.074</v>
      </c>
      <c r="J27" s="19">
        <v>0.759</v>
      </c>
      <c r="K27" s="19">
        <v>-0.7</v>
      </c>
      <c r="L27" s="19">
        <v>0.25</v>
      </c>
      <c r="M27" s="19">
        <f t="shared" si="5"/>
        <v>0.309</v>
      </c>
      <c r="P27" s="18">
        <v>-85.0</v>
      </c>
      <c r="Q27" s="18">
        <v>100.0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18">
        <v>100.0</v>
      </c>
      <c r="B28" s="18">
        <v>0.0</v>
      </c>
      <c r="C28" s="10"/>
      <c r="D28" s="18">
        <v>1.266</v>
      </c>
      <c r="E28" s="19">
        <v>-1.2</v>
      </c>
      <c r="F28" s="19">
        <f t="shared" si="1"/>
        <v>0.125</v>
      </c>
      <c r="G28" s="19">
        <f t="shared" si="2"/>
        <v>0.06666666667</v>
      </c>
      <c r="H28" s="19">
        <f t="shared" si="3"/>
        <v>0.1916666667</v>
      </c>
      <c r="I28" s="19">
        <f t="shared" si="4"/>
        <v>1.074333333</v>
      </c>
      <c r="J28" s="19">
        <v>0.766</v>
      </c>
      <c r="K28" s="19">
        <v>-0.7</v>
      </c>
      <c r="L28" s="19">
        <v>0.25</v>
      </c>
      <c r="M28" s="19">
        <f t="shared" si="5"/>
        <v>0.316</v>
      </c>
      <c r="P28" s="18">
        <v>-90.0</v>
      </c>
      <c r="Q28" s="18">
        <v>100.0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18">
        <v>110.0</v>
      </c>
      <c r="B29" s="18">
        <v>0.0</v>
      </c>
      <c r="C29" s="10"/>
      <c r="D29" s="18">
        <v>1.273</v>
      </c>
      <c r="E29" s="19">
        <v>-1.2</v>
      </c>
      <c r="F29" s="19">
        <f t="shared" si="1"/>
        <v>0.125</v>
      </c>
      <c r="G29" s="19">
        <f t="shared" si="2"/>
        <v>0.07333333333</v>
      </c>
      <c r="H29" s="19">
        <f t="shared" si="3"/>
        <v>0.1983333333</v>
      </c>
      <c r="I29" s="19">
        <f t="shared" si="4"/>
        <v>1.074666667</v>
      </c>
      <c r="J29" s="19">
        <v>0.773</v>
      </c>
      <c r="K29" s="19">
        <v>-0.7</v>
      </c>
      <c r="L29" s="19">
        <v>0.25</v>
      </c>
      <c r="M29" s="19">
        <f t="shared" si="5"/>
        <v>0.323</v>
      </c>
      <c r="P29" s="18">
        <v>-95.0</v>
      </c>
      <c r="Q29" s="18">
        <v>100.0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18">
        <v>120.0</v>
      </c>
      <c r="B30" s="18">
        <v>0.0</v>
      </c>
      <c r="C30" s="10"/>
      <c r="D30" s="18">
        <v>1.279</v>
      </c>
      <c r="E30" s="19">
        <v>-1.2</v>
      </c>
      <c r="F30" s="19">
        <f t="shared" si="1"/>
        <v>0.125</v>
      </c>
      <c r="G30" s="19">
        <f t="shared" si="2"/>
        <v>0.08</v>
      </c>
      <c r="H30" s="19">
        <f t="shared" ref="H30:H68" si="6">D30+E30+F30</f>
        <v>0.204</v>
      </c>
      <c r="I30" s="19">
        <f t="shared" si="4"/>
        <v>1.075</v>
      </c>
      <c r="J30" s="19">
        <v>0.779</v>
      </c>
      <c r="K30" s="19">
        <v>-0.7</v>
      </c>
      <c r="L30" s="19">
        <v>0.25</v>
      </c>
      <c r="M30" s="19">
        <f t="shared" si="5"/>
        <v>0.329</v>
      </c>
      <c r="N30" s="3"/>
      <c r="O30" s="3"/>
      <c r="P30" s="18">
        <v>-100.0</v>
      </c>
      <c r="Q30" s="18">
        <v>100.0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18">
        <v>130.0</v>
      </c>
      <c r="B31" s="18">
        <v>0.0</v>
      </c>
      <c r="C31" s="10"/>
      <c r="D31" s="18">
        <v>1.386</v>
      </c>
      <c r="E31" s="19">
        <v>-1.2</v>
      </c>
      <c r="F31" s="19">
        <f t="shared" si="1"/>
        <v>0.125</v>
      </c>
      <c r="G31" s="19">
        <f t="shared" si="2"/>
        <v>0.08666666667</v>
      </c>
      <c r="H31" s="19">
        <f t="shared" si="6"/>
        <v>0.311</v>
      </c>
      <c r="I31" s="19">
        <f t="shared" si="4"/>
        <v>1.075</v>
      </c>
      <c r="J31" s="19">
        <v>0.786</v>
      </c>
      <c r="K31" s="19">
        <v>-0.7</v>
      </c>
      <c r="L31" s="19">
        <v>0.25</v>
      </c>
      <c r="M31" s="19">
        <f t="shared" si="5"/>
        <v>0.336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18">
        <v>140.0</v>
      </c>
      <c r="B32" s="18">
        <v>0.0</v>
      </c>
      <c r="C32" s="10"/>
      <c r="D32" s="18">
        <v>1.292</v>
      </c>
      <c r="E32" s="19">
        <v>-1.2</v>
      </c>
      <c r="F32" s="19">
        <f t="shared" si="1"/>
        <v>0.125</v>
      </c>
      <c r="G32" s="19">
        <f t="shared" si="2"/>
        <v>0.09333333333</v>
      </c>
      <c r="H32" s="19">
        <f t="shared" si="6"/>
        <v>0.217</v>
      </c>
      <c r="I32" s="19">
        <f t="shared" si="4"/>
        <v>1.075</v>
      </c>
      <c r="J32" s="19">
        <v>0.792</v>
      </c>
      <c r="K32" s="19">
        <v>-0.7</v>
      </c>
      <c r="L32" s="19">
        <v>0.25</v>
      </c>
      <c r="M32" s="19">
        <f t="shared" si="5"/>
        <v>0.342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18">
        <v>150.0</v>
      </c>
      <c r="B33" s="18">
        <v>0.0</v>
      </c>
      <c r="C33" s="10"/>
      <c r="D33" s="18">
        <v>1.299</v>
      </c>
      <c r="E33" s="19">
        <v>-1.2</v>
      </c>
      <c r="F33" s="19">
        <f t="shared" si="1"/>
        <v>0.125</v>
      </c>
      <c r="G33" s="19">
        <f t="shared" si="2"/>
        <v>0.1</v>
      </c>
      <c r="H33" s="19">
        <f t="shared" si="6"/>
        <v>0.224</v>
      </c>
      <c r="I33" s="19">
        <f t="shared" si="4"/>
        <v>1.075</v>
      </c>
      <c r="J33" s="19">
        <v>0.799</v>
      </c>
      <c r="K33" s="19">
        <v>-0.7</v>
      </c>
      <c r="L33" s="19">
        <v>0.25</v>
      </c>
      <c r="M33" s="19">
        <f t="shared" si="5"/>
        <v>0.349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18">
        <v>160.0</v>
      </c>
      <c r="B34" s="18">
        <v>0.0</v>
      </c>
      <c r="C34" s="10"/>
      <c r="D34" s="18">
        <v>1.306</v>
      </c>
      <c r="E34" s="19">
        <v>-1.2</v>
      </c>
      <c r="F34" s="19">
        <f t="shared" si="1"/>
        <v>0.125</v>
      </c>
      <c r="G34" s="19">
        <f t="shared" si="2"/>
        <v>0.1066666667</v>
      </c>
      <c r="H34" s="19">
        <f t="shared" si="6"/>
        <v>0.231</v>
      </c>
      <c r="I34" s="19">
        <f t="shared" si="4"/>
        <v>1.075</v>
      </c>
      <c r="J34" s="19">
        <v>0.806</v>
      </c>
      <c r="K34" s="19">
        <v>-0.7</v>
      </c>
      <c r="L34" s="19">
        <v>0.25</v>
      </c>
      <c r="M34" s="19">
        <f t="shared" si="5"/>
        <v>0.356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18">
        <v>170.0</v>
      </c>
      <c r="B35" s="18">
        <v>0.0</v>
      </c>
      <c r="C35" s="10"/>
      <c r="D35" s="18">
        <v>1.312</v>
      </c>
      <c r="E35" s="19">
        <v>-1.2</v>
      </c>
      <c r="F35" s="19">
        <f t="shared" si="1"/>
        <v>0.125</v>
      </c>
      <c r="G35" s="19">
        <f t="shared" si="2"/>
        <v>0.1133333333</v>
      </c>
      <c r="H35" s="19">
        <f t="shared" si="6"/>
        <v>0.237</v>
      </c>
      <c r="I35" s="19">
        <f t="shared" si="4"/>
        <v>1.075</v>
      </c>
      <c r="J35" s="19">
        <v>0.812</v>
      </c>
      <c r="K35" s="19">
        <v>-0.7</v>
      </c>
      <c r="L35" s="19">
        <v>0.25</v>
      </c>
      <c r="M35" s="19">
        <f t="shared" si="5"/>
        <v>0.362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18">
        <v>180.0</v>
      </c>
      <c r="B36" s="18">
        <v>0.0</v>
      </c>
      <c r="C36" s="10"/>
      <c r="D36" s="18">
        <v>1.319</v>
      </c>
      <c r="E36" s="19">
        <v>-1.2</v>
      </c>
      <c r="F36" s="19">
        <f t="shared" si="1"/>
        <v>0.125</v>
      </c>
      <c r="G36" s="19">
        <f t="shared" si="2"/>
        <v>0.12</v>
      </c>
      <c r="H36" s="19">
        <f t="shared" si="6"/>
        <v>0.244</v>
      </c>
      <c r="I36" s="19">
        <f t="shared" si="4"/>
        <v>1.075</v>
      </c>
      <c r="J36" s="19">
        <v>0.819</v>
      </c>
      <c r="K36" s="19">
        <v>-0.7</v>
      </c>
      <c r="L36" s="19">
        <v>0.25</v>
      </c>
      <c r="M36" s="19">
        <f t="shared" si="5"/>
        <v>0.369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18">
        <v>190.0</v>
      </c>
      <c r="B37" s="18">
        <v>0.0</v>
      </c>
      <c r="C37" s="10"/>
      <c r="D37" s="18">
        <v>1.325</v>
      </c>
      <c r="E37" s="19">
        <v>-1.2</v>
      </c>
      <c r="F37" s="19">
        <f t="shared" si="1"/>
        <v>0.125</v>
      </c>
      <c r="G37" s="19">
        <f t="shared" si="2"/>
        <v>0.1266666667</v>
      </c>
      <c r="H37" s="19">
        <f t="shared" si="6"/>
        <v>0.25</v>
      </c>
      <c r="I37" s="19">
        <f t="shared" si="4"/>
        <v>1.075</v>
      </c>
      <c r="J37" s="19">
        <v>0.825</v>
      </c>
      <c r="K37" s="19">
        <v>-0.7</v>
      </c>
      <c r="L37" s="19">
        <v>0.25</v>
      </c>
      <c r="M37" s="19">
        <f t="shared" si="5"/>
        <v>0.375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18">
        <v>200.0</v>
      </c>
      <c r="B38" s="18">
        <v>0.0</v>
      </c>
      <c r="C38" s="10"/>
      <c r="D38" s="18">
        <v>1.332</v>
      </c>
      <c r="E38" s="19">
        <v>-1.2</v>
      </c>
      <c r="F38" s="19">
        <f t="shared" si="1"/>
        <v>0.125</v>
      </c>
      <c r="G38" s="19">
        <f t="shared" si="2"/>
        <v>0.1333333333</v>
      </c>
      <c r="H38" s="19">
        <f t="shared" si="6"/>
        <v>0.257</v>
      </c>
      <c r="I38" s="19">
        <f t="shared" si="4"/>
        <v>1.075</v>
      </c>
      <c r="J38" s="19">
        <v>0.832</v>
      </c>
      <c r="K38" s="19">
        <v>-0.7</v>
      </c>
      <c r="L38" s="19">
        <v>0.25</v>
      </c>
      <c r="M38" s="19">
        <f t="shared" si="5"/>
        <v>0.382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18">
        <v>210.0</v>
      </c>
      <c r="B39" s="18">
        <v>0.0</v>
      </c>
      <c r="C39" s="10"/>
      <c r="D39" s="18">
        <v>1.339</v>
      </c>
      <c r="E39" s="19">
        <v>-1.2</v>
      </c>
      <c r="F39" s="19">
        <f t="shared" si="1"/>
        <v>0.125</v>
      </c>
      <c r="G39" s="19">
        <f t="shared" si="2"/>
        <v>0.14</v>
      </c>
      <c r="H39" s="19">
        <f t="shared" si="6"/>
        <v>0.264</v>
      </c>
      <c r="I39" s="19">
        <f t="shared" si="4"/>
        <v>1.075</v>
      </c>
      <c r="J39" s="19">
        <v>0.839</v>
      </c>
      <c r="K39" s="19">
        <v>-0.7</v>
      </c>
      <c r="L39" s="19">
        <v>0.25</v>
      </c>
      <c r="M39" s="19">
        <f t="shared" si="5"/>
        <v>0.389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18">
        <v>220.0</v>
      </c>
      <c r="B40" s="18">
        <v>0.0</v>
      </c>
      <c r="C40" s="10"/>
      <c r="D40" s="18">
        <v>1.345</v>
      </c>
      <c r="E40" s="19">
        <v>-1.2</v>
      </c>
      <c r="F40" s="19">
        <f t="shared" si="1"/>
        <v>0.125</v>
      </c>
      <c r="G40" s="19">
        <f t="shared" si="2"/>
        <v>0.1466666667</v>
      </c>
      <c r="H40" s="19">
        <f t="shared" si="6"/>
        <v>0.27</v>
      </c>
      <c r="I40" s="19">
        <f t="shared" si="4"/>
        <v>1.075</v>
      </c>
      <c r="J40" s="19">
        <v>0.845</v>
      </c>
      <c r="K40" s="19">
        <v>-0.7</v>
      </c>
      <c r="L40" s="19">
        <v>0.25</v>
      </c>
      <c r="M40" s="19">
        <f t="shared" si="5"/>
        <v>0.395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18">
        <v>230.0</v>
      </c>
      <c r="B41" s="18">
        <v>0.0</v>
      </c>
      <c r="C41" s="10"/>
      <c r="D41" s="18">
        <v>1.352</v>
      </c>
      <c r="E41" s="19">
        <v>-1.2</v>
      </c>
      <c r="F41" s="19">
        <f t="shared" si="1"/>
        <v>0.125</v>
      </c>
      <c r="G41" s="19">
        <f t="shared" si="2"/>
        <v>0.1533333333</v>
      </c>
      <c r="H41" s="19">
        <f t="shared" si="6"/>
        <v>0.277</v>
      </c>
      <c r="I41" s="19">
        <f t="shared" si="4"/>
        <v>1.075</v>
      </c>
      <c r="J41" s="19">
        <v>0.852</v>
      </c>
      <c r="K41" s="19">
        <v>-0.7</v>
      </c>
      <c r="L41" s="19">
        <v>0.25</v>
      </c>
      <c r="M41" s="19">
        <f t="shared" si="5"/>
        <v>0.402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18">
        <v>240.0</v>
      </c>
      <c r="B42" s="18">
        <v>0.0</v>
      </c>
      <c r="C42" s="10"/>
      <c r="D42" s="18">
        <v>1.358</v>
      </c>
      <c r="E42" s="19">
        <v>-1.2</v>
      </c>
      <c r="F42" s="19">
        <f t="shared" si="1"/>
        <v>0.125</v>
      </c>
      <c r="G42" s="19">
        <f t="shared" si="2"/>
        <v>0.16</v>
      </c>
      <c r="H42" s="19">
        <f t="shared" si="6"/>
        <v>0.283</v>
      </c>
      <c r="I42" s="19">
        <f t="shared" si="4"/>
        <v>1.075</v>
      </c>
      <c r="J42" s="19">
        <v>0.858</v>
      </c>
      <c r="K42" s="19">
        <v>-0.7</v>
      </c>
      <c r="L42" s="19">
        <v>0.25</v>
      </c>
      <c r="M42" s="19">
        <f t="shared" si="5"/>
        <v>0.408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18">
        <v>250.0</v>
      </c>
      <c r="B43" s="18">
        <v>0.0</v>
      </c>
      <c r="C43" s="10"/>
      <c r="D43" s="18">
        <v>1.365</v>
      </c>
      <c r="E43" s="19">
        <v>-1.2</v>
      </c>
      <c r="F43" s="19">
        <f t="shared" si="1"/>
        <v>0.125</v>
      </c>
      <c r="G43" s="19">
        <f t="shared" si="2"/>
        <v>0.1666666667</v>
      </c>
      <c r="H43" s="19">
        <f t="shared" si="6"/>
        <v>0.29</v>
      </c>
      <c r="I43" s="19">
        <f t="shared" si="4"/>
        <v>1.075</v>
      </c>
      <c r="J43" s="19">
        <v>0.865</v>
      </c>
      <c r="K43" s="19">
        <v>-0.7</v>
      </c>
      <c r="L43" s="19">
        <v>0.25</v>
      </c>
      <c r="M43" s="19">
        <f t="shared" si="5"/>
        <v>0.415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18">
        <v>260.0</v>
      </c>
      <c r="B44" s="18">
        <v>0.0</v>
      </c>
      <c r="C44" s="10"/>
      <c r="D44" s="18">
        <v>1.372</v>
      </c>
      <c r="E44" s="19">
        <v>-1.2</v>
      </c>
      <c r="F44" s="19">
        <f t="shared" si="1"/>
        <v>0.125</v>
      </c>
      <c r="G44" s="19">
        <f t="shared" si="2"/>
        <v>0.1733333333</v>
      </c>
      <c r="H44" s="19">
        <f t="shared" si="6"/>
        <v>0.297</v>
      </c>
      <c r="I44" s="19">
        <f t="shared" si="4"/>
        <v>1.075</v>
      </c>
      <c r="J44" s="19">
        <v>0.872</v>
      </c>
      <c r="K44" s="19">
        <v>-0.7</v>
      </c>
      <c r="L44" s="19">
        <v>0.25</v>
      </c>
      <c r="M44" s="19">
        <f t="shared" si="5"/>
        <v>0.422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18">
        <v>270.0</v>
      </c>
      <c r="B45" s="18">
        <v>0.0</v>
      </c>
      <c r="C45" s="10"/>
      <c r="D45" s="18">
        <v>1.378</v>
      </c>
      <c r="E45" s="19">
        <v>-1.2</v>
      </c>
      <c r="F45" s="19">
        <f t="shared" si="1"/>
        <v>0.125</v>
      </c>
      <c r="G45" s="19">
        <f t="shared" si="2"/>
        <v>0.18</v>
      </c>
      <c r="H45" s="19">
        <f t="shared" si="6"/>
        <v>0.303</v>
      </c>
      <c r="I45" s="19">
        <f t="shared" si="4"/>
        <v>1.075</v>
      </c>
      <c r="J45" s="19">
        <v>0.878</v>
      </c>
      <c r="K45" s="19">
        <v>-0.7</v>
      </c>
      <c r="L45" s="19">
        <v>0.25</v>
      </c>
      <c r="M45" s="19">
        <f t="shared" si="5"/>
        <v>0.428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18">
        <v>280.0</v>
      </c>
      <c r="B46" s="18">
        <v>0.0</v>
      </c>
      <c r="C46" s="10"/>
      <c r="D46" s="18">
        <v>1.385</v>
      </c>
      <c r="E46" s="19">
        <v>-1.2</v>
      </c>
      <c r="F46" s="19">
        <f t="shared" si="1"/>
        <v>0.125</v>
      </c>
      <c r="G46" s="19">
        <f t="shared" si="2"/>
        <v>0.1866666667</v>
      </c>
      <c r="H46" s="19">
        <f t="shared" si="6"/>
        <v>0.31</v>
      </c>
      <c r="I46" s="19">
        <f t="shared" si="4"/>
        <v>1.075</v>
      </c>
      <c r="J46" s="19">
        <v>0.885</v>
      </c>
      <c r="K46" s="19">
        <v>-0.7</v>
      </c>
      <c r="L46" s="19">
        <v>0.25</v>
      </c>
      <c r="M46" s="19">
        <f t="shared" si="5"/>
        <v>0.435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18">
        <v>290.0</v>
      </c>
      <c r="B47" s="18">
        <v>0.0</v>
      </c>
      <c r="C47" s="10"/>
      <c r="D47" s="18">
        <v>1.391</v>
      </c>
      <c r="E47" s="19">
        <v>-1.2</v>
      </c>
      <c r="F47" s="19">
        <f t="shared" si="1"/>
        <v>0.125</v>
      </c>
      <c r="G47" s="19">
        <f t="shared" si="2"/>
        <v>0.1933333333</v>
      </c>
      <c r="H47" s="19">
        <f t="shared" si="6"/>
        <v>0.316</v>
      </c>
      <c r="I47" s="19">
        <f t="shared" si="4"/>
        <v>1.075</v>
      </c>
      <c r="J47" s="19">
        <v>0.891</v>
      </c>
      <c r="K47" s="19">
        <v>-0.7</v>
      </c>
      <c r="L47" s="19">
        <v>0.25</v>
      </c>
      <c r="M47" s="19">
        <f t="shared" si="5"/>
        <v>0.441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18">
        <v>300.0</v>
      </c>
      <c r="B48" s="18">
        <v>0.0</v>
      </c>
      <c r="C48" s="10"/>
      <c r="D48" s="18">
        <v>1.398</v>
      </c>
      <c r="E48" s="19">
        <v>-1.2</v>
      </c>
      <c r="F48" s="19">
        <f t="shared" si="1"/>
        <v>0.125</v>
      </c>
      <c r="G48" s="19">
        <f t="shared" si="2"/>
        <v>0.2</v>
      </c>
      <c r="H48" s="19">
        <f t="shared" si="6"/>
        <v>0.323</v>
      </c>
      <c r="I48" s="19">
        <f t="shared" si="4"/>
        <v>1.075</v>
      </c>
      <c r="J48" s="19">
        <v>0.898</v>
      </c>
      <c r="K48" s="19">
        <v>-0.7</v>
      </c>
      <c r="L48" s="19">
        <v>0.25</v>
      </c>
      <c r="M48" s="19">
        <f t="shared" si="5"/>
        <v>0.448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18">
        <v>310.0</v>
      </c>
      <c r="B49" s="18">
        <v>0.0</v>
      </c>
      <c r="C49" s="10"/>
      <c r="D49" s="18">
        <v>1.405</v>
      </c>
      <c r="E49" s="19">
        <v>-1.2</v>
      </c>
      <c r="F49" s="19">
        <f t="shared" si="1"/>
        <v>0.125</v>
      </c>
      <c r="G49" s="19">
        <f t="shared" si="2"/>
        <v>0.2066666667</v>
      </c>
      <c r="H49" s="19">
        <f t="shared" si="6"/>
        <v>0.33</v>
      </c>
      <c r="I49" s="19">
        <f t="shared" si="4"/>
        <v>1.075</v>
      </c>
      <c r="J49" s="19">
        <v>0.905</v>
      </c>
      <c r="K49" s="19">
        <v>-0.7</v>
      </c>
      <c r="L49" s="19">
        <v>0.25</v>
      </c>
      <c r="M49" s="19">
        <f t="shared" si="5"/>
        <v>0.455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18">
        <v>320.0</v>
      </c>
      <c r="B50" s="18">
        <v>0.0</v>
      </c>
      <c r="C50" s="10"/>
      <c r="D50" s="18">
        <v>1.411</v>
      </c>
      <c r="E50" s="19">
        <v>-1.2</v>
      </c>
      <c r="F50" s="19">
        <f t="shared" si="1"/>
        <v>0.125</v>
      </c>
      <c r="G50" s="19">
        <f t="shared" si="2"/>
        <v>0.2133333333</v>
      </c>
      <c r="H50" s="19">
        <f t="shared" si="6"/>
        <v>0.336</v>
      </c>
      <c r="I50" s="19">
        <f t="shared" si="4"/>
        <v>1.075</v>
      </c>
      <c r="J50" s="19">
        <v>0.911</v>
      </c>
      <c r="K50" s="19">
        <v>-0.7</v>
      </c>
      <c r="L50" s="19">
        <v>0.25</v>
      </c>
      <c r="M50" s="19">
        <f t="shared" si="5"/>
        <v>0.461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18">
        <v>330.0</v>
      </c>
      <c r="B51" s="18">
        <v>0.0</v>
      </c>
      <c r="C51" s="10"/>
      <c r="D51" s="18">
        <v>1.418</v>
      </c>
      <c r="E51" s="19">
        <v>-1.2</v>
      </c>
      <c r="F51" s="19">
        <f t="shared" si="1"/>
        <v>0.125</v>
      </c>
      <c r="G51" s="19">
        <f t="shared" si="2"/>
        <v>0.22</v>
      </c>
      <c r="H51" s="19">
        <f t="shared" si="6"/>
        <v>0.343</v>
      </c>
      <c r="I51" s="19">
        <f t="shared" si="4"/>
        <v>1.075</v>
      </c>
      <c r="J51" s="19">
        <v>0.918</v>
      </c>
      <c r="K51" s="19">
        <v>-0.7</v>
      </c>
      <c r="L51" s="19">
        <v>0.25</v>
      </c>
      <c r="M51" s="19">
        <f t="shared" si="5"/>
        <v>0.468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18">
        <v>340.0</v>
      </c>
      <c r="B52" s="18">
        <v>0.0</v>
      </c>
      <c r="C52" s="10"/>
      <c r="D52" s="18">
        <v>1.424</v>
      </c>
      <c r="E52" s="19">
        <v>-1.2</v>
      </c>
      <c r="F52" s="19">
        <f t="shared" si="1"/>
        <v>0.125</v>
      </c>
      <c r="G52" s="19">
        <f t="shared" si="2"/>
        <v>0.2266666667</v>
      </c>
      <c r="H52" s="19">
        <f t="shared" si="6"/>
        <v>0.349</v>
      </c>
      <c r="I52" s="19">
        <f t="shared" si="4"/>
        <v>1.075</v>
      </c>
      <c r="J52" s="19">
        <v>0.924</v>
      </c>
      <c r="K52" s="19">
        <v>-0.7</v>
      </c>
      <c r="L52" s="19">
        <v>0.25</v>
      </c>
      <c r="M52" s="19">
        <f t="shared" si="5"/>
        <v>0.474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18">
        <v>350.0</v>
      </c>
      <c r="B53" s="18">
        <v>0.0</v>
      </c>
      <c r="C53" s="10"/>
      <c r="D53" s="18">
        <v>1.431</v>
      </c>
      <c r="E53" s="19">
        <v>-1.2</v>
      </c>
      <c r="F53" s="19">
        <f t="shared" si="1"/>
        <v>0.125</v>
      </c>
      <c r="G53" s="19">
        <f t="shared" si="2"/>
        <v>0.2333333333</v>
      </c>
      <c r="H53" s="19">
        <f t="shared" si="6"/>
        <v>0.356</v>
      </c>
      <c r="I53" s="19">
        <f t="shared" si="4"/>
        <v>1.075</v>
      </c>
      <c r="J53" s="19">
        <v>0.931</v>
      </c>
      <c r="K53" s="19">
        <v>-0.7</v>
      </c>
      <c r="L53" s="19">
        <v>0.25</v>
      </c>
      <c r="M53" s="19">
        <f t="shared" si="5"/>
        <v>0.481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18">
        <v>360.0</v>
      </c>
      <c r="B54" s="18">
        <v>0.0</v>
      </c>
      <c r="C54" s="10"/>
      <c r="D54" s="18">
        <v>1.438</v>
      </c>
      <c r="E54" s="19">
        <v>-1.2</v>
      </c>
      <c r="F54" s="19">
        <f t="shared" si="1"/>
        <v>0.125</v>
      </c>
      <c r="G54" s="19">
        <f t="shared" si="2"/>
        <v>0.24</v>
      </c>
      <c r="H54" s="19">
        <f t="shared" si="6"/>
        <v>0.363</v>
      </c>
      <c r="I54" s="19">
        <f t="shared" si="4"/>
        <v>1.075</v>
      </c>
      <c r="J54" s="19">
        <v>0.938</v>
      </c>
      <c r="K54" s="19">
        <v>-0.7</v>
      </c>
      <c r="L54" s="19">
        <v>0.25</v>
      </c>
      <c r="M54" s="19">
        <f t="shared" si="5"/>
        <v>0.488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18">
        <v>370.0</v>
      </c>
      <c r="B55" s="18">
        <v>0.0</v>
      </c>
      <c r="C55" s="10"/>
      <c r="D55" s="18">
        <v>1.444</v>
      </c>
      <c r="E55" s="19">
        <v>-1.2</v>
      </c>
      <c r="F55" s="19">
        <f t="shared" si="1"/>
        <v>0.125</v>
      </c>
      <c r="G55" s="19">
        <f t="shared" si="2"/>
        <v>0.2466666667</v>
      </c>
      <c r="H55" s="19">
        <f t="shared" si="6"/>
        <v>0.369</v>
      </c>
      <c r="I55" s="19">
        <f t="shared" si="4"/>
        <v>1.075</v>
      </c>
      <c r="J55" s="19">
        <v>0.944</v>
      </c>
      <c r="K55" s="19">
        <v>-0.7</v>
      </c>
      <c r="L55" s="19">
        <v>0.25</v>
      </c>
      <c r="M55" s="19">
        <f t="shared" si="5"/>
        <v>0.494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18">
        <v>380.0</v>
      </c>
      <c r="B56" s="18">
        <v>0.0</v>
      </c>
      <c r="C56" s="10"/>
      <c r="D56" s="18">
        <v>1.451</v>
      </c>
      <c r="E56" s="19">
        <v>-1.2</v>
      </c>
      <c r="F56" s="19">
        <f t="shared" si="1"/>
        <v>0.125</v>
      </c>
      <c r="G56" s="19">
        <f t="shared" si="2"/>
        <v>0.2533333333</v>
      </c>
      <c r="H56" s="19">
        <f t="shared" si="6"/>
        <v>0.376</v>
      </c>
      <c r="I56" s="19">
        <f t="shared" si="4"/>
        <v>1.075</v>
      </c>
      <c r="J56" s="19">
        <v>0.951</v>
      </c>
      <c r="K56" s="19">
        <v>-0.7</v>
      </c>
      <c r="L56" s="19">
        <v>0.25</v>
      </c>
      <c r="M56" s="19">
        <f t="shared" si="5"/>
        <v>0.501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18">
        <v>390.0</v>
      </c>
      <c r="B57" s="18">
        <v>0.0</v>
      </c>
      <c r="C57" s="10"/>
      <c r="D57" s="18">
        <v>1.457</v>
      </c>
      <c r="E57" s="19">
        <v>-1.2</v>
      </c>
      <c r="F57" s="19">
        <f t="shared" si="1"/>
        <v>0.125</v>
      </c>
      <c r="G57" s="19">
        <f t="shared" si="2"/>
        <v>0.26</v>
      </c>
      <c r="H57" s="19">
        <f t="shared" si="6"/>
        <v>0.382</v>
      </c>
      <c r="I57" s="19">
        <f t="shared" si="4"/>
        <v>1.075</v>
      </c>
      <c r="J57" s="19">
        <v>0.957</v>
      </c>
      <c r="K57" s="19">
        <v>-0.7</v>
      </c>
      <c r="L57" s="19">
        <v>0.25</v>
      </c>
      <c r="M57" s="19">
        <f t="shared" si="5"/>
        <v>0.507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18">
        <v>400.0</v>
      </c>
      <c r="B58" s="18">
        <v>0.0</v>
      </c>
      <c r="C58" s="10"/>
      <c r="D58" s="18">
        <v>1.464</v>
      </c>
      <c r="E58" s="19">
        <v>-1.2</v>
      </c>
      <c r="F58" s="19">
        <f t="shared" si="1"/>
        <v>0.125</v>
      </c>
      <c r="G58" s="19">
        <f t="shared" si="2"/>
        <v>0.2666666667</v>
      </c>
      <c r="H58" s="19">
        <f t="shared" si="6"/>
        <v>0.389</v>
      </c>
      <c r="I58" s="19">
        <f t="shared" si="4"/>
        <v>1.075</v>
      </c>
      <c r="J58" s="19">
        <v>0.964</v>
      </c>
      <c r="K58" s="19">
        <v>-0.7</v>
      </c>
      <c r="L58" s="19">
        <v>0.25</v>
      </c>
      <c r="M58" s="19">
        <f t="shared" si="5"/>
        <v>0.514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22">
        <v>410.0</v>
      </c>
      <c r="B59" s="22">
        <v>6.667</v>
      </c>
      <c r="C59" s="23"/>
      <c r="D59" s="18">
        <v>1.471</v>
      </c>
      <c r="E59" s="19">
        <v>-1.2</v>
      </c>
      <c r="F59" s="19">
        <f t="shared" si="1"/>
        <v>0.125</v>
      </c>
      <c r="G59" s="19">
        <f t="shared" si="2"/>
        <v>0.2733333333</v>
      </c>
      <c r="H59" s="19">
        <f t="shared" si="6"/>
        <v>0.396</v>
      </c>
      <c r="I59" s="19">
        <f t="shared" si="4"/>
        <v>1.075</v>
      </c>
      <c r="J59" s="19">
        <v>0.971</v>
      </c>
      <c r="K59" s="19">
        <v>-0.7</v>
      </c>
      <c r="L59" s="19">
        <v>0.25</v>
      </c>
      <c r="M59" s="19">
        <f t="shared" si="5"/>
        <v>0.521</v>
      </c>
      <c r="N59" s="10" t="s">
        <v>42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22">
        <v>420.0</v>
      </c>
      <c r="B60" s="22">
        <v>6.667</v>
      </c>
      <c r="C60" s="23"/>
      <c r="D60" s="18">
        <v>1.477</v>
      </c>
      <c r="E60" s="19">
        <v>-1.2</v>
      </c>
      <c r="F60" s="19">
        <f t="shared" si="1"/>
        <v>0.125</v>
      </c>
      <c r="G60" s="19">
        <f t="shared" si="2"/>
        <v>0.28</v>
      </c>
      <c r="H60" s="19">
        <f t="shared" si="6"/>
        <v>0.402</v>
      </c>
      <c r="I60" s="19">
        <f t="shared" si="4"/>
        <v>1.075</v>
      </c>
      <c r="J60" s="19">
        <v>0.977</v>
      </c>
      <c r="K60" s="19">
        <v>-0.7</v>
      </c>
      <c r="L60" s="19">
        <v>0.25</v>
      </c>
      <c r="M60" s="19">
        <f t="shared" si="5"/>
        <v>0.527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22">
        <v>430.0</v>
      </c>
      <c r="B61" s="22">
        <v>6.667</v>
      </c>
      <c r="C61" s="23"/>
      <c r="D61" s="18">
        <v>1.484</v>
      </c>
      <c r="E61" s="19">
        <v>-1.2</v>
      </c>
      <c r="F61" s="19">
        <f t="shared" si="1"/>
        <v>0.125</v>
      </c>
      <c r="G61" s="19">
        <f t="shared" si="2"/>
        <v>0.2866666667</v>
      </c>
      <c r="H61" s="19">
        <f t="shared" si="6"/>
        <v>0.409</v>
      </c>
      <c r="I61" s="19">
        <f t="shared" si="4"/>
        <v>1.075</v>
      </c>
      <c r="J61" s="19">
        <v>0.984</v>
      </c>
      <c r="K61" s="19">
        <v>-0.7</v>
      </c>
      <c r="L61" s="19">
        <v>0.25</v>
      </c>
      <c r="M61" s="19">
        <f t="shared" si="5"/>
        <v>0.534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22">
        <v>440.0</v>
      </c>
      <c r="B62" s="22">
        <v>6.667</v>
      </c>
      <c r="C62" s="23"/>
      <c r="D62" s="19">
        <v>1.49</v>
      </c>
      <c r="E62" s="19">
        <v>-1.2</v>
      </c>
      <c r="F62" s="19">
        <f t="shared" si="1"/>
        <v>0.125</v>
      </c>
      <c r="G62" s="19">
        <f t="shared" si="2"/>
        <v>0.2933333333</v>
      </c>
      <c r="H62" s="19">
        <f t="shared" si="6"/>
        <v>0.415</v>
      </c>
      <c r="I62" s="19">
        <f t="shared" si="4"/>
        <v>1.075</v>
      </c>
      <c r="J62" s="19">
        <v>0.99</v>
      </c>
      <c r="K62" s="19">
        <v>-0.7</v>
      </c>
      <c r="L62" s="19">
        <v>0.25</v>
      </c>
      <c r="M62" s="19">
        <f t="shared" si="5"/>
        <v>0.54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22">
        <v>450.0</v>
      </c>
      <c r="B63" s="22">
        <v>6.667</v>
      </c>
      <c r="C63" s="23"/>
      <c r="D63" s="18">
        <v>1.497</v>
      </c>
      <c r="E63" s="19">
        <v>-1.2</v>
      </c>
      <c r="F63" s="19">
        <f t="shared" si="1"/>
        <v>0.125</v>
      </c>
      <c r="G63" s="19">
        <f t="shared" si="2"/>
        <v>0.3</v>
      </c>
      <c r="H63" s="19">
        <f t="shared" si="6"/>
        <v>0.422</v>
      </c>
      <c r="I63" s="19">
        <f t="shared" si="4"/>
        <v>1.075</v>
      </c>
      <c r="J63" s="19">
        <v>0.997</v>
      </c>
      <c r="K63" s="19">
        <v>-0.7</v>
      </c>
      <c r="L63" s="19">
        <v>0.25</v>
      </c>
      <c r="M63" s="19">
        <f t="shared" si="5"/>
        <v>0.547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22">
        <v>460.0</v>
      </c>
      <c r="B64" s="22">
        <v>6.667</v>
      </c>
      <c r="C64" s="23"/>
      <c r="D64" s="18">
        <v>1.504</v>
      </c>
      <c r="E64" s="19">
        <v>-1.2</v>
      </c>
      <c r="F64" s="19">
        <f t="shared" si="1"/>
        <v>0.125</v>
      </c>
      <c r="G64" s="19">
        <f t="shared" si="2"/>
        <v>0.3066666667</v>
      </c>
      <c r="H64" s="19">
        <f t="shared" si="6"/>
        <v>0.429</v>
      </c>
      <c r="I64" s="19">
        <f t="shared" si="4"/>
        <v>1.075</v>
      </c>
      <c r="J64" s="19">
        <v>1.004</v>
      </c>
      <c r="K64" s="19">
        <v>-0.7</v>
      </c>
      <c r="L64" s="19">
        <v>0.25</v>
      </c>
      <c r="M64" s="19">
        <f t="shared" si="5"/>
        <v>0.554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22">
        <v>470.0</v>
      </c>
      <c r="B65" s="22">
        <v>6.667</v>
      </c>
      <c r="C65" s="23"/>
      <c r="D65" s="19">
        <v>1.51</v>
      </c>
      <c r="E65" s="19">
        <v>-1.2</v>
      </c>
      <c r="F65" s="19">
        <f t="shared" si="1"/>
        <v>0.125</v>
      </c>
      <c r="G65" s="19">
        <f t="shared" si="2"/>
        <v>0.3133333333</v>
      </c>
      <c r="H65" s="19">
        <f t="shared" si="6"/>
        <v>0.435</v>
      </c>
      <c r="I65" s="19">
        <f t="shared" si="4"/>
        <v>1.075</v>
      </c>
      <c r="J65" s="19">
        <v>1.01</v>
      </c>
      <c r="K65" s="19">
        <v>-0.7</v>
      </c>
      <c r="L65" s="19">
        <v>0.25</v>
      </c>
      <c r="M65" s="19">
        <f t="shared" si="5"/>
        <v>0.56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22">
        <v>480.0</v>
      </c>
      <c r="B66" s="22">
        <v>6.667</v>
      </c>
      <c r="C66" s="23"/>
      <c r="D66" s="18">
        <v>1.517</v>
      </c>
      <c r="E66" s="19">
        <v>-1.2</v>
      </c>
      <c r="F66" s="19">
        <f t="shared" si="1"/>
        <v>0.125</v>
      </c>
      <c r="G66" s="19">
        <f t="shared" si="2"/>
        <v>0.32</v>
      </c>
      <c r="H66" s="19">
        <f t="shared" si="6"/>
        <v>0.442</v>
      </c>
      <c r="I66" s="19">
        <f t="shared" si="4"/>
        <v>1.075</v>
      </c>
      <c r="J66" s="19">
        <v>1.017</v>
      </c>
      <c r="K66" s="19">
        <v>-0.7</v>
      </c>
      <c r="L66" s="19">
        <v>0.25</v>
      </c>
      <c r="M66" s="19">
        <f t="shared" si="5"/>
        <v>0.567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22">
        <v>490.0</v>
      </c>
      <c r="B67" s="22">
        <v>6.667</v>
      </c>
      <c r="C67" s="23"/>
      <c r="D67" s="18">
        <v>1.523</v>
      </c>
      <c r="E67" s="19">
        <v>-1.2</v>
      </c>
      <c r="F67" s="19">
        <f t="shared" si="1"/>
        <v>0.125</v>
      </c>
      <c r="G67" s="19">
        <f t="shared" si="2"/>
        <v>0.3266666667</v>
      </c>
      <c r="H67" s="19">
        <f t="shared" si="6"/>
        <v>0.448</v>
      </c>
      <c r="I67" s="19">
        <f t="shared" si="4"/>
        <v>1.075</v>
      </c>
      <c r="J67" s="19">
        <v>1.023</v>
      </c>
      <c r="K67" s="19">
        <v>-0.7</v>
      </c>
      <c r="L67" s="19">
        <v>0.25</v>
      </c>
      <c r="M67" s="19">
        <f t="shared" si="5"/>
        <v>0.573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22">
        <v>500.0</v>
      </c>
      <c r="B68" s="22">
        <v>13.33</v>
      </c>
      <c r="C68" s="23"/>
      <c r="D68" s="19">
        <v>1.53</v>
      </c>
      <c r="E68" s="19">
        <v>-1.2</v>
      </c>
      <c r="F68" s="19">
        <f t="shared" si="1"/>
        <v>0.125</v>
      </c>
      <c r="G68" s="19">
        <f t="shared" si="2"/>
        <v>0.3333333333</v>
      </c>
      <c r="H68" s="19">
        <f t="shared" si="6"/>
        <v>0.455</v>
      </c>
      <c r="I68" s="19">
        <f t="shared" si="4"/>
        <v>1.075</v>
      </c>
      <c r="J68" s="19">
        <v>1.03</v>
      </c>
      <c r="K68" s="19">
        <v>-0.7</v>
      </c>
      <c r="L68" s="19">
        <v>0.25</v>
      </c>
      <c r="M68" s="19">
        <f t="shared" si="5"/>
        <v>0.58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18">
        <v>510.0</v>
      </c>
      <c r="B69" s="18">
        <v>13.33</v>
      </c>
      <c r="C69" s="10"/>
      <c r="D69" s="3"/>
      <c r="E69" s="10"/>
      <c r="F69" s="3"/>
      <c r="G69" s="10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18">
        <v>520.0</v>
      </c>
      <c r="B70" s="18">
        <v>20.0</v>
      </c>
      <c r="C70" s="10"/>
      <c r="D70" s="3"/>
      <c r="E70" s="10"/>
      <c r="F70" s="3"/>
      <c r="G70" s="10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18">
        <v>530.0</v>
      </c>
      <c r="B71" s="18">
        <v>26.667</v>
      </c>
      <c r="C71" s="10"/>
      <c r="D71" s="3"/>
      <c r="E71" s="10"/>
      <c r="F71" s="3"/>
      <c r="G71" s="10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18">
        <v>540.0</v>
      </c>
      <c r="B72" s="18">
        <v>26.667</v>
      </c>
      <c r="C72" s="10"/>
      <c r="D72" s="3"/>
      <c r="E72" s="10"/>
      <c r="F72" s="3"/>
      <c r="G72" s="10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18">
        <v>550.0</v>
      </c>
      <c r="B73" s="18">
        <v>26.667</v>
      </c>
      <c r="C73" s="10"/>
      <c r="D73" s="3"/>
      <c r="E73" s="10"/>
      <c r="F73" s="3"/>
      <c r="G73" s="10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18">
        <v>560.0</v>
      </c>
      <c r="B74" s="18">
        <v>33.333</v>
      </c>
      <c r="C74" s="10"/>
      <c r="D74" s="3"/>
      <c r="E74" s="10"/>
      <c r="F74" s="3"/>
      <c r="G74" s="10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18">
        <v>570.0</v>
      </c>
      <c r="B75" s="18">
        <v>33.333</v>
      </c>
      <c r="C75" s="10"/>
      <c r="D75" s="3"/>
      <c r="E75" s="10"/>
      <c r="F75" s="3"/>
      <c r="G75" s="10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18">
        <v>580.0</v>
      </c>
      <c r="B76" s="18">
        <v>33.333</v>
      </c>
      <c r="C76" s="10"/>
      <c r="D76" s="3"/>
      <c r="E76" s="10"/>
      <c r="F76" s="3"/>
      <c r="G76" s="10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18">
        <v>590.0</v>
      </c>
      <c r="B77" s="18">
        <v>33.333</v>
      </c>
      <c r="C77" s="10"/>
      <c r="D77" s="3"/>
      <c r="E77" s="10"/>
      <c r="F77" s="3"/>
      <c r="G77" s="10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18">
        <v>600.0</v>
      </c>
      <c r="B78" s="18">
        <v>33.333</v>
      </c>
      <c r="C78" s="10"/>
      <c r="D78" s="3"/>
      <c r="E78" s="10"/>
      <c r="F78" s="3"/>
      <c r="G78" s="10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18">
        <v>610.0</v>
      </c>
      <c r="B79" s="18">
        <v>33.333</v>
      </c>
      <c r="C79" s="10"/>
      <c r="D79" s="3"/>
      <c r="E79" s="10"/>
      <c r="F79" s="3"/>
      <c r="G79" s="10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18">
        <v>620.0</v>
      </c>
      <c r="B80" s="18">
        <v>46.667</v>
      </c>
      <c r="C80" s="10"/>
      <c r="D80" s="3"/>
      <c r="E80" s="10"/>
      <c r="F80" s="3"/>
      <c r="G80" s="10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18">
        <v>630.0</v>
      </c>
      <c r="B81" s="18">
        <v>46.667</v>
      </c>
      <c r="C81" s="10"/>
      <c r="D81" s="3"/>
      <c r="E81" s="10"/>
      <c r="F81" s="3"/>
      <c r="G81" s="10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18">
        <v>640.0</v>
      </c>
      <c r="B82" s="18">
        <v>46.667</v>
      </c>
      <c r="C82" s="10"/>
      <c r="D82" s="3"/>
      <c r="E82" s="10"/>
      <c r="F82" s="3"/>
      <c r="G82" s="10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18">
        <v>650.0</v>
      </c>
      <c r="B83" s="18">
        <v>60.0</v>
      </c>
      <c r="C83" s="10"/>
      <c r="D83" s="3"/>
      <c r="E83" s="10"/>
      <c r="F83" s="3"/>
      <c r="G83" s="10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18">
        <v>660.0</v>
      </c>
      <c r="B84" s="18">
        <v>60.0</v>
      </c>
      <c r="C84" s="10"/>
      <c r="D84" s="3"/>
      <c r="E84" s="10"/>
      <c r="F84" s="3"/>
      <c r="G84" s="10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18">
        <v>670.0</v>
      </c>
      <c r="B85" s="18">
        <v>66.66</v>
      </c>
      <c r="C85" s="10"/>
      <c r="D85" s="3"/>
      <c r="E85" s="10"/>
      <c r="F85" s="3"/>
      <c r="G85" s="10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18">
        <v>680.0</v>
      </c>
      <c r="B86" s="18">
        <v>66.66</v>
      </c>
      <c r="C86" s="10"/>
      <c r="D86" s="3"/>
      <c r="E86" s="10"/>
      <c r="F86" s="3"/>
      <c r="G86" s="10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18">
        <v>690.0</v>
      </c>
      <c r="B87" s="18">
        <v>73.334</v>
      </c>
      <c r="C87" s="10"/>
      <c r="D87" s="3"/>
      <c r="E87" s="10"/>
      <c r="F87" s="3"/>
      <c r="G87" s="10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18">
        <v>700.0</v>
      </c>
      <c r="B88" s="18">
        <v>73.334</v>
      </c>
      <c r="C88" s="10"/>
      <c r="D88" s="3"/>
      <c r="E88" s="10"/>
      <c r="F88" s="3"/>
      <c r="G88" s="10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18">
        <v>710.0</v>
      </c>
      <c r="B89" s="18">
        <v>80.0</v>
      </c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18">
        <v>720.0</v>
      </c>
      <c r="B90" s="18">
        <v>80.0</v>
      </c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18">
        <v>730.0</v>
      </c>
      <c r="B91" s="18">
        <v>86.66</v>
      </c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18">
        <v>740.0</v>
      </c>
      <c r="B92" s="18">
        <v>86.66</v>
      </c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18">
        <v>750.0</v>
      </c>
      <c r="B93" s="18">
        <v>86.66</v>
      </c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18">
        <v>760.0</v>
      </c>
      <c r="B94" s="18">
        <v>93.334</v>
      </c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18">
        <v>770.0</v>
      </c>
      <c r="B95" s="18">
        <v>93.334</v>
      </c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24">
        <v>780.0</v>
      </c>
      <c r="B96" s="24">
        <v>100.0</v>
      </c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24">
        <v>790.0</v>
      </c>
      <c r="B97" s="24">
        <v>100.0</v>
      </c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24">
        <v>800.0</v>
      </c>
      <c r="B98" s="24">
        <v>100.0</v>
      </c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</sheetData>
  <mergeCells count="21">
    <mergeCell ref="B6:F6"/>
    <mergeCell ref="B7:F7"/>
    <mergeCell ref="B8:F8"/>
    <mergeCell ref="B9:F9"/>
    <mergeCell ref="B10:F10"/>
    <mergeCell ref="B11:F11"/>
    <mergeCell ref="B12:F12"/>
    <mergeCell ref="K7:N7"/>
    <mergeCell ref="K8:N8"/>
    <mergeCell ref="K9:N9"/>
    <mergeCell ref="K10:N10"/>
    <mergeCell ref="K11:N11"/>
    <mergeCell ref="K12:N12"/>
    <mergeCell ref="N59:O68"/>
    <mergeCell ref="B3:F3"/>
    <mergeCell ref="K3:N3"/>
    <mergeCell ref="B4:F4"/>
    <mergeCell ref="K4:N4"/>
    <mergeCell ref="B5:F5"/>
    <mergeCell ref="K5:N5"/>
    <mergeCell ref="K6:N6"/>
  </mergeCells>
  <drawing r:id="rId1"/>
</worksheet>
</file>