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https://learnermanipal-my.sharepoint.com/personal/amrit_r_learner_manipal_edu/Documents/Semester 6 - Class notes/[ECE 3271] - CN Lab/Amrit_200907474/Expt_07/"/>
    </mc:Choice>
  </mc:AlternateContent>
  <xr:revisionPtr revIDLastSave="6" documentId="11_5D49C3D8393AA6F9C21B9B3EE70E86186849F2B1" xr6:coauthVersionLast="47" xr6:coauthVersionMax="47" xr10:uidLastSave="{61BEE85A-5460-4AC7-B31B-B3E5710C39AC}"/>
  <bookViews>
    <workbookView xWindow="-108" yWindow="-108" windowWidth="23256" windowHeight="13176" xr2:uid="{00000000-000D-0000-FFFF-FFFF00000000}"/>
  </bookViews>
  <sheets>
    <sheet name="TOKEN RING" sheetId="3" r:id="rId1"/>
    <sheet name="STOP AND WAIT" sheetId="1" r:id="rId2"/>
    <sheet name="STOP &amp; WAIT WITH BER" sheetId="2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3" l="1"/>
  <c r="G4" i="3"/>
  <c r="G5" i="3"/>
  <c r="G6" i="3"/>
  <c r="G7" i="3"/>
  <c r="G8" i="3"/>
  <c r="G9" i="3"/>
  <c r="C2" i="1"/>
  <c r="C3" i="1"/>
  <c r="C4" i="1"/>
  <c r="C5" i="1"/>
  <c r="C6" i="1"/>
  <c r="D2" i="2"/>
  <c r="E6" i="2"/>
  <c r="E5" i="2"/>
  <c r="E4" i="2"/>
  <c r="E3" i="2"/>
  <c r="E2" i="2"/>
  <c r="F9" i="3" l="1"/>
  <c r="H9" i="3" s="1"/>
  <c r="F8" i="3"/>
  <c r="H8" i="3" s="1"/>
  <c r="F7" i="3"/>
  <c r="H7" i="3" s="1"/>
  <c r="F6" i="3"/>
  <c r="H6" i="3" s="1"/>
  <c r="F5" i="3"/>
  <c r="H5" i="3" s="1"/>
  <c r="F4" i="3"/>
  <c r="H4" i="3" s="1"/>
  <c r="F3" i="3"/>
  <c r="H3" i="3" s="1"/>
</calcChain>
</file>

<file path=xl/sharedStrings.xml><?xml version="1.0" encoding="utf-8"?>
<sst xmlns="http://schemas.openxmlformats.org/spreadsheetml/2006/main" count="19" uniqueCount="15">
  <si>
    <t>Txd1</t>
  </si>
  <si>
    <t>Txd2</t>
  </si>
  <si>
    <t>Txd3</t>
  </si>
  <si>
    <t>Txd4</t>
  </si>
  <si>
    <t>Packets transmitted successfully</t>
  </si>
  <si>
    <t>IPD</t>
  </si>
  <si>
    <t>(ms)</t>
  </si>
  <si>
    <t>Sum of successfully transmitted packets in all nodes</t>
  </si>
  <si>
    <t>G practical</t>
  </si>
  <si>
    <t>X theoretical</t>
  </si>
  <si>
    <t>X practical</t>
  </si>
  <si>
    <t>Average Delay</t>
  </si>
  <si>
    <t>BER</t>
  </si>
  <si>
    <t>Timeout (ms)</t>
  </si>
  <si>
    <t>Packets transmitted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</si>
</sst>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11" fontId="0" fillId="0" borderId="0" xfId="0" applyNumberForma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'TOKEN RING'!$G$3:$G$9</c:f>
              <c:numCache>
                <c:formatCode>General</c:formatCode>
                <c:ptCount val="7"/>
                <c:pt idx="0">
                  <c:v>0.103515625</c:v>
                </c:pt>
                <c:pt idx="1">
                  <c:v>0.244140625</c:v>
                </c:pt>
                <c:pt idx="2">
                  <c:v>0.48828125</c:v>
                </c:pt>
                <c:pt idx="3">
                  <c:v>0.9765625</c:v>
                </c:pt>
                <c:pt idx="4">
                  <c:v>1.953125</c:v>
                </c:pt>
                <c:pt idx="5">
                  <c:v>19.53125</c:v>
                </c:pt>
                <c:pt idx="6">
                  <c:v>48.828125</c:v>
                </c:pt>
              </c:numCache>
            </c:numRef>
          </c:xVal>
          <c:yVal>
            <c:numRef>
              <c:f>'TOKEN RING'!$H$3:$H$9</c:f>
              <c:numCache>
                <c:formatCode>General</c:formatCode>
                <c:ptCount val="7"/>
                <c:pt idx="0">
                  <c:v>2.24609375E-2</c:v>
                </c:pt>
                <c:pt idx="1">
                  <c:v>4.39453125E-2</c:v>
                </c:pt>
                <c:pt idx="2">
                  <c:v>6.25E-2</c:v>
                </c:pt>
                <c:pt idx="3">
                  <c:v>9.5703125E-2</c:v>
                </c:pt>
                <c:pt idx="4">
                  <c:v>9.66796875E-2</c:v>
                </c:pt>
                <c:pt idx="5">
                  <c:v>0.10546875</c:v>
                </c:pt>
                <c:pt idx="6">
                  <c:v>9.66796875E-2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14-48C3-BF8D-944EC3F1B0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344688"/>
        <c:axId val="218345080"/>
      </c:scatterChart>
      <c:valAx>
        <c:axId val="218344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345080"/>
        <c:crosses val="autoZero"/>
        <c:crossBetween val="midCat"/>
      </c:valAx>
      <c:valAx>
        <c:axId val="218345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344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 Delay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'TOKEN RING'!$H$3:$H$9</c:f>
              <c:numCache>
                <c:formatCode>General</c:formatCode>
                <c:ptCount val="7"/>
                <c:pt idx="0">
                  <c:v>2.24609375E-2</c:v>
                </c:pt>
                <c:pt idx="1">
                  <c:v>4.39453125E-2</c:v>
                </c:pt>
                <c:pt idx="2">
                  <c:v>6.25E-2</c:v>
                </c:pt>
                <c:pt idx="3">
                  <c:v>9.5703125E-2</c:v>
                </c:pt>
                <c:pt idx="4">
                  <c:v>9.66796875E-2</c:v>
                </c:pt>
                <c:pt idx="5">
                  <c:v>0.10546875</c:v>
                </c:pt>
                <c:pt idx="6">
                  <c:v>9.66796875E-2</c:v>
                </c:pt>
              </c:numCache>
            </c:numRef>
          </c:xVal>
          <c:yVal>
            <c:numRef>
              <c:f>'TOKEN RING'!$I$3:$I$9</c:f>
              <c:numCache>
                <c:formatCode>General</c:formatCode>
                <c:ptCount val="7"/>
                <c:pt idx="0">
                  <c:v>5182.75</c:v>
                </c:pt>
                <c:pt idx="1">
                  <c:v>2776</c:v>
                </c:pt>
                <c:pt idx="2">
                  <c:v>3249.75</c:v>
                </c:pt>
                <c:pt idx="3">
                  <c:v>26296.5</c:v>
                </c:pt>
                <c:pt idx="4">
                  <c:v>36972</c:v>
                </c:pt>
                <c:pt idx="5">
                  <c:v>46212</c:v>
                </c:pt>
                <c:pt idx="6">
                  <c:v>48639.75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1A-44E2-B750-28E0C7919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345864"/>
        <c:axId val="218346256"/>
      </c:scatterChart>
      <c:valAx>
        <c:axId val="218345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346256"/>
        <c:crosses val="autoZero"/>
        <c:crossBetween val="midCat"/>
      </c:valAx>
      <c:valAx>
        <c:axId val="21834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345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X-Throughput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'STOP AND WAIT'!$A$2:$A$6</c:f>
              <c:numCache>
                <c:formatCode>General</c:formatCode>
                <c:ptCount val="5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cat>
          <c:val>
            <c:numRef>
              <c:f>'STOP AND WAIT'!$C$2:$C$6</c:f>
              <c:numCache>
                <c:formatCode>General</c:formatCode>
                <c:ptCount val="5"/>
                <c:pt idx="0">
                  <c:v>9.765625E-4</c:v>
                </c:pt>
                <c:pt idx="1">
                  <c:v>6.34765625E-2</c:v>
                </c:pt>
                <c:pt idx="2">
                  <c:v>5.078125E-2</c:v>
                </c:pt>
                <c:pt idx="3">
                  <c:v>5.17578125E-2</c:v>
                </c:pt>
                <c:pt idx="4">
                  <c:v>5.17578125E-2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34-46E2-971B-F1A3DA6D43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5869544"/>
        <c:axId val="230482872"/>
      </c:lineChart>
      <c:catAx>
        <c:axId val="225869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482872"/>
        <c:crosses val="autoZero"/>
        <c:auto val="1"/>
        <c:lblAlgn val="ctr"/>
        <c:lblOffset val="100"/>
        <c:noMultiLvlLbl val="0"/>
      </c:catAx>
      <c:valAx>
        <c:axId val="230482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869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'STOP &amp; WAIT WITH BER'!$A$2:$A$6</c:f>
              <c:numCache>
                <c:formatCode>0.00E+00</c:formatCode>
                <c:ptCount val="5"/>
                <c:pt idx="0">
                  <c:v>0.01</c:v>
                </c:pt>
                <c:pt idx="1">
                  <c:v>1E-3</c:v>
                </c:pt>
                <c:pt idx="2">
                  <c:v>1E-4</c:v>
                </c:pt>
                <c:pt idx="3">
                  <c:v>1.0000000000000001E-5</c:v>
                </c:pt>
                <c:pt idx="4">
                  <c:v>9.9999999999999995E-7</c:v>
                </c:pt>
              </c:numCache>
            </c:numRef>
          </c:xVal>
          <c:yVal>
            <c:numRef>
              <c:f>'STOP &amp; WAIT WITH BER'!$E$2:$E$6</c:f>
              <c:numCache>
                <c:formatCode>General</c:formatCode>
                <c:ptCount val="5"/>
                <c:pt idx="0">
                  <c:v>4.98046875E-2</c:v>
                </c:pt>
                <c:pt idx="1">
                  <c:v>5.2734375E-2</c:v>
                </c:pt>
                <c:pt idx="2">
                  <c:v>4.98046875E-2</c:v>
                </c:pt>
                <c:pt idx="3">
                  <c:v>5.17578125E-2</c:v>
                </c:pt>
                <c:pt idx="4">
                  <c:v>5.37109375E-2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0E-4C3B-B88A-24D451ABBF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5481008"/>
        <c:axId val="225480224"/>
      </c:scatterChart>
      <c:valAx>
        <c:axId val="225481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480224"/>
        <c:crosses val="autoZero"/>
        <c:crossBetween val="midCat"/>
      </c:valAx>
      <c:valAx>
        <c:axId val="22548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481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590550</xdr:colOff>
      <xdr:row>0</xdr:row>
      <xdr:rowOff>171450</xdr:rowOff>
    </xdr:from>
    <xdr:to>
      <xdr:col>16</xdr:col>
      <xdr:colOff>561974</xdr:colOff>
      <xdr:row>11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333375</xdr:colOff>
      <xdr:row>12</xdr:row>
      <xdr:rowOff>133350</xdr:rowOff>
    </xdr:from>
    <xdr:to>
      <xdr:col>17</xdr:col>
      <xdr:colOff>95250</xdr:colOff>
      <xdr:row>27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0</xdr:row>
      <xdr:rowOff>481012</xdr:rowOff>
    </xdr:from>
    <xdr:to>
      <xdr:col>13</xdr:col>
      <xdr:colOff>0</xdr:colOff>
      <xdr:row>13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147637</xdr:colOff>
      <xdr:row>9</xdr:row>
      <xdr:rowOff>176212</xdr:rowOff>
    </xdr:from>
    <xdr:to>
      <xdr:col>12</xdr:col>
      <xdr:colOff>461962</xdr:colOff>
      <xdr:row>24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learnermanipal-my.sharepoint.com/personal/amrit_r_learner_manipal_edu/Documents/Semester%206%20-%20Class%20notes/%5bECE%203271%5d%20-%20CN%20Lab/Amrit_200907474/Expt_06/Expt_06.xlsx" TargetMode="External"/><Relationship Id="rId1" Type="http://schemas.openxmlformats.org/officeDocument/2006/relationships/externalLinkPath" Target="/personal/amrit_r_learner_manipal_edu/Documents/Semester%206%20-%20Class%20notes/%5bECE%203271%5d%20-%20CN%20Lab/Amrit_200907474/Expt_06/Expt_0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SMA"/>
      <sheetName val="CSMA-CD"/>
      <sheetName val="TOKEN BUS"/>
    </sheetNames>
    <sheetDataSet>
      <sheetData sheetId="0"/>
      <sheetData sheetId="1">
        <row r="3">
          <cell r="L3">
            <v>0.103515625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"/>
  <sheetViews>
    <sheetView tabSelected="1" workbookViewId="0">
      <selection activeCell="G3" sqref="G3"/>
    </sheetView>
  </sheetViews>
  <sheetFormatPr defaultRowHeight="14.4" x14ac:dyDescent="0.3"/>
  <cols>
    <col min="7" max="7" width="11.33203125" customWidth="1"/>
    <col min="8" max="8" width="11.5546875" customWidth="1"/>
    <col min="9" max="9" width="10.109375" customWidth="1"/>
  </cols>
  <sheetData>
    <row r="1" spans="1:9" ht="72" x14ac:dyDescent="0.3">
      <c r="A1" s="1" t="s">
        <v>5</v>
      </c>
      <c r="B1" s="7" t="s">
        <v>4</v>
      </c>
      <c r="C1" s="7"/>
      <c r="D1" s="7"/>
      <c r="E1" s="7"/>
      <c r="F1" s="4" t="s">
        <v>7</v>
      </c>
      <c r="G1" s="2" t="s">
        <v>8</v>
      </c>
      <c r="H1" s="2" t="s">
        <v>10</v>
      </c>
      <c r="I1" s="3" t="s">
        <v>11</v>
      </c>
    </row>
    <row r="2" spans="1:9" x14ac:dyDescent="0.3">
      <c r="A2" s="1" t="s">
        <v>6</v>
      </c>
      <c r="B2" s="2" t="s">
        <v>0</v>
      </c>
      <c r="C2" s="2" t="s">
        <v>1</v>
      </c>
      <c r="D2" s="2" t="s">
        <v>2</v>
      </c>
      <c r="E2" s="2" t="s">
        <v>3</v>
      </c>
    </row>
    <row r="3" spans="1:9" x14ac:dyDescent="0.3">
      <c r="A3">
        <v>16000</v>
      </c>
      <c r="B3">
        <v>6</v>
      </c>
      <c r="C3">
        <v>6</v>
      </c>
      <c r="D3">
        <v>6</v>
      </c>
      <c r="E3">
        <v>5</v>
      </c>
      <c r="F3">
        <f>SUM(B3:E3)</f>
        <v>23</v>
      </c>
      <c r="G3">
        <f>'[1]CSMA-CD'!$L$3</f>
        <v>0.103515625</v>
      </c>
      <c r="H3">
        <f t="shared" ref="H3:H9" si="0">((F3*800)/(100*8192))</f>
        <v>2.24609375E-2</v>
      </c>
      <c r="I3">
        <v>5182.75</v>
      </c>
    </row>
    <row r="4" spans="1:9" x14ac:dyDescent="0.3">
      <c r="A4">
        <v>8000</v>
      </c>
      <c r="B4">
        <v>9</v>
      </c>
      <c r="C4">
        <v>17</v>
      </c>
      <c r="D4">
        <v>9</v>
      </c>
      <c r="E4">
        <v>10</v>
      </c>
      <c r="F4">
        <f t="shared" ref="F4:F9" si="1">SUM(B4:E4)</f>
        <v>45</v>
      </c>
      <c r="G4">
        <f t="shared" ref="G4:G9" si="2">((16000*1000)/(8192*A4))</f>
        <v>0.244140625</v>
      </c>
      <c r="H4">
        <f t="shared" si="0"/>
        <v>4.39453125E-2</v>
      </c>
      <c r="I4">
        <v>2776</v>
      </c>
    </row>
    <row r="5" spans="1:9" x14ac:dyDescent="0.3">
      <c r="A5">
        <v>4000</v>
      </c>
      <c r="B5">
        <v>21</v>
      </c>
      <c r="C5">
        <v>27</v>
      </c>
      <c r="D5">
        <v>8</v>
      </c>
      <c r="E5">
        <v>8</v>
      </c>
      <c r="F5">
        <f t="shared" si="1"/>
        <v>64</v>
      </c>
      <c r="G5">
        <f t="shared" si="2"/>
        <v>0.48828125</v>
      </c>
      <c r="H5">
        <f t="shared" si="0"/>
        <v>6.25E-2</v>
      </c>
      <c r="I5">
        <v>3249.75</v>
      </c>
    </row>
    <row r="6" spans="1:9" x14ac:dyDescent="0.3">
      <c r="A6">
        <v>2000</v>
      </c>
      <c r="B6">
        <v>24</v>
      </c>
      <c r="C6">
        <v>27</v>
      </c>
      <c r="D6">
        <v>24</v>
      </c>
      <c r="E6">
        <v>23</v>
      </c>
      <c r="F6">
        <f t="shared" si="1"/>
        <v>98</v>
      </c>
      <c r="G6">
        <f t="shared" si="2"/>
        <v>0.9765625</v>
      </c>
      <c r="H6">
        <f t="shared" si="0"/>
        <v>9.5703125E-2</v>
      </c>
      <c r="I6">
        <v>26296.5</v>
      </c>
    </row>
    <row r="7" spans="1:9" x14ac:dyDescent="0.3">
      <c r="A7">
        <v>1000</v>
      </c>
      <c r="B7">
        <v>29</v>
      </c>
      <c r="C7">
        <v>20</v>
      </c>
      <c r="D7">
        <v>20</v>
      </c>
      <c r="E7">
        <v>30</v>
      </c>
      <c r="F7">
        <f t="shared" si="1"/>
        <v>99</v>
      </c>
      <c r="G7">
        <f t="shared" si="2"/>
        <v>1.953125</v>
      </c>
      <c r="H7">
        <f t="shared" si="0"/>
        <v>9.66796875E-2</v>
      </c>
      <c r="I7">
        <v>36972</v>
      </c>
    </row>
    <row r="8" spans="1:9" x14ac:dyDescent="0.3">
      <c r="A8">
        <v>100</v>
      </c>
      <c r="B8">
        <v>23</v>
      </c>
      <c r="C8">
        <v>30</v>
      </c>
      <c r="D8">
        <v>30</v>
      </c>
      <c r="E8">
        <v>25</v>
      </c>
      <c r="F8">
        <f t="shared" si="1"/>
        <v>108</v>
      </c>
      <c r="G8">
        <f t="shared" si="2"/>
        <v>19.53125</v>
      </c>
      <c r="H8">
        <f t="shared" si="0"/>
        <v>0.10546875</v>
      </c>
      <c r="I8">
        <v>46212</v>
      </c>
    </row>
    <row r="9" spans="1:9" x14ac:dyDescent="0.3">
      <c r="A9">
        <v>40</v>
      </c>
      <c r="B9">
        <v>29</v>
      </c>
      <c r="C9">
        <v>20</v>
      </c>
      <c r="D9">
        <v>20</v>
      </c>
      <c r="E9">
        <v>30</v>
      </c>
      <c r="F9">
        <f t="shared" si="1"/>
        <v>99</v>
      </c>
      <c r="G9">
        <f t="shared" si="2"/>
        <v>48.828125</v>
      </c>
      <c r="H9">
        <f t="shared" si="0"/>
        <v>9.66796875E-2</v>
      </c>
      <c r="I9">
        <v>48639.75</v>
      </c>
    </row>
  </sheetData>
  <mergeCells count="1">
    <mergeCell ref="B1:E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"/>
  <sheetViews>
    <sheetView zoomScaleNormal="100" workbookViewId="0">
      <selection activeCell="B3" sqref="B3"/>
    </sheetView>
  </sheetViews>
  <sheetFormatPr defaultRowHeight="14.4" x14ac:dyDescent="0.3"/>
  <cols>
    <col min="1" max="1" width="14.6640625" customWidth="1"/>
    <col min="2" max="2" width="13.88671875" customWidth="1"/>
    <col min="3" max="3" width="16.6640625" customWidth="1"/>
  </cols>
  <sheetData>
    <row r="1" spans="1:3" ht="60.75" customHeight="1" x14ac:dyDescent="0.3">
      <c r="A1" s="6" t="s">
        <v>13</v>
      </c>
      <c r="B1" s="6" t="s">
        <v>4</v>
      </c>
      <c r="C1" s="2" t="s">
        <v>10</v>
      </c>
    </row>
    <row r="2" spans="1:3" x14ac:dyDescent="0.3">
      <c r="A2">
        <v>1000</v>
      </c>
      <c r="B2">
        <v>1</v>
      </c>
      <c r="C2">
        <f>((B2*800)/(100*8192))</f>
        <v>9.765625E-4</v>
      </c>
    </row>
    <row r="3" spans="1:3" x14ac:dyDescent="0.3">
      <c r="A3">
        <v>1500</v>
      </c>
      <c r="B3">
        <v>65</v>
      </c>
      <c r="C3">
        <f>((B3*800)/(100*8192))</f>
        <v>6.34765625E-2</v>
      </c>
    </row>
    <row r="4" spans="1:3" x14ac:dyDescent="0.3">
      <c r="A4">
        <v>2000</v>
      </c>
      <c r="B4">
        <v>52</v>
      </c>
      <c r="C4">
        <f>((B4*800)/(100*8192))</f>
        <v>5.078125E-2</v>
      </c>
    </row>
    <row r="5" spans="1:3" x14ac:dyDescent="0.3">
      <c r="A5">
        <v>3000</v>
      </c>
      <c r="B5">
        <v>53</v>
      </c>
      <c r="C5">
        <f>((B5*800)/(100*8192))</f>
        <v>5.17578125E-2</v>
      </c>
    </row>
    <row r="6" spans="1:3" x14ac:dyDescent="0.3">
      <c r="A6">
        <v>4000</v>
      </c>
      <c r="B6">
        <v>53</v>
      </c>
      <c r="C6">
        <f>((B6*800)/(100*8192))</f>
        <v>5.17578125E-2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7"/>
  <sheetViews>
    <sheetView workbookViewId="0">
      <selection activeCell="D10" sqref="D10"/>
    </sheetView>
  </sheetViews>
  <sheetFormatPr defaultRowHeight="14.4" x14ac:dyDescent="0.3"/>
  <cols>
    <col min="1" max="1" width="10.44140625" customWidth="1"/>
    <col min="2" max="2" width="16.44140625" customWidth="1"/>
    <col min="3" max="4" width="17" customWidth="1"/>
    <col min="5" max="5" width="12.5546875" customWidth="1"/>
    <col min="6" max="6" width="11.109375" customWidth="1"/>
    <col min="7" max="7" width="11.33203125" customWidth="1"/>
    <col min="8" max="8" width="10.6640625" customWidth="1"/>
    <col min="9" max="9" width="10.33203125" customWidth="1"/>
    <col min="10" max="10" width="11.6640625" customWidth="1"/>
    <col min="11" max="11" width="10.6640625" customWidth="1"/>
    <col min="14" max="14" width="12.88671875" customWidth="1"/>
    <col min="15" max="15" width="12.5546875" customWidth="1"/>
  </cols>
  <sheetData>
    <row r="1" spans="1:15" ht="43.2" x14ac:dyDescent="0.3">
      <c r="A1" s="6" t="s">
        <v>12</v>
      </c>
      <c r="B1" s="6" t="s">
        <v>14</v>
      </c>
      <c r="C1" s="6" t="s">
        <v>4</v>
      </c>
      <c r="D1" s="1" t="s">
        <v>9</v>
      </c>
      <c r="E1" s="1" t="s">
        <v>10</v>
      </c>
      <c r="F1" s="2"/>
      <c r="G1" s="2"/>
      <c r="H1" s="2"/>
      <c r="I1" s="2"/>
      <c r="J1" s="2"/>
      <c r="K1" s="2"/>
      <c r="L1" s="4"/>
      <c r="M1" s="4"/>
      <c r="N1" s="2"/>
      <c r="O1" s="2"/>
    </row>
    <row r="2" spans="1:15" x14ac:dyDescent="0.3">
      <c r="A2" s="5">
        <v>0.01</v>
      </c>
      <c r="C2">
        <v>51</v>
      </c>
      <c r="D2">
        <f>((B2*800)/(100*8192))</f>
        <v>0</v>
      </c>
      <c r="E2">
        <f>((C2*800)/(100*8192))</f>
        <v>4.98046875E-2</v>
      </c>
      <c r="F2" s="2"/>
      <c r="G2" s="2"/>
      <c r="H2" s="2"/>
      <c r="I2" s="2"/>
      <c r="J2" s="2"/>
      <c r="K2" s="2"/>
    </row>
    <row r="3" spans="1:15" x14ac:dyDescent="0.3">
      <c r="A3" s="5">
        <v>1E-3</v>
      </c>
      <c r="C3">
        <v>54</v>
      </c>
      <c r="E3">
        <f t="shared" ref="E3:E6" si="0">((C3*800)/(100*8192))</f>
        <v>5.2734375E-2</v>
      </c>
    </row>
    <row r="4" spans="1:15" x14ac:dyDescent="0.3">
      <c r="A4" s="5">
        <v>1E-4</v>
      </c>
      <c r="C4">
        <v>51</v>
      </c>
      <c r="E4">
        <f t="shared" si="0"/>
        <v>4.98046875E-2</v>
      </c>
    </row>
    <row r="5" spans="1:15" x14ac:dyDescent="0.3">
      <c r="A5" s="5">
        <v>1.0000000000000001E-5</v>
      </c>
      <c r="C5">
        <v>53</v>
      </c>
      <c r="E5">
        <f t="shared" si="0"/>
        <v>5.17578125E-2</v>
      </c>
    </row>
    <row r="6" spans="1:15" x14ac:dyDescent="0.3">
      <c r="A6" s="5">
        <v>9.9999999999999995E-7</v>
      </c>
      <c r="C6">
        <v>55</v>
      </c>
      <c r="E6">
        <f t="shared" si="0"/>
        <v>5.37109375E-2</v>
      </c>
    </row>
    <row r="7" spans="1:15" x14ac:dyDescent="0.3">
      <c r="A7" s="5"/>
      <c r="B7" s="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TOKEN RING</vt:lpstr>
      <vt:lpstr>STOP AND WAIT</vt:lpstr>
      <vt:lpstr>STOP &amp; WAIT WITH 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Amrit R</cp:lastModifiedBy>
  <dcterms:created xsi:type="dcterms:W3CDTF">2023-02-14T08:49:40Z</dcterms:created>
  <dcterms:modified xsi:type="dcterms:W3CDTF">2023-05-09T06:35:33Z</dcterms:modified>
</cp:coreProperties>
</file>