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122"/>
  <workbookPr autoCompressPictures="0"/>
  <bookViews>
    <workbookView xWindow="0" yWindow="0" windowWidth="25600" windowHeight="14660"/>
  </bookViews>
  <sheets>
    <sheet name="Issues" sheetId="2" r:id="rId1"/>
  </sheets>
  <definedNames>
    <definedName name="_xlnm._FilterDatabase" localSheetId="0" hidden="1">Issues!$A$1:$E$39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2" i="2" l="1"/>
  <c r="E31" i="2"/>
  <c r="E30" i="2"/>
  <c r="E29" i="2"/>
  <c r="E28" i="2"/>
  <c r="E39" i="2"/>
  <c r="E38" i="2"/>
  <c r="E37" i="2"/>
  <c r="E36" i="2"/>
  <c r="E35" i="2"/>
  <c r="E34" i="2"/>
  <c r="E33"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<sst xmlns="http://schemas.openxmlformats.org/spreadsheetml/2006/main" count="157" uniqueCount="136">
  <si>
    <t>CCTV user guide with typos</t>
  </si>
  <si>
    <t>dale.skeen@sonkyrubbergoods.example</t>
  </si>
  <si>
    <t>Subject</t>
  </si>
  <si>
    <t>elizabeth.lincoln@demoinc.example</t>
  </si>
  <si>
    <t>Motion detector system not working</t>
  </si>
  <si>
    <t>DOR60 control unresponsive</t>
  </si>
  <si>
    <t>Description</t>
  </si>
  <si>
    <t>barbara.bastian@krustyco.example</t>
  </si>
  <si>
    <t>felipe.izquierdo@unitedfriedchicken.example</t>
  </si>
  <si>
    <t>alexander.feuer@industrialautomation.example</t>
  </si>
  <si>
    <t>SubmitDate</t>
  </si>
  <si>
    <t>maria.anders@acmeinc.example</t>
  </si>
  <si>
    <t>Moving to new installations - security audit needed</t>
  </si>
  <si>
    <t>DOR60 control remote issue</t>
  </si>
  <si>
    <t>Security project needed for new offices</t>
  </si>
  <si>
    <t>edgar.gundrum@mcmahonandtate.example</t>
  </si>
  <si>
    <t>Fire alarm for home living room</t>
  </si>
  <si>
    <t>Problem in garage door Workinger</t>
  </si>
  <si>
    <t>Hi, I bought a garage door Workinger from your company last year. From time to time it looks like the remote control stops working and I have to use the manual control.
How can I have this fixed?
Thanks!</t>
  </si>
  <si>
    <t>Sun-powered alarm</t>
  </si>
  <si>
    <t>I am an ecologist and want to have a sun-powered alarm system. What are my options?</t>
  </si>
  <si>
    <t>My fire alarm does not stop beeping</t>
  </si>
  <si>
    <t>All started yesterday. Please help.</t>
  </si>
  <si>
    <t>XCF43 system short-circuited</t>
  </si>
  <si>
    <t>Customer phoned in, will contact back later.</t>
  </si>
  <si>
    <t>Hi,
As you know our company is now planning to move to new office installations on March. We would like to request a full security audit service from you for the new installations.
Kind Regards,</t>
  </si>
  <si>
    <t>Good morning,
I found your company website on the internet. I am looking for fire alarm solutions for my family home.
I would like to know if you have a fire alarm that is suitable for a living room with 50m2. Please give me some pricing information.
Jim James</t>
  </si>
  <si>
    <t>Can I connect the front-door camera to the web</t>
  </si>
  <si>
    <t>I believe that my sister has done it. I want to share the daily life of my cat with the world.</t>
  </si>
  <si>
    <t>Your portal has a typo</t>
  </si>
  <si>
    <t xml:space="preserve">It says "camerra" on the front-page. Please don't contact me. </t>
  </si>
  <si>
    <t>How do I protect my glass factory?</t>
  </si>
  <si>
    <t>Can you help me choosing an appropriate option?</t>
  </si>
  <si>
    <t>CCTV and privacy concerns</t>
  </si>
  <si>
    <t>What do you have to say? My employees are worried that I will spy on them.</t>
  </si>
  <si>
    <t>No information on your site on dog pound systems</t>
  </si>
  <si>
    <t>Do you have any offering?</t>
  </si>
  <si>
    <t>Surveilance</t>
  </si>
  <si>
    <t>I wanted to get a security guard 24/7 on all my factories. How do I do that?</t>
  </si>
  <si>
    <t>My neighbor alarm is buzzing</t>
  </si>
  <si>
    <t>I know he subscribes your service. Please contact him to make it stop!</t>
  </si>
  <si>
    <t xml:space="preserve">Help mounting a camera </t>
  </si>
  <si>
    <t>I cannot mount my camera AQW-33. It did not bring a manual with it. Where can I get one?</t>
  </si>
  <si>
    <t>Purchase order: 12 CCTV cameras CVZ-221</t>
  </si>
  <si>
    <t>Please find below the order .</t>
  </si>
  <si>
    <t>Dear Sir,
I am happy to tell you that we do have a whole line of fire alarms available at ObservEverything.
If you would be so kind to send us your phone number, i would like to call you in order to explain how everything works.
Arthur Dent,
ObervEverything</t>
  </si>
  <si>
    <t>I cannot work with my Workinger garage door</t>
  </si>
  <si>
    <t>Hi,
I have a Workinger garage door that I bought online a few weeks ago. After installing it, I realized that it simply does not work. I would like to understand what I should do to get this fixed.
Best Regards,
Hugh</t>
  </si>
  <si>
    <t>Hi,
As you know our company is now planning to move to new office installations on March. We would like to request a full security audit service from you for the new installations.
Kind Regards,
Felipe</t>
  </si>
  <si>
    <t>The customer called indicating that his DOR60 Workinger is not working.
I gave him our standard answer indicating that we would replace for the DOR80 model for free.
I will email him with the details.</t>
  </si>
  <si>
    <t>Hi, 
I am responsible for the infrastructures of a small logistics company in Washington.
What happens is that the company is undergoing a lot of changes and we will need to expand from our current location to two new offices.
We are considering on doing an upgrade our whole security infrastructure to our current office and install the same technology in the new offices.
Particularly, we would like to start considering the usage of wireless technology.
Do you have this type of service available?</t>
  </si>
  <si>
    <t>Good morning, I have a movement detector MOV2000 from you company. Yesterday I did a small test it and the alarm did not go off. 
Please advise.</t>
  </si>
  <si>
    <t>Hi, The user guide that came with the CCTV system that I bought to you has several typos
Check pages 8 and 15.
Regards,</t>
  </si>
  <si>
    <t>Issues with DOR80</t>
  </si>
  <si>
    <t>I know you guys have changed my DOR60 with DOR80 and this one is supposed be much better but I'm not really satisfied. I really hate the way the hinge works in this model. It makes way too much noise the all thing VIBRATES A LOT! Can I get back to a DOR60 model?</t>
  </si>
  <si>
    <t>Alarms history changed</t>
  </si>
  <si>
    <t>Dear sir,
Our school is currently protected by one of your alarms and it is currently set to start working at 7PM. We've recently extended the period of time during which we have meeting with the parents so we need to change it to set of at 9PM but I can't seem to find the service manual for this.
Could you help me on this matter?</t>
  </si>
  <si>
    <t>wendy.hucks@mcmahonandtate.example</t>
  </si>
  <si>
    <t>Feedback on Portal design</t>
  </si>
  <si>
    <t>Feedback is very good. Can you recommend the company that designed your app? I want to have a similar one myself!</t>
  </si>
  <si>
    <t>CAM247: red light binking</t>
  </si>
  <si>
    <t xml:space="preserve">Received a call from Mr. Edgar Gundrum regarding his CAM247 remote surveillance system.
He claims that for about two months the red light is blinking. </t>
  </si>
  <si>
    <t>Crash accessing FAQ</t>
  </si>
  <si>
    <t xml:space="preserve">What steps will reproduce the problem?
1. Click the FAQ
What is the expected output? What do you see instead?
I expected a list of frequently asked questions, but instead my computer crashed.
What version of the product are you using? On what operating system?
I use Windows Vista and IE8.
</t>
  </si>
  <si>
    <t>CCTV system on fire</t>
  </si>
  <si>
    <t>Customer phoned in because his CCTV got on fire during last night's thunderstorm. Wants to know how to replace it and if it is covered by the maintenance service.</t>
  </si>
  <si>
    <t>frederique.citeaux@abctelecom.example</t>
  </si>
  <si>
    <t>Full security review</t>
  </si>
  <si>
    <t>Even though we already have some of your services in our condo, there were a couple of flats that were robbed this month.
We are really concerned and you guys need to a full review of what you have in place. Possibly we should add some additional cameras and window alarms.
You should probably know that we are also looking at alternative security providers considering how things have been going...</t>
  </si>
  <si>
    <t>wilma.harcrow@lexcorp.example</t>
  </si>
  <si>
    <t>One of the images of the Elevator CCTV systems is black</t>
  </si>
  <si>
    <t>Mrs Maria phone us reporting this problem. She's very concerned because this time of year</t>
  </si>
  <si>
    <t>Send SMS from my alarm?</t>
  </si>
  <si>
    <t>Hi,
I heard my neighbor has this fancy system that sends him an SMS whenever someone enters the backyard. Can I do the same with my ALM-G365?
Best Regards,
Robin</t>
  </si>
  <si>
    <t>robin.rollins@robotoindustries.example</t>
  </si>
  <si>
    <t>My CCTV was stolen!</t>
  </si>
  <si>
    <t xml:space="preserve">I need to purchase a replacement ASAP! Please contact me!
Thank you,
</t>
  </si>
  <si>
    <t>abel.pasquale@dundermifflin.example</t>
  </si>
  <si>
    <t>Does a Home Security Protect my entire house?</t>
  </si>
  <si>
    <t>Phone not working after Alarm Disconected</t>
  </si>
  <si>
    <t>The system keep beeping and we never got and can't get the code. I didn't have much choice but to clip the wires to it. Unfortunately, this took down one of our phone lines. (Just one, other phones in the house work.) I can't seem to find any RJ-31x type box anywhere, though chances are it's somewhere. I'm wondering if there's a safe way to terminate the wires I've left open such that I can complete that circuit again.</t>
  </si>
  <si>
    <t>Looking for theft protection</t>
  </si>
  <si>
    <t>Dear sir,
I opening a jewelery shop downtown next month and am now in the process of finding the best provider of security services in protecting valuable goods. I'm looking for a reasonably priced solution that doesn't involved local security guards as I don't want to scare my customers away.
Please let me know what services and prices you have for this type of configuration.
Best Regards,
Christina Berglund</t>
  </si>
  <si>
    <t>christina.berglund@smithandco.example</t>
  </si>
  <si>
    <t>Alarm problems</t>
  </si>
  <si>
    <t>In our house the alarm your company deployed a couple of months ago has been firing all the time during the last week. Almost every day when we get to our house the alarm is ringing loudly and, worst of all, we are not hearing a word from you. You were supposed to be here in 30 minutes after the alarm fires!!!</t>
  </si>
  <si>
    <t>ralph.bozarth@staypuftcorporation.example</t>
  </si>
  <si>
    <t>Improve protection for the resort</t>
  </si>
  <si>
    <t>Dear sir,
As you are aware our hotel is already fully covered by your 24x7 security monitoring service. We are currently constructing a whole new building just next to the beach with apartments for rent, extending our offer, which is currently only targeted at couples, to also address families with kids.
We need your help here in adjusting the current system to address our new needs.
Best Regrds,</t>
  </si>
  <si>
    <t>charles.gomes@initech.example</t>
  </si>
  <si>
    <t>lynette.chabot@mcmahonandtate.example</t>
  </si>
  <si>
    <t>ContactEmail</t>
  </si>
  <si>
    <t>The remote control does not work.</t>
  </si>
  <si>
    <t>ContactName</t>
  </si>
  <si>
    <t>Maria Anders</t>
  </si>
  <si>
    <t>Elizabeth Lincoln</t>
  </si>
  <si>
    <t>richard@gmail.example</t>
  </si>
  <si>
    <t>peter@gmail.example</t>
  </si>
  <si>
    <t>anton.green@greeninc.example</t>
  </si>
  <si>
    <t>Richard Brown</t>
  </si>
  <si>
    <t>Peter Martin</t>
  </si>
  <si>
    <t>Felipe Izquierdo</t>
  </si>
  <si>
    <t>Anton Green</t>
  </si>
  <si>
    <t>Dale Skeen</t>
  </si>
  <si>
    <t>jason.james@gmail.example</t>
  </si>
  <si>
    <t>peter.frampton@gmail.example</t>
  </si>
  <si>
    <t>anne.frankl@gmail.example</t>
  </si>
  <si>
    <t>allen.man@gmail.example</t>
  </si>
  <si>
    <t>cindy.blue@gmail.example</t>
  </si>
  <si>
    <t>hellen.sanders@gmail.example</t>
  </si>
  <si>
    <t>albert.morales@hotmail.example</t>
  </si>
  <si>
    <t>tom.roth@insite.example</t>
  </si>
  <si>
    <t>zahir.richards@qulify.example</t>
  </si>
  <si>
    <t>Jason James</t>
  </si>
  <si>
    <t>Peter Frampton</t>
  </si>
  <si>
    <t>Anne Frankl</t>
  </si>
  <si>
    <t>Allen Man</t>
  </si>
  <si>
    <t>Cindy Blue</t>
  </si>
  <si>
    <t>Hellen Sanders</t>
  </si>
  <si>
    <t>Albert Morales</t>
  </si>
  <si>
    <t>Tom Roth</t>
  </si>
  <si>
    <t>Zahir Richards</t>
  </si>
  <si>
    <t>Edgar Gundrum</t>
  </si>
  <si>
    <t>Barbara Bastian</t>
  </si>
  <si>
    <t>Lynete Chabot</t>
  </si>
  <si>
    <t>Alexander Feur</t>
  </si>
  <si>
    <t>WendyHucks</t>
  </si>
  <si>
    <t>Charles Gomes</t>
  </si>
  <si>
    <t>Frederique Citeaux</t>
  </si>
  <si>
    <t>Wilma Harcrow</t>
  </si>
  <si>
    <t>Robin Rollins</t>
  </si>
  <si>
    <t>Abel Pasquale</t>
  </si>
  <si>
    <t>Christina Berglund</t>
  </si>
  <si>
    <t>Ralph Bozarth</t>
  </si>
  <si>
    <t>Helen Bennett</t>
  </si>
  <si>
    <t>helen.bennett@mammothpictures.example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</si>
</sst>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d"/>
  </numFmts>
  <fonts count="5" x14ac:knownFonts="1">
    <font>
      <sz val="10"/>
      <name val="Arial"/>
      <family val="2"/>
    </font>
    <font>
      <sz val="10"/>
      <color indexed="8"/>
      <name val="Arial"/>
      <family val="2"/>
    </font>
    <font>
      <b/>
      <sz val="10"/>
      <name val="Arial"/>
      <family val="2"/>
    </font>
    <font>
      <u/>
      <sz val="10"/>
      <color theme="10"/>
      <name val="Arial"/>
      <family val="2"/>
    </font>
    <font>
      <u/>
      <sz val="10"/>
      <color theme="11"/>
      <name val="Arial"/>
      <family val="2"/>
    </font>
  </fonts>
  <fills count="2">
    <fill>
      <patternFill patternType="none"/>
    </fill>
    <fill>
      <patternFill patternType="gray125"/>
    </fill>
  </fills>
  <borders count="1">
    <border>
      <left/>
      <right/>
      <top/>
      <bottom/>
      <diagonal/>
    </border>
  </borders>
  <cellStyleXfs count="5">
    <xf numFmtId="0" fontId="0" fillId="0" borderId="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cellStyleXfs>
  <cellXfs count="7">
    <xf numFmtId="0" fontId="0" fillId="0" borderId="0" xfId="0">
      <alignment vertical="center"/>
    </xf>
    <xf numFmtId="0" fontId="2" fillId="0" borderId="0" xfId="0" applyFont="1" applyAlignment="1">
      <alignment vertical="top"/>
    </xf>
    <xf numFmtId="0" fontId="0" fillId="0" borderId="0" xfId="0" applyAlignment="1">
      <alignment vertical="top"/>
    </xf>
    <xf numFmtId="0" fontId="1" fillId="0" borderId="0" xfId="0" applyNumberFormat="1" applyFont="1" applyFill="1" applyBorder="1" applyAlignment="1" applyProtection="1">
      <alignment vertical="top" wrapText="1"/>
    </xf>
    <xf numFmtId="0" fontId="3" fillId="0" borderId="0" xfId="3" applyAlignment="1">
      <alignment vertical="top"/>
    </xf>
    <xf numFmtId="164" fontId="2" fillId="0" borderId="0" xfId="0" applyNumberFormat="1" applyFont="1" applyAlignment="1">
      <alignment vertical="top"/>
    </xf>
    <xf numFmtId="164" fontId="0" fillId="0" borderId="0" xfId="0" applyNumberFormat="1">
      <alignment vertical="center"/>
    </xf>
  </cellXfs>
  <cellStyles count="5">
    <cellStyle name="Followed Hyperlink" xfId="2" builtinId="9" hidden="1"/>
    <cellStyle name="Followed Hyperlink" xfId="4" builtinId="9" hidden="1"/>
    <cellStyle name="Hyperlink" xfId="1" builtinId="8" hidden="1"/>
    <cellStyle name="Hyperlink" xfId="3"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00FF00"/>
      <rgbColor rgb="00DDDDDD"/>
      <rgbColor rgb="00FFFF00"/>
      <rgbColor rgb="00FFFFFF"/>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mailto:barbara.bastian@krustyco.example" TargetMode="External"/><Relationship Id="rId21" Type="http://schemas.openxmlformats.org/officeDocument/2006/relationships/hyperlink" Target="mailto:lynette.chabot@mcmahonandtate.example" TargetMode="External"/><Relationship Id="rId22" Type="http://schemas.openxmlformats.org/officeDocument/2006/relationships/hyperlink" Target="mailto:maria.anders@acmeinc.example" TargetMode="External"/><Relationship Id="rId23" Type="http://schemas.openxmlformats.org/officeDocument/2006/relationships/hyperlink" Target="mailto:alexander.feuer@industrialautomation.example" TargetMode="External"/><Relationship Id="rId24" Type="http://schemas.openxmlformats.org/officeDocument/2006/relationships/hyperlink" Target="mailto:maria.anders@acmeinc.example" TargetMode="External"/><Relationship Id="rId25" Type="http://schemas.openxmlformats.org/officeDocument/2006/relationships/hyperlink" Target="mailto:wendy.hucks@mcmahonandtate.example" TargetMode="External"/><Relationship Id="rId26" Type="http://schemas.openxmlformats.org/officeDocument/2006/relationships/hyperlink" Target="mailto:charles.gomes@initech.example" TargetMode="External"/><Relationship Id="rId27" Type="http://schemas.openxmlformats.org/officeDocument/2006/relationships/hyperlink" Target="mailto:edgar.gundrum@mcmahonandtate.example" TargetMode="External"/><Relationship Id="rId28" Type="http://schemas.openxmlformats.org/officeDocument/2006/relationships/hyperlink" Target="mailto:charles.gomes@initech.example" TargetMode="External"/><Relationship Id="rId29" Type="http://schemas.openxmlformats.org/officeDocument/2006/relationships/hyperlink" Target="mailto:frederique.citeaux@abctelecom.example" TargetMode="External"/><Relationship Id="rId1" Type="http://schemas.openxmlformats.org/officeDocument/2006/relationships/hyperlink" Target="mailto:richard@gmail.example" TargetMode="External"/><Relationship Id="rId2" Type="http://schemas.openxmlformats.org/officeDocument/2006/relationships/hyperlink" Target="mailto:peter@gmail.example" TargetMode="External"/><Relationship Id="rId3" Type="http://schemas.openxmlformats.org/officeDocument/2006/relationships/hyperlink" Target="mailto:anton.green@greeninc.example" TargetMode="External"/><Relationship Id="rId4" Type="http://schemas.openxmlformats.org/officeDocument/2006/relationships/hyperlink" Target="mailto:jason.james@gmail.example" TargetMode="External"/><Relationship Id="rId5" Type="http://schemas.openxmlformats.org/officeDocument/2006/relationships/hyperlink" Target="mailto:peter.frampton@gmail.example" TargetMode="External"/><Relationship Id="rId30" Type="http://schemas.openxmlformats.org/officeDocument/2006/relationships/hyperlink" Target="mailto:wilma.harcrow@lexcorp.example" TargetMode="External"/><Relationship Id="rId31" Type="http://schemas.openxmlformats.org/officeDocument/2006/relationships/hyperlink" Target="mailto:maria.anders@acmeinc.example" TargetMode="External"/><Relationship Id="rId32" Type="http://schemas.openxmlformats.org/officeDocument/2006/relationships/hyperlink" Target="mailto:robin.rollins@robotoindustries.example" TargetMode="External"/><Relationship Id="rId9" Type="http://schemas.openxmlformats.org/officeDocument/2006/relationships/hyperlink" Target="mailto:hellen.sanders@gmail.example" TargetMode="External"/><Relationship Id="rId6" Type="http://schemas.openxmlformats.org/officeDocument/2006/relationships/hyperlink" Target="mailto:anne.frankl@gmail.example" TargetMode="External"/><Relationship Id="rId7" Type="http://schemas.openxmlformats.org/officeDocument/2006/relationships/hyperlink" Target="mailto:allen.man@gmail.example" TargetMode="External"/><Relationship Id="rId8" Type="http://schemas.openxmlformats.org/officeDocument/2006/relationships/hyperlink" Target="mailto:cindy.blue@gmail.example" TargetMode="External"/><Relationship Id="rId33" Type="http://schemas.openxmlformats.org/officeDocument/2006/relationships/hyperlink" Target="mailto:abel.pasquale@dundermifflin.example" TargetMode="External"/><Relationship Id="rId34" Type="http://schemas.openxmlformats.org/officeDocument/2006/relationships/hyperlink" Target="mailto:charles.gomes@initech.example" TargetMode="External"/><Relationship Id="rId35" Type="http://schemas.openxmlformats.org/officeDocument/2006/relationships/hyperlink" Target="mailto:charles.gomes@initech.example" TargetMode="External"/><Relationship Id="rId36" Type="http://schemas.openxmlformats.org/officeDocument/2006/relationships/hyperlink" Target="mailto:christina.berglund@smithandco.example" TargetMode="External"/><Relationship Id="rId10" Type="http://schemas.openxmlformats.org/officeDocument/2006/relationships/hyperlink" Target="mailto:albert.morales@hotmail.example" TargetMode="External"/><Relationship Id="rId11" Type="http://schemas.openxmlformats.org/officeDocument/2006/relationships/hyperlink" Target="mailto:tom.roth@insite.example" TargetMode="External"/><Relationship Id="rId12" Type="http://schemas.openxmlformats.org/officeDocument/2006/relationships/hyperlink" Target="mailto:tom.roth@insite.example" TargetMode="External"/><Relationship Id="rId13" Type="http://schemas.openxmlformats.org/officeDocument/2006/relationships/hyperlink" Target="mailto:zahir.richards@qulify.example" TargetMode="External"/><Relationship Id="rId14" Type="http://schemas.openxmlformats.org/officeDocument/2006/relationships/hyperlink" Target="mailto:maria.anders@acmeinc.example" TargetMode="External"/><Relationship Id="rId15" Type="http://schemas.openxmlformats.org/officeDocument/2006/relationships/hyperlink" Target="mailto:elizabeth.lincoln@demoinc.example" TargetMode="External"/><Relationship Id="rId16" Type="http://schemas.openxmlformats.org/officeDocument/2006/relationships/hyperlink" Target="mailto:felipe.izquierdo@unitedfriedchicken.example" TargetMode="External"/><Relationship Id="rId17" Type="http://schemas.openxmlformats.org/officeDocument/2006/relationships/hyperlink" Target="mailto:dale.skeen@sonkyrubbergoods.example" TargetMode="External"/><Relationship Id="rId18" Type="http://schemas.openxmlformats.org/officeDocument/2006/relationships/hyperlink" Target="mailto:edgar.gundrum@mcmahonandtate.example" TargetMode="External"/><Relationship Id="rId19" Type="http://schemas.openxmlformats.org/officeDocument/2006/relationships/hyperlink" Target="mailto:felipe.izquierdo@unitedfriedchicken.example" TargetMode="External"/><Relationship Id="rId37" Type="http://schemas.openxmlformats.org/officeDocument/2006/relationships/hyperlink" Target="mailto:ralph.bozarth@staypuftcorporation.example" TargetMode="External"/><Relationship Id="rId38" Type="http://schemas.openxmlformats.org/officeDocument/2006/relationships/hyperlink" Target="mailto:helen.bennett@mammothpictures.examp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abSelected="1" workbookViewId="0">
      <selection activeCell="G3" sqref="G3"/>
    </sheetView>
  </sheetViews>
  <sheetFormatPr baseColWidth="10" defaultColWidth="9.1640625" defaultRowHeight="15" customHeight="1" x14ac:dyDescent="0"/>
  <cols>
    <col min="1" max="1" width="35.5" style="2" customWidth="1"/>
    <col min="2" max="2" width="42.33203125" style="2" customWidth="1"/>
    <col min="3" max="3" width="15.5" style="2" customWidth="1"/>
    <col min="4" max="4" width="36.33203125" style="2" bestFit="1" customWidth="1"/>
    <col min="5" max="5" width="12.5" style="6" customWidth="1"/>
    <col min="6" max="16384" width="9.1640625" style="2"/>
  </cols>
  <sheetData>
    <row r="1" spans="1:5" s="1" customFormat="1" ht="12">
      <c r="A1" s="1" t="s">
        <v>2</v>
      </c>
      <c r="B1" s="1" t="s">
        <v>6</v>
      </c>
      <c r="C1" s="1" t="s">
        <v>93</v>
      </c>
      <c r="D1" s="1" t="s">
        <v>91</v>
      </c>
      <c r="E1" s="5" t="s">
        <v>10</v>
      </c>
    </row>
    <row r="2" spans="1:5" ht="12">
      <c r="A2" s="2" t="s">
        <v>5</v>
      </c>
      <c r="B2" s="3" t="s">
        <v>92</v>
      </c>
      <c r="C2" s="3" t="s">
        <v>94</v>
      </c>
      <c r="D2" s="4" t="s">
        <v>11</v>
      </c>
      <c r="E2" s="2" t="str">
        <f ca="1">CONCATENATE(YEAR(TODAY()-7),"-",IF(LEN(MONTH(TODAY()-7))&lt;2,CONCATENATE(0,MONTH(TODAY()-7)),MONTH(TODAY()-7)),"-",DAY(TODAY()-7))</f>
        <v>2015-09-10</v>
      </c>
    </row>
    <row r="3" spans="1:5" ht="96">
      <c r="A3" s="2" t="s">
        <v>17</v>
      </c>
      <c r="B3" s="3" t="s">
        <v>18</v>
      </c>
      <c r="C3" s="3" t="s">
        <v>95</v>
      </c>
      <c r="D3" s="4" t="s">
        <v>3</v>
      </c>
      <c r="E3" s="2" t="str">
        <f ca="1">CONCATENATE(YEAR(TODAY()-7),"-",IF(LEN(MONTH(TODAY()-7))&lt;2,CONCATENATE(0,MONTH(TODAY()-7)),MONTH(TODAY()-7)),"-",DAY(TODAY()-7))</f>
        <v>2015-09-10</v>
      </c>
    </row>
    <row r="4" spans="1:5" ht="12">
      <c r="A4" s="2" t="s">
        <v>19</v>
      </c>
      <c r="B4" s="2" t="s">
        <v>20</v>
      </c>
      <c r="C4" s="2" t="s">
        <v>99</v>
      </c>
      <c r="D4" s="4" t="s">
        <v>96</v>
      </c>
      <c r="E4" s="2" t="str">
        <f ca="1">CONCATENATE(YEAR(TODAY()-7),"-",IF(LEN(MONTH(TODAY()-7))&lt;2,CONCATENATE(0,MONTH(TODAY()-7)),MONTH(TODAY()-7)),"-",DAY(TODAY()-7))</f>
        <v>2015-09-10</v>
      </c>
    </row>
    <row r="5" spans="1:5" ht="12">
      <c r="A5" s="2" t="s">
        <v>21</v>
      </c>
      <c r="B5" s="2" t="s">
        <v>22</v>
      </c>
      <c r="C5" s="2" t="s">
        <v>100</v>
      </c>
      <c r="D5" s="4" t="s">
        <v>97</v>
      </c>
      <c r="E5" s="2" t="str">
        <f t="shared" ref="E5:E10" ca="1" si="0">CONCATENATE(YEAR(TODAY()-6),"-",IF(LEN(MONTH(TODAY()-6))&lt;2,CONCATENATE(0,MONTH(TODAY()-6)),MONTH(TODAY()-6)),"-",DAY(TODAY()-6))</f>
        <v>2015-09-11</v>
      </c>
    </row>
    <row r="6" spans="1:5" ht="12">
      <c r="A6" s="2" t="s">
        <v>23</v>
      </c>
      <c r="B6" s="2" t="s">
        <v>24</v>
      </c>
      <c r="C6" s="2" t="s">
        <v>102</v>
      </c>
      <c r="D6" s="4" t="s">
        <v>98</v>
      </c>
      <c r="E6" s="2" t="str">
        <f t="shared" ca="1" si="0"/>
        <v>2015-09-11</v>
      </c>
    </row>
    <row r="7" spans="1:5" ht="72">
      <c r="A7" s="2" t="s">
        <v>12</v>
      </c>
      <c r="B7" s="3" t="s">
        <v>25</v>
      </c>
      <c r="C7" s="2" t="s">
        <v>101</v>
      </c>
      <c r="D7" s="4" t="s">
        <v>8</v>
      </c>
      <c r="E7" s="2" t="str">
        <f t="shared" ca="1" si="0"/>
        <v>2015-09-11</v>
      </c>
    </row>
    <row r="8" spans="1:5" ht="84">
      <c r="A8" s="2" t="s">
        <v>16</v>
      </c>
      <c r="B8" s="3" t="s">
        <v>26</v>
      </c>
      <c r="C8" s="3" t="s">
        <v>103</v>
      </c>
      <c r="D8" s="4" t="s">
        <v>1</v>
      </c>
      <c r="E8" s="2" t="str">
        <f t="shared" ca="1" si="0"/>
        <v>2015-09-11</v>
      </c>
    </row>
    <row r="9" spans="1:5" ht="12">
      <c r="A9" s="2" t="s">
        <v>27</v>
      </c>
      <c r="B9" s="2" t="s">
        <v>28</v>
      </c>
      <c r="C9" s="2" t="s">
        <v>113</v>
      </c>
      <c r="D9" s="4" t="s">
        <v>104</v>
      </c>
      <c r="E9" s="2" t="str">
        <f t="shared" ca="1" si="0"/>
        <v>2015-09-11</v>
      </c>
    </row>
    <row r="10" spans="1:5" ht="12">
      <c r="A10" s="2" t="s">
        <v>29</v>
      </c>
      <c r="B10" s="2" t="s">
        <v>30</v>
      </c>
      <c r="C10" s="2" t="s">
        <v>114</v>
      </c>
      <c r="D10" s="4" t="s">
        <v>105</v>
      </c>
      <c r="E10" s="2" t="str">
        <f t="shared" ca="1" si="0"/>
        <v>2015-09-11</v>
      </c>
    </row>
    <row r="11" spans="1:5" ht="15" customHeight="1">
      <c r="A11" s="2" t="s">
        <v>31</v>
      </c>
      <c r="B11" s="2" t="s">
        <v>32</v>
      </c>
      <c r="C11" s="2" t="s">
        <v>115</v>
      </c>
      <c r="D11" s="4" t="s">
        <v>106</v>
      </c>
      <c r="E11" s="2" t="str">
        <f ca="1">CONCATENATE(YEAR(TODAY()-4),"-",IF(LEN(MONTH(TODAY()-4))&lt;2,CONCATENATE(0,MONTH(TODAY()-4)),MONTH(TODAY()-4)),"-",DAY(TODAY()-4))</f>
        <v>2015-09-13</v>
      </c>
    </row>
    <row r="12" spans="1:5" ht="15" customHeight="1">
      <c r="A12" s="2" t="s">
        <v>33</v>
      </c>
      <c r="B12" s="2" t="s">
        <v>34</v>
      </c>
      <c r="C12" s="2" t="s">
        <v>116</v>
      </c>
      <c r="D12" s="4" t="s">
        <v>107</v>
      </c>
      <c r="E12" s="2" t="str">
        <f t="shared" ref="E12:E17" ca="1" si="1">CONCATENATE(YEAR(TODAY()-3),"-",IF(LEN(MONTH(TODAY()-3))&lt;2,CONCATENATE(0,MONTH(TODAY()-3)),MONTH(TODAY()-3)),"-",DAY(TODAY()-3))</f>
        <v>2015-09-14</v>
      </c>
    </row>
    <row r="13" spans="1:5" ht="15" customHeight="1">
      <c r="A13" s="2" t="s">
        <v>35</v>
      </c>
      <c r="B13" s="2" t="s">
        <v>36</v>
      </c>
      <c r="C13" s="2" t="s">
        <v>117</v>
      </c>
      <c r="D13" s="4" t="s">
        <v>108</v>
      </c>
      <c r="E13" s="2" t="str">
        <f t="shared" ca="1" si="1"/>
        <v>2015-09-14</v>
      </c>
    </row>
    <row r="14" spans="1:5" ht="15" customHeight="1">
      <c r="A14" s="2" t="s">
        <v>37</v>
      </c>
      <c r="B14" s="2" t="s">
        <v>38</v>
      </c>
      <c r="C14" s="2" t="s">
        <v>118</v>
      </c>
      <c r="D14" s="4" t="s">
        <v>109</v>
      </c>
      <c r="E14" s="2" t="str">
        <f t="shared" ca="1" si="1"/>
        <v>2015-09-14</v>
      </c>
    </row>
    <row r="15" spans="1:5" ht="15" customHeight="1">
      <c r="A15" s="2" t="s">
        <v>39</v>
      </c>
      <c r="B15" s="2" t="s">
        <v>40</v>
      </c>
      <c r="C15" s="2" t="s">
        <v>119</v>
      </c>
      <c r="D15" s="4" t="s">
        <v>110</v>
      </c>
      <c r="E15" s="2" t="str">
        <f t="shared" ca="1" si="1"/>
        <v>2015-09-14</v>
      </c>
    </row>
    <row r="16" spans="1:5" ht="15" customHeight="1">
      <c r="A16" s="2" t="s">
        <v>41</v>
      </c>
      <c r="B16" s="2" t="s">
        <v>42</v>
      </c>
      <c r="C16" s="2" t="s">
        <v>120</v>
      </c>
      <c r="D16" s="4" t="s">
        <v>111</v>
      </c>
      <c r="E16" s="2" t="str">
        <f t="shared" ca="1" si="1"/>
        <v>2015-09-14</v>
      </c>
    </row>
    <row r="17" spans="1:5" ht="15" customHeight="1">
      <c r="A17" s="2" t="s">
        <v>43</v>
      </c>
      <c r="B17" s="2" t="s">
        <v>44</v>
      </c>
      <c r="C17" s="2" t="s">
        <v>120</v>
      </c>
      <c r="D17" s="4" t="s">
        <v>111</v>
      </c>
      <c r="E17" s="2" t="str">
        <f t="shared" ca="1" si="1"/>
        <v>2015-09-14</v>
      </c>
    </row>
    <row r="18" spans="1:5" ht="15" customHeight="1">
      <c r="A18" s="2" t="s">
        <v>16</v>
      </c>
      <c r="B18" s="3" t="s">
        <v>45</v>
      </c>
      <c r="C18" s="3" t="s">
        <v>121</v>
      </c>
      <c r="D18" s="4" t="s">
        <v>112</v>
      </c>
      <c r="E18" s="2" t="str">
        <f t="shared" ref="E18:E24" ca="1" si="2">CONCATENATE(YEAR(TODAY()-2),"-",IF(LEN(MONTH(TODAY()-2))&lt;2,CONCATENATE(0,MONTH(TODAY()-2)),MONTH(TODAY()-2)),"-",DAY(TODAY()-2))</f>
        <v>2015-09-15</v>
      </c>
    </row>
    <row r="19" spans="1:5" ht="15" customHeight="1">
      <c r="A19" s="2" t="s">
        <v>46</v>
      </c>
      <c r="B19" s="3" t="s">
        <v>47</v>
      </c>
      <c r="C19" s="3" t="s">
        <v>122</v>
      </c>
      <c r="D19" s="4" t="s">
        <v>15</v>
      </c>
      <c r="E19" s="2" t="str">
        <f t="shared" ca="1" si="2"/>
        <v>2015-09-15</v>
      </c>
    </row>
    <row r="20" spans="1:5" ht="15" customHeight="1">
      <c r="A20" s="2" t="s">
        <v>12</v>
      </c>
      <c r="B20" s="3" t="s">
        <v>48</v>
      </c>
      <c r="C20" s="3" t="s">
        <v>101</v>
      </c>
      <c r="D20" s="4" t="s">
        <v>8</v>
      </c>
      <c r="E20" s="2" t="str">
        <f t="shared" ca="1" si="2"/>
        <v>2015-09-15</v>
      </c>
    </row>
    <row r="21" spans="1:5" ht="15" customHeight="1">
      <c r="A21" s="2" t="s">
        <v>13</v>
      </c>
      <c r="B21" s="3" t="s">
        <v>49</v>
      </c>
      <c r="C21" s="3" t="s">
        <v>123</v>
      </c>
      <c r="D21" s="4" t="s">
        <v>7</v>
      </c>
      <c r="E21" s="2" t="str">
        <f t="shared" ca="1" si="2"/>
        <v>2015-09-15</v>
      </c>
    </row>
    <row r="22" spans="1:5" ht="15" customHeight="1">
      <c r="A22" s="2" t="s">
        <v>14</v>
      </c>
      <c r="B22" s="3" t="s">
        <v>50</v>
      </c>
      <c r="C22" s="3" t="s">
        <v>124</v>
      </c>
      <c r="D22" s="4" t="s">
        <v>90</v>
      </c>
      <c r="E22" s="2" t="str">
        <f t="shared" ca="1" si="2"/>
        <v>2015-09-15</v>
      </c>
    </row>
    <row r="23" spans="1:5" ht="15" customHeight="1">
      <c r="A23" s="2" t="s">
        <v>4</v>
      </c>
      <c r="B23" s="3" t="s">
        <v>51</v>
      </c>
      <c r="C23" s="3" t="s">
        <v>94</v>
      </c>
      <c r="D23" s="4" t="s">
        <v>11</v>
      </c>
      <c r="E23" s="2" t="str">
        <f t="shared" ca="1" si="2"/>
        <v>2015-09-15</v>
      </c>
    </row>
    <row r="24" spans="1:5" ht="15" customHeight="1">
      <c r="A24" s="2" t="s">
        <v>0</v>
      </c>
      <c r="B24" s="3" t="s">
        <v>52</v>
      </c>
      <c r="C24" s="3" t="s">
        <v>125</v>
      </c>
      <c r="D24" s="4" t="s">
        <v>9</v>
      </c>
      <c r="E24" s="2" t="str">
        <f t="shared" ca="1" si="2"/>
        <v>2015-09-15</v>
      </c>
    </row>
    <row r="25" spans="1:5" ht="15" customHeight="1">
      <c r="A25" s="2" t="s">
        <v>53</v>
      </c>
      <c r="B25" s="2" t="s">
        <v>54</v>
      </c>
      <c r="C25" s="3" t="s">
        <v>94</v>
      </c>
      <c r="D25" s="4" t="s">
        <v>11</v>
      </c>
      <c r="E25" s="2" t="str">
        <f ca="1">CONCATENATE(YEAR(TODAY()-1),"-",IF(LEN(MONTH(TODAY()-1))&lt;2,CONCATENATE(0,MONTH(TODAY()-1)),MONTH(TODAY()-1)),"-",DAY(TODAY()-1))</f>
        <v>2015-09-16</v>
      </c>
    </row>
    <row r="26" spans="1:5" ht="15" customHeight="1">
      <c r="A26" s="2" t="s">
        <v>55</v>
      </c>
      <c r="B26" s="3" t="s">
        <v>56</v>
      </c>
      <c r="C26" s="3" t="s">
        <v>126</v>
      </c>
      <c r="D26" s="4" t="s">
        <v>57</v>
      </c>
      <c r="E26" s="2" t="str">
        <f ca="1">CONCATENATE(YEAR(TODAY()-1),"-",IF(LEN(MONTH(TODAY()-1))&lt;2,CONCATENATE(0,MONTH(TODAY()-1)),MONTH(TODAY()-1)),"-",DAY(TODAY()-1))</f>
        <v>2015-09-16</v>
      </c>
    </row>
    <row r="27" spans="1:5" ht="15" customHeight="1">
      <c r="A27" s="2" t="s">
        <v>58</v>
      </c>
      <c r="B27" s="2" t="s">
        <v>59</v>
      </c>
      <c r="C27" s="3" t="s">
        <v>127</v>
      </c>
      <c r="D27" s="4" t="s">
        <v>89</v>
      </c>
      <c r="E27" s="2" t="str">
        <f ca="1">CONCATENATE(YEAR(TODAY()-1),"-",IF(LEN(MONTH(TODAY()-1))&lt;2,CONCATENATE(0,MONTH(TODAY()-1)),MONTH(TODAY()-1)),"-",DAY(TODAY()-1))</f>
        <v>2015-09-16</v>
      </c>
    </row>
    <row r="28" spans="1:5" ht="15" customHeight="1">
      <c r="A28" s="2" t="s">
        <v>60</v>
      </c>
      <c r="B28" s="3" t="s">
        <v>61</v>
      </c>
      <c r="C28" s="3" t="s">
        <v>122</v>
      </c>
      <c r="D28" s="4" t="s">
        <v>15</v>
      </c>
      <c r="E28" s="2" t="str">
        <f ca="1">CONCATENATE(YEAR(TODAY()),"-",IF(LEN(MONTH(TODAY()))&lt;2,CONCATENATE(0,MONTH(TODAY())),MONTH(TODAY())),"-",DAY(TODAY()))</f>
        <v>2015-09-17</v>
      </c>
    </row>
    <row r="29" spans="1:5" ht="15" customHeight="1">
      <c r="A29" s="2" t="s">
        <v>62</v>
      </c>
      <c r="B29" s="3" t="s">
        <v>63</v>
      </c>
      <c r="C29" s="3" t="s">
        <v>127</v>
      </c>
      <c r="D29" s="4" t="s">
        <v>89</v>
      </c>
      <c r="E29" s="2" t="str">
        <f ca="1">CONCATENATE(YEAR(TODAY()),"-",IF(LEN(MONTH(TODAY()))&lt;2,CONCATENATE(0,MONTH(TODAY())),MONTH(TODAY())),"-",DAY(TODAY()))</f>
        <v>2015-09-17</v>
      </c>
    </row>
    <row r="30" spans="1:5" ht="15" customHeight="1">
      <c r="A30" s="2" t="s">
        <v>64</v>
      </c>
      <c r="B30" s="2" t="s">
        <v>65</v>
      </c>
      <c r="C30" s="3" t="s">
        <v>128</v>
      </c>
      <c r="D30" s="4" t="s">
        <v>66</v>
      </c>
      <c r="E30" s="2" t="str">
        <f ca="1">CONCATENATE(YEAR(TODAY()),"-",IF(LEN(MONTH(TODAY()))&lt;2,CONCATENATE(0,MONTH(TODAY())),MONTH(TODAY())),"-",DAY(TODAY()))</f>
        <v>2015-09-17</v>
      </c>
    </row>
    <row r="31" spans="1:5" ht="15" customHeight="1">
      <c r="A31" s="2" t="s">
        <v>67</v>
      </c>
      <c r="B31" s="3" t="s">
        <v>68</v>
      </c>
      <c r="C31" s="3" t="s">
        <v>129</v>
      </c>
      <c r="D31" s="4" t="s">
        <v>69</v>
      </c>
      <c r="E31" s="2" t="str">
        <f ca="1">CONCATENATE(YEAR(TODAY()),"-",IF(LEN(MONTH(TODAY()))&lt;2,CONCATENATE(0,MONTH(TODAY())),MONTH(TODAY())),"-",DAY(TODAY()))</f>
        <v>2015-09-17</v>
      </c>
    </row>
    <row r="32" spans="1:5" ht="15" customHeight="1">
      <c r="A32" s="2" t="s">
        <v>70</v>
      </c>
      <c r="B32" s="2" t="s">
        <v>71</v>
      </c>
      <c r="C32" s="3" t="s">
        <v>94</v>
      </c>
      <c r="D32" s="4" t="s">
        <v>11</v>
      </c>
      <c r="E32" s="2" t="str">
        <f ca="1">CONCATENATE(YEAR(TODAY()),"-",IF(LEN(MONTH(TODAY()))&lt;2,CONCATENATE(0,MONTH(TODAY())),MONTH(TODAY())),"-",DAY(TODAY()))</f>
        <v>2015-09-17</v>
      </c>
    </row>
    <row r="33" spans="1:5" ht="15" customHeight="1">
      <c r="A33" s="2" t="s">
        <v>72</v>
      </c>
      <c r="B33" s="3" t="s">
        <v>73</v>
      </c>
      <c r="C33" s="3" t="s">
        <v>130</v>
      </c>
      <c r="D33" s="4" t="s">
        <v>74</v>
      </c>
      <c r="E33" s="2" t="str">
        <f ca="1">CONCATENATE(YEAR(TODAY()+1),"-",IF(LEN(MONTH(TODAY()+1))&lt;2,CONCATENATE(0,MONTH(TODAY()+1)),MONTH(TODAY()+1)),"-",DAY(TODAY()+1))</f>
        <v>2015-09-18</v>
      </c>
    </row>
    <row r="34" spans="1:5" ht="15" customHeight="1">
      <c r="A34" s="2" t="s">
        <v>75</v>
      </c>
      <c r="B34" s="3" t="s">
        <v>76</v>
      </c>
      <c r="C34" s="3" t="s">
        <v>131</v>
      </c>
      <c r="D34" s="4" t="s">
        <v>77</v>
      </c>
      <c r="E34" s="2" t="str">
        <f ca="1">CONCATENATE(YEAR(TODAY()+1),"-",IF(LEN(MONTH(TODAY()+1))&lt;2,CONCATENATE(0,MONTH(TODAY()+1)),MONTH(TODAY()+1)),"-",DAY(TODAY()+1))</f>
        <v>2015-09-18</v>
      </c>
    </row>
    <row r="35" spans="1:5" ht="15" customHeight="1">
      <c r="A35" s="2" t="s">
        <v>78</v>
      </c>
      <c r="B35" s="2" t="s">
        <v>78</v>
      </c>
      <c r="C35" s="3" t="s">
        <v>127</v>
      </c>
      <c r="D35" s="4" t="s">
        <v>89</v>
      </c>
      <c r="E35" s="2" t="str">
        <f ca="1">CONCATENATE(YEAR(TODAY()+1),"-",IF(LEN(MONTH(TODAY()+1))&lt;2,CONCATENATE(0,MONTH(TODAY()+1)),MONTH(TODAY()+1)),"-",DAY(TODAY()+1))</f>
        <v>2015-09-18</v>
      </c>
    </row>
    <row r="36" spans="1:5" ht="15" customHeight="1">
      <c r="A36" s="2" t="s">
        <v>79</v>
      </c>
      <c r="B36" s="2" t="s">
        <v>80</v>
      </c>
      <c r="C36" s="3" t="s">
        <v>127</v>
      </c>
      <c r="D36" s="4" t="s">
        <v>89</v>
      </c>
      <c r="E36" s="2" t="str">
        <f ca="1">CONCATENATE(YEAR(TODAY()+1),"-",IF(LEN(MONTH(TODAY()+1))&lt;2,CONCATENATE(0,MONTH(TODAY()+1)),MONTH(TODAY()+1)),"-",DAY(TODAY()+1))</f>
        <v>2015-09-18</v>
      </c>
    </row>
    <row r="37" spans="1:5" ht="15" customHeight="1">
      <c r="A37" s="2" t="s">
        <v>81</v>
      </c>
      <c r="B37" s="3" t="s">
        <v>82</v>
      </c>
      <c r="C37" s="3" t="s">
        <v>132</v>
      </c>
      <c r="D37" s="4" t="s">
        <v>83</v>
      </c>
      <c r="E37" s="2" t="str">
        <f ca="1">CONCATENATE(YEAR(TODAY()+2),"-",IF(LEN(MONTH(TODAY()+2))&lt;2,CONCATENATE(0,MONTH(TODAY()+2)),MONTH(TODAY()+2)),"-",DAY(TODAY()+2))</f>
        <v>2015-09-19</v>
      </c>
    </row>
    <row r="38" spans="1:5" ht="15" customHeight="1">
      <c r="A38" s="2" t="s">
        <v>84</v>
      </c>
      <c r="B38" s="2" t="s">
        <v>85</v>
      </c>
      <c r="C38" s="3" t="s">
        <v>133</v>
      </c>
      <c r="D38" s="4" t="s">
        <v>86</v>
      </c>
      <c r="E38" s="2" t="str">
        <f ca="1">CONCATENATE(YEAR(TODAY()+2),"-",IF(LEN(MONTH(TODAY()+2))&lt;2,CONCATENATE(0,MONTH(TODAY()+2)),MONTH(TODAY()+2)),"-",DAY(TODAY()+2))</f>
        <v>2015-09-19</v>
      </c>
    </row>
    <row r="39" spans="1:5" ht="15" customHeight="1">
      <c r="A39" s="2" t="s">
        <v>87</v>
      </c>
      <c r="B39" s="3" t="s">
        <v>88</v>
      </c>
      <c r="C39" s="3" t="s">
        <v>134</v>
      </c>
      <c r="D39" s="4" t="s">
        <v>135</v>
      </c>
      <c r="E39" s="2" t="str">
        <f ca="1">CONCATENATE(YEAR(TODAY()+2),"-",IF(LEN(MONTH(TODAY()+2))&lt;2,CONCATENATE(0,MONTH(TODAY()+2)),MONTH(TODAY()+2)),"-",DAY(TODAY()+2))</f>
        <v>2015-09-19</v>
      </c>
    </row>
  </sheetData>
  <hyperlinks>
    <hyperlink ref="D4" r:id="rId1"/>
    <hyperlink ref="D5" r:id="rId2"/>
    <hyperlink ref="D6" r:id="rId3"/>
    <hyperlink ref="D9" r:id="rId4"/>
    <hyperlink ref="D10" r:id="rId5"/>
    <hyperlink ref="D11" r:id="rId6"/>
    <hyperlink ref="D12" r:id="rId7"/>
    <hyperlink ref="D13" r:id="rId8"/>
    <hyperlink ref="D14" r:id="rId9"/>
    <hyperlink ref="D15" r:id="rId10"/>
    <hyperlink ref="D16" r:id="rId11"/>
    <hyperlink ref="D17" r:id="rId12"/>
    <hyperlink ref="D18" r:id="rId13"/>
    <hyperlink ref="D2" r:id="rId14"/>
    <hyperlink ref="D3" r:id="rId15"/>
    <hyperlink ref="D7" r:id="rId16"/>
    <hyperlink ref="D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s>
  <pageMargins left="0.75" right="0.75" top="1" bottom="1" header="0.5" footer="0.5"/>
  <pageSetup paperSize="9" orientation="portrait" horizontalDpi="300" verticalDpi="30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Issues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Alves</dc:creator>
  <cp:lastModifiedBy>Miguel Melo</cp:lastModifiedBy>
  <dcterms:created xsi:type="dcterms:W3CDTF">2011-02-11T17:35:08Z</dcterms:created>
  <dcterms:modified xsi:type="dcterms:W3CDTF">2015-09-17T14:46:13Z</dcterms:modified>
</cp:coreProperties>
</file>