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Ex1.xml" ContentType="application/vnd.ms-office.chartex+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Ex2.xml" ContentType="application/vnd.ms-office.chartex+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mrithajeya/Desktop/"/>
    </mc:Choice>
  </mc:AlternateContent>
  <xr:revisionPtr revIDLastSave="0" documentId="13_ncr:1_{9206429E-2967-3347-82F6-F9F66D854E0A}" xr6:coauthVersionLast="45" xr6:coauthVersionMax="45" xr10:uidLastSave="{00000000-0000-0000-0000-000000000000}"/>
  <bookViews>
    <workbookView xWindow="0" yWindow="0" windowWidth="28800" windowHeight="18000" activeTab="2" xr2:uid="{5DC65E96-FFFD-294D-89D2-E47E0280E9E2}"/>
  </bookViews>
  <sheets>
    <sheet name="TABLE OF CONTENTS" sheetId="2" r:id="rId1"/>
    <sheet name="0. DETERMINATION OF COST" sheetId="3" r:id="rId2"/>
    <sheet name="1. FAVOURABLE CONDITIONS" sheetId="1" r:id="rId3"/>
    <sheet name="2. UNFAVOURABLE CONDITIONS" sheetId="5" r:id="rId4"/>
    <sheet name="3. SUGGESTION" sheetId="4" r:id="rId5"/>
  </sheets>
  <definedNames>
    <definedName name="_xlchart.v1.0" hidden="1">'1. FAVOURABLE CONDITIONS'!$D$398</definedName>
    <definedName name="_xlchart.v1.1" hidden="1">'1. FAVOURABLE CONDITIONS'!$E$399:$E$410</definedName>
    <definedName name="_xlchart.v1.10" hidden="1">'2. UNFAVOURABLE CONDITIONS'!$F$399</definedName>
    <definedName name="_xlchart.v1.11" hidden="1">'2. UNFAVOURABLE CONDITIONS'!$G$400:$G$411</definedName>
    <definedName name="_xlchart.v1.12" hidden="1">'2. UNFAVOURABLE CONDITIONS'!$D$399</definedName>
    <definedName name="_xlchart.v1.13" hidden="1">'2. UNFAVOURABLE CONDITIONS'!$E$400:$E$411</definedName>
    <definedName name="_xlchart.v1.14" hidden="1">'2. UNFAVOURABLE CONDITIONS'!$F$399</definedName>
    <definedName name="_xlchart.v1.15" hidden="1">'2. UNFAVOURABLE CONDITIONS'!$G$400:$G$411</definedName>
    <definedName name="_xlchart.v1.2" hidden="1">'1. FAVOURABLE CONDITIONS'!$F$398</definedName>
    <definedName name="_xlchart.v1.3" hidden="1">'1. FAVOURABLE CONDITIONS'!$G$399:$G$410</definedName>
    <definedName name="_xlchart.v1.4" hidden="1">'2. UNFAVOURABLE CONDITIONS'!$D$399</definedName>
    <definedName name="_xlchart.v1.5" hidden="1">'2. UNFAVOURABLE CONDITIONS'!$E$400:$E$411</definedName>
    <definedName name="_xlchart.v1.6" hidden="1">'2. UNFAVOURABLE CONDITIONS'!$F$399</definedName>
    <definedName name="_xlchart.v1.7" hidden="1">'2. UNFAVOURABLE CONDITIONS'!$G$400:$G$411</definedName>
    <definedName name="_xlchart.v1.8" hidden="1">'2. UNFAVOURABLE CONDITIONS'!$D$399</definedName>
    <definedName name="_xlchart.v1.9" hidden="1">'2. UNFAVOURABLE CONDITIONS'!$E$400:$E$411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5" l="1"/>
  <c r="G19" i="5"/>
  <c r="F27" i="5"/>
  <c r="Q1787" i="5" l="1"/>
  <c r="P1787" i="5"/>
  <c r="O1787" i="5"/>
  <c r="N1787" i="5"/>
  <c r="Q28" i="5" s="1"/>
  <c r="M1787" i="5"/>
  <c r="L1787" i="5"/>
  <c r="O28" i="5" s="1"/>
  <c r="K1787" i="5"/>
  <c r="J1787" i="5"/>
  <c r="M28" i="5" s="1"/>
  <c r="I1787" i="5"/>
  <c r="H1787" i="5"/>
  <c r="K28" i="5" s="1"/>
  <c r="G1787" i="5"/>
  <c r="F1787" i="5"/>
  <c r="I28" i="5" s="1"/>
  <c r="E1787" i="5"/>
  <c r="D1787" i="5"/>
  <c r="G28" i="5" s="1"/>
  <c r="C1787" i="5"/>
  <c r="Q1481" i="5"/>
  <c r="G85" i="5" s="1"/>
  <c r="P1481" i="5"/>
  <c r="O1481" i="5"/>
  <c r="G164" i="5" s="1"/>
  <c r="N1481" i="5"/>
  <c r="M1481" i="5"/>
  <c r="L1481" i="5"/>
  <c r="K1481" i="5"/>
  <c r="J1481" i="5"/>
  <c r="I1481" i="5"/>
  <c r="H1481" i="5"/>
  <c r="G1481" i="5"/>
  <c r="F1481" i="5"/>
  <c r="E1481" i="5"/>
  <c r="D1481" i="5"/>
  <c r="C1481" i="5"/>
  <c r="D359" i="5"/>
  <c r="D358" i="5"/>
  <c r="D357" i="5"/>
  <c r="D356" i="5"/>
  <c r="D355" i="5"/>
  <c r="D354" i="5"/>
  <c r="D353" i="5"/>
  <c r="D352" i="5"/>
  <c r="D351" i="5"/>
  <c r="D350" i="5"/>
  <c r="D349" i="5"/>
  <c r="D312" i="5"/>
  <c r="D308" i="5"/>
  <c r="D307" i="5"/>
  <c r="D304" i="5"/>
  <c r="G202" i="5"/>
  <c r="E202" i="5"/>
  <c r="G201" i="5"/>
  <c r="E201" i="5"/>
  <c r="G165" i="5"/>
  <c r="E165" i="5"/>
  <c r="E164" i="5"/>
  <c r="G86" i="5"/>
  <c r="E86" i="5"/>
  <c r="E85" i="5"/>
  <c r="N28" i="5"/>
  <c r="F28" i="5"/>
  <c r="J27" i="5"/>
  <c r="Q22" i="5"/>
  <c r="L22" i="5"/>
  <c r="P21" i="5"/>
  <c r="H21" i="5"/>
  <c r="Q19" i="5"/>
  <c r="D314" i="5" s="1"/>
  <c r="P19" i="5"/>
  <c r="D313" i="5" s="1"/>
  <c r="O19" i="5"/>
  <c r="O27" i="5" s="1"/>
  <c r="O29" i="5" s="1"/>
  <c r="N19" i="5"/>
  <c r="N21" i="5" s="1"/>
  <c r="M19" i="5"/>
  <c r="D310" i="5" s="1"/>
  <c r="L19" i="5"/>
  <c r="D309" i="5" s="1"/>
  <c r="K19" i="5"/>
  <c r="K27" i="5" s="1"/>
  <c r="K29" i="5" s="1"/>
  <c r="J19" i="5"/>
  <c r="J22" i="5" s="1"/>
  <c r="I19" i="5"/>
  <c r="D306" i="5" s="1"/>
  <c r="H19" i="5"/>
  <c r="D305" i="5" s="1"/>
  <c r="G27" i="5"/>
  <c r="F21" i="5"/>
  <c r="D38" i="1"/>
  <c r="G29" i="5" l="1"/>
  <c r="F23" i="5"/>
  <c r="N23" i="5"/>
  <c r="O30" i="5"/>
  <c r="O31" i="5" s="1"/>
  <c r="F47" i="5"/>
  <c r="J21" i="5"/>
  <c r="J23" i="5" s="1"/>
  <c r="F22" i="5"/>
  <c r="N22" i="5"/>
  <c r="L27" i="5"/>
  <c r="H28" i="5"/>
  <c r="G238" i="5" s="1"/>
  <c r="P28" i="5"/>
  <c r="D303" i="5"/>
  <c r="G30" i="5"/>
  <c r="G31" i="5" s="1"/>
  <c r="F39" i="5"/>
  <c r="L21" i="5"/>
  <c r="L23" i="5" s="1"/>
  <c r="H22" i="5"/>
  <c r="H23" i="5" s="1"/>
  <c r="P22" i="5"/>
  <c r="P23" i="5" s="1"/>
  <c r="N27" i="5"/>
  <c r="N29" i="5" s="1"/>
  <c r="J28" i="5"/>
  <c r="J29" i="5" s="1"/>
  <c r="D311" i="5"/>
  <c r="K30" i="5"/>
  <c r="K31" i="5" s="1"/>
  <c r="F43" i="5"/>
  <c r="H27" i="5"/>
  <c r="P27" i="5"/>
  <c r="P29" i="5" s="1"/>
  <c r="L28" i="5"/>
  <c r="I21" i="5"/>
  <c r="M21" i="5"/>
  <c r="Q21" i="5"/>
  <c r="Q23" i="5" s="1"/>
  <c r="I22" i="5"/>
  <c r="M22" i="5"/>
  <c r="I27" i="5"/>
  <c r="I29" i="5" s="1"/>
  <c r="M27" i="5"/>
  <c r="M29" i="5" s="1"/>
  <c r="Q27" i="5"/>
  <c r="Q29" i="5" s="1"/>
  <c r="G21" i="5"/>
  <c r="E237" i="5" s="1"/>
  <c r="K21" i="5"/>
  <c r="O21" i="5"/>
  <c r="O23" i="5" s="1"/>
  <c r="G22" i="5"/>
  <c r="K22" i="5"/>
  <c r="O22" i="5"/>
  <c r="D348" i="1"/>
  <c r="D349" i="1"/>
  <c r="D350" i="1"/>
  <c r="D351" i="1"/>
  <c r="D352" i="1"/>
  <c r="D353" i="1"/>
  <c r="D354" i="1"/>
  <c r="D355" i="1"/>
  <c r="D356" i="1"/>
  <c r="D357" i="1"/>
  <c r="D358" i="1"/>
  <c r="E200" i="1"/>
  <c r="E201" i="1"/>
  <c r="F351" i="5" l="1"/>
  <c r="H24" i="5"/>
  <c r="H25" i="5" s="1"/>
  <c r="D40" i="5"/>
  <c r="G409" i="5"/>
  <c r="F42" i="5"/>
  <c r="G126" i="5"/>
  <c r="J30" i="5"/>
  <c r="J31" i="5" s="1"/>
  <c r="G127" i="5"/>
  <c r="G405" i="5"/>
  <c r="F359" i="5"/>
  <c r="E131" i="5"/>
  <c r="P24" i="5"/>
  <c r="P25" i="5" s="1"/>
  <c r="D48" i="5"/>
  <c r="G132" i="5"/>
  <c r="F49" i="5"/>
  <c r="Q31" i="5"/>
  <c r="Q30" i="5"/>
  <c r="F353" i="5"/>
  <c r="D42" i="5"/>
  <c r="J24" i="5"/>
  <c r="J25" i="5" s="1"/>
  <c r="F357" i="5"/>
  <c r="N24" i="5"/>
  <c r="N25" i="5" s="1"/>
  <c r="E129" i="5"/>
  <c r="D46" i="5"/>
  <c r="F358" i="5"/>
  <c r="O24" i="5"/>
  <c r="O25" i="5" s="1"/>
  <c r="E130" i="5"/>
  <c r="D47" i="5"/>
  <c r="L29" i="5"/>
  <c r="F349" i="5"/>
  <c r="F24" i="5"/>
  <c r="F25" i="5" s="1"/>
  <c r="D38" i="5"/>
  <c r="G128" i="5"/>
  <c r="F45" i="5"/>
  <c r="M30" i="5"/>
  <c r="M31" i="5" s="1"/>
  <c r="G131" i="5"/>
  <c r="F48" i="5"/>
  <c r="P30" i="5"/>
  <c r="P31" i="5" s="1"/>
  <c r="F355" i="5"/>
  <c r="D44" i="5"/>
  <c r="E128" i="5"/>
  <c r="L24" i="5"/>
  <c r="L25" i="5" s="1"/>
  <c r="E406" i="5" s="1"/>
  <c r="K23" i="5"/>
  <c r="F41" i="5"/>
  <c r="I31" i="5"/>
  <c r="I30" i="5"/>
  <c r="M23" i="5"/>
  <c r="H29" i="5"/>
  <c r="G237" i="5"/>
  <c r="F29" i="5"/>
  <c r="G401" i="5"/>
  <c r="Q25" i="5"/>
  <c r="Q24" i="5"/>
  <c r="D49" i="5"/>
  <c r="E132" i="5"/>
  <c r="G129" i="5"/>
  <c r="F46" i="5"/>
  <c r="N30" i="5"/>
  <c r="N31" i="5" s="1"/>
  <c r="G23" i="5"/>
  <c r="E239" i="5" s="1"/>
  <c r="E277" i="5" s="1"/>
  <c r="I23" i="5"/>
  <c r="E238" i="5"/>
  <c r="G130" i="5"/>
  <c r="E164" i="1"/>
  <c r="E163" i="1"/>
  <c r="E86" i="1"/>
  <c r="E85" i="1"/>
  <c r="Q22" i="1"/>
  <c r="Q19" i="1"/>
  <c r="P19" i="1"/>
  <c r="P22" i="1" s="1"/>
  <c r="O19" i="1"/>
  <c r="N19" i="1"/>
  <c r="M19" i="1"/>
  <c r="L19" i="1"/>
  <c r="K19" i="1"/>
  <c r="J19" i="1"/>
  <c r="H19" i="1"/>
  <c r="G19" i="1"/>
  <c r="I19" i="1"/>
  <c r="F19" i="1"/>
  <c r="Q1786" i="1"/>
  <c r="G86" i="1" s="1"/>
  <c r="P1786" i="1"/>
  <c r="G201" i="1" s="1"/>
  <c r="O1786" i="1"/>
  <c r="G164" i="1" s="1"/>
  <c r="N1786" i="1"/>
  <c r="M1786" i="1"/>
  <c r="L1786" i="1"/>
  <c r="K1786" i="1"/>
  <c r="J1786" i="1"/>
  <c r="I1786" i="1"/>
  <c r="H1786" i="1"/>
  <c r="G1786" i="1"/>
  <c r="F1786" i="1"/>
  <c r="E1786" i="1"/>
  <c r="H28" i="1" s="1"/>
  <c r="D1786" i="1"/>
  <c r="G28" i="1" s="1"/>
  <c r="C1786" i="1"/>
  <c r="O1480" i="1"/>
  <c r="G163" i="1" s="1"/>
  <c r="Q1480" i="1"/>
  <c r="G85" i="1" s="1"/>
  <c r="P1480" i="1"/>
  <c r="G200" i="1" s="1"/>
  <c r="N1480" i="1"/>
  <c r="M1480" i="1"/>
  <c r="L1480" i="1"/>
  <c r="K1480" i="1"/>
  <c r="J1480" i="1"/>
  <c r="I1480" i="1"/>
  <c r="H1480" i="1"/>
  <c r="G1480" i="1"/>
  <c r="F1480" i="1"/>
  <c r="I27" i="1" s="1"/>
  <c r="E1480" i="1"/>
  <c r="D1480" i="1"/>
  <c r="C1480" i="1"/>
  <c r="G407" i="5" l="1"/>
  <c r="E404" i="5"/>
  <c r="E410" i="5"/>
  <c r="E486" i="5"/>
  <c r="E408" i="5"/>
  <c r="G408" i="5"/>
  <c r="G484" i="5"/>
  <c r="G485" i="5"/>
  <c r="G410" i="5"/>
  <c r="G486" i="5"/>
  <c r="G481" i="5"/>
  <c r="G404" i="5"/>
  <c r="G482" i="5"/>
  <c r="E485" i="5"/>
  <c r="E409" i="5"/>
  <c r="E402" i="5"/>
  <c r="F352" i="5"/>
  <c r="I24" i="5"/>
  <c r="I25" i="5" s="1"/>
  <c r="D41" i="5"/>
  <c r="E125" i="5"/>
  <c r="G239" i="5"/>
  <c r="G278" i="5" s="1"/>
  <c r="F38" i="5"/>
  <c r="F30" i="5"/>
  <c r="F31" i="5" s="1"/>
  <c r="G123" i="5"/>
  <c r="F354" i="5"/>
  <c r="K24" i="5"/>
  <c r="K25" i="5" s="1"/>
  <c r="E127" i="5"/>
  <c r="D43" i="5"/>
  <c r="E126" i="5"/>
  <c r="G487" i="5"/>
  <c r="G411" i="5"/>
  <c r="G403" i="5"/>
  <c r="F40" i="5"/>
  <c r="G124" i="5"/>
  <c r="H30" i="5"/>
  <c r="H31" i="5" s="1"/>
  <c r="E400" i="5"/>
  <c r="F350" i="5"/>
  <c r="G24" i="5"/>
  <c r="G25" i="5" s="1"/>
  <c r="D594" i="5" s="1"/>
  <c r="E123" i="5"/>
  <c r="D39" i="5"/>
  <c r="E487" i="5"/>
  <c r="E411" i="5"/>
  <c r="E278" i="5"/>
  <c r="F356" i="5"/>
  <c r="M25" i="5"/>
  <c r="E484" i="5" s="1"/>
  <c r="M24" i="5"/>
  <c r="D45" i="5"/>
  <c r="G125" i="5"/>
  <c r="F44" i="5"/>
  <c r="L30" i="5"/>
  <c r="L31" i="5"/>
  <c r="G406" i="5" s="1"/>
  <c r="E124" i="5"/>
  <c r="L27" i="1"/>
  <c r="P27" i="1"/>
  <c r="J21" i="1"/>
  <c r="D306" i="1"/>
  <c r="H22" i="1"/>
  <c r="D304" i="1"/>
  <c r="M22" i="1"/>
  <c r="D309" i="1"/>
  <c r="Q21" i="1"/>
  <c r="Q23" i="1" s="1"/>
  <c r="D49" i="1" s="1"/>
  <c r="D313" i="1"/>
  <c r="F22" i="1"/>
  <c r="D302" i="1"/>
  <c r="N21" i="1"/>
  <c r="D310" i="1"/>
  <c r="I22" i="1"/>
  <c r="D305" i="1"/>
  <c r="K21" i="1"/>
  <c r="D307" i="1"/>
  <c r="O21" i="1"/>
  <c r="D311" i="1"/>
  <c r="G21" i="1"/>
  <c r="D303" i="1"/>
  <c r="L21" i="1"/>
  <c r="D308" i="1"/>
  <c r="P21" i="1"/>
  <c r="P23" i="1" s="1"/>
  <c r="D312" i="1"/>
  <c r="G27" i="1"/>
  <c r="G29" i="1" s="1"/>
  <c r="F39" i="1" s="1"/>
  <c r="L28" i="1"/>
  <c r="P28" i="1"/>
  <c r="F27" i="1"/>
  <c r="J27" i="1"/>
  <c r="N27" i="1"/>
  <c r="O27" i="1"/>
  <c r="M27" i="1"/>
  <c r="F28" i="1"/>
  <c r="J28" i="1"/>
  <c r="N28" i="1"/>
  <c r="H27" i="1"/>
  <c r="H29" i="1" s="1"/>
  <c r="M21" i="1"/>
  <c r="M23" i="1" s="1"/>
  <c r="F355" i="1" s="1"/>
  <c r="Q27" i="1"/>
  <c r="L22" i="1"/>
  <c r="K27" i="1"/>
  <c r="I28" i="1"/>
  <c r="I29" i="1" s="1"/>
  <c r="F41" i="1" s="1"/>
  <c r="M28" i="1"/>
  <c r="Q28" i="1"/>
  <c r="N22" i="1"/>
  <c r="K28" i="1"/>
  <c r="O28" i="1"/>
  <c r="H21" i="1"/>
  <c r="J22" i="1"/>
  <c r="O22" i="1"/>
  <c r="K22" i="1"/>
  <c r="G22" i="1"/>
  <c r="I21" i="1"/>
  <c r="F21" i="1"/>
  <c r="G479" i="5" l="1"/>
  <c r="G402" i="5"/>
  <c r="G480" i="5"/>
  <c r="F593" i="5"/>
  <c r="F591" i="5"/>
  <c r="F556" i="5"/>
  <c r="G400" i="5"/>
  <c r="F594" i="5"/>
  <c r="F592" i="5"/>
  <c r="F590" i="5"/>
  <c r="F523" i="5"/>
  <c r="G478" i="5"/>
  <c r="G445" i="5" s="1"/>
  <c r="E482" i="5"/>
  <c r="E405" i="5"/>
  <c r="E480" i="5"/>
  <c r="E403" i="5"/>
  <c r="E481" i="5"/>
  <c r="E483" i="5"/>
  <c r="E407" i="5"/>
  <c r="E401" i="5"/>
  <c r="E478" i="5"/>
  <c r="D523" i="5"/>
  <c r="D556" i="5"/>
  <c r="E479" i="5"/>
  <c r="D590" i="5"/>
  <c r="D591" i="5"/>
  <c r="D592" i="5"/>
  <c r="D593" i="5"/>
  <c r="G277" i="5"/>
  <c r="G483" i="5"/>
  <c r="L29" i="1"/>
  <c r="F44" i="1" s="1"/>
  <c r="L23" i="1"/>
  <c r="F354" i="1" s="1"/>
  <c r="P29" i="1"/>
  <c r="F48" i="1" s="1"/>
  <c r="G30" i="1"/>
  <c r="G31" i="1" s="1"/>
  <c r="G400" i="1" s="1"/>
  <c r="I23" i="1"/>
  <c r="F351" i="1" s="1"/>
  <c r="J23" i="1"/>
  <c r="J24" i="1" s="1"/>
  <c r="J25" i="1" s="1"/>
  <c r="N23" i="1"/>
  <c r="F356" i="1" s="1"/>
  <c r="O23" i="1"/>
  <c r="F357" i="1" s="1"/>
  <c r="O29" i="1"/>
  <c r="F47" i="1" s="1"/>
  <c r="M24" i="1"/>
  <c r="M25" i="1" s="1"/>
  <c r="H23" i="1"/>
  <c r="F350" i="1" s="1"/>
  <c r="D48" i="1"/>
  <c r="F358" i="1"/>
  <c r="K23" i="1"/>
  <c r="F353" i="1" s="1"/>
  <c r="F29" i="1"/>
  <c r="F38" i="1" s="1"/>
  <c r="G237" i="1"/>
  <c r="G236" i="1"/>
  <c r="Q24" i="1"/>
  <c r="Q25" i="1" s="1"/>
  <c r="E236" i="1"/>
  <c r="E237" i="1"/>
  <c r="M29" i="1"/>
  <c r="F45" i="1" s="1"/>
  <c r="P24" i="1"/>
  <c r="P25" i="1" s="1"/>
  <c r="N29" i="1"/>
  <c r="F46" i="1" s="1"/>
  <c r="J29" i="1"/>
  <c r="F42" i="1" s="1"/>
  <c r="D41" i="1"/>
  <c r="D45" i="1"/>
  <c r="Q29" i="1"/>
  <c r="Q30" i="1" s="1"/>
  <c r="Q31" i="1" s="1"/>
  <c r="G123" i="1"/>
  <c r="F40" i="1"/>
  <c r="H30" i="1"/>
  <c r="H31" i="1" s="1"/>
  <c r="G124" i="1"/>
  <c r="E131" i="1"/>
  <c r="G23" i="1"/>
  <c r="I30" i="1"/>
  <c r="I31" i="1" s="1"/>
  <c r="F23" i="1"/>
  <c r="K29" i="1"/>
  <c r="F43" i="1" s="1"/>
  <c r="E445" i="5" l="1"/>
  <c r="E125" i="1"/>
  <c r="H24" i="1"/>
  <c r="H25" i="1" s="1"/>
  <c r="E401" i="1" s="1"/>
  <c r="L30" i="1"/>
  <c r="L31" i="1" s="1"/>
  <c r="G405" i="1" s="1"/>
  <c r="L24" i="1"/>
  <c r="L25" i="1" s="1"/>
  <c r="E405" i="1" s="1"/>
  <c r="D44" i="1"/>
  <c r="E130" i="1"/>
  <c r="G478" i="1"/>
  <c r="D47" i="1"/>
  <c r="D42" i="1"/>
  <c r="P30" i="1"/>
  <c r="P31" i="1" s="1"/>
  <c r="G486" i="1" s="1"/>
  <c r="I24" i="1"/>
  <c r="I25" i="1" s="1"/>
  <c r="E480" i="1" s="1"/>
  <c r="F352" i="1"/>
  <c r="D46" i="1"/>
  <c r="N24" i="1"/>
  <c r="N25" i="1" s="1"/>
  <c r="E483" i="1" s="1"/>
  <c r="D43" i="1"/>
  <c r="E128" i="1"/>
  <c r="G479" i="1"/>
  <c r="O24" i="1"/>
  <c r="O25" i="1" s="1"/>
  <c r="E408" i="1" s="1"/>
  <c r="D40" i="1"/>
  <c r="E410" i="1"/>
  <c r="E486" i="1"/>
  <c r="G130" i="1"/>
  <c r="E129" i="1"/>
  <c r="O30" i="1"/>
  <c r="O31" i="1" s="1"/>
  <c r="E406" i="1"/>
  <c r="M30" i="1"/>
  <c r="M31" i="1" s="1"/>
  <c r="E124" i="1"/>
  <c r="G127" i="1"/>
  <c r="E126" i="1"/>
  <c r="J30" i="1"/>
  <c r="J31" i="1" s="1"/>
  <c r="G480" i="1" s="1"/>
  <c r="E127" i="1"/>
  <c r="E238" i="1"/>
  <c r="E276" i="1" s="1"/>
  <c r="F348" i="1"/>
  <c r="G238" i="1"/>
  <c r="G276" i="1" s="1"/>
  <c r="F30" i="1"/>
  <c r="F31" i="1" s="1"/>
  <c r="E123" i="1"/>
  <c r="F349" i="1"/>
  <c r="K24" i="1"/>
  <c r="K25" i="1" s="1"/>
  <c r="E481" i="1" s="1"/>
  <c r="G122" i="1"/>
  <c r="G129" i="1"/>
  <c r="G128" i="1"/>
  <c r="G401" i="1"/>
  <c r="E403" i="1"/>
  <c r="N30" i="1"/>
  <c r="N31" i="1" s="1"/>
  <c r="E409" i="1"/>
  <c r="G402" i="1"/>
  <c r="G125" i="1"/>
  <c r="G410" i="1"/>
  <c r="D39" i="1"/>
  <c r="G131" i="1"/>
  <c r="F49" i="1"/>
  <c r="G126" i="1"/>
  <c r="K30" i="1"/>
  <c r="K31" i="1" s="1"/>
  <c r="F24" i="1"/>
  <c r="F25" i="1" s="1"/>
  <c r="G24" i="1"/>
  <c r="G25" i="1" s="1"/>
  <c r="E122" i="1"/>
  <c r="G409" i="1" l="1"/>
  <c r="E402" i="1"/>
  <c r="E482" i="1"/>
  <c r="E479" i="1"/>
  <c r="E407" i="1"/>
  <c r="E477" i="1"/>
  <c r="E484" i="1"/>
  <c r="G484" i="1"/>
  <c r="G408" i="1"/>
  <c r="D522" i="1"/>
  <c r="E478" i="1"/>
  <c r="G406" i="1"/>
  <c r="G482" i="1"/>
  <c r="G481" i="1"/>
  <c r="G483" i="1"/>
  <c r="E404" i="1"/>
  <c r="G399" i="1"/>
  <c r="F522" i="1"/>
  <c r="G477" i="1"/>
  <c r="E485" i="1"/>
  <c r="G485" i="1"/>
  <c r="G277" i="1"/>
  <c r="G403" i="1"/>
  <c r="F555" i="1"/>
  <c r="E277" i="1"/>
  <c r="F592" i="1"/>
  <c r="F589" i="1"/>
  <c r="F593" i="1"/>
  <c r="D591" i="1"/>
  <c r="D555" i="1"/>
  <c r="D590" i="1"/>
  <c r="D593" i="1"/>
  <c r="D589" i="1"/>
  <c r="D592" i="1"/>
  <c r="F591" i="1"/>
  <c r="F590" i="1"/>
  <c r="G407" i="1"/>
  <c r="E399" i="1"/>
  <c r="E400" i="1"/>
  <c r="G404" i="1"/>
  <c r="E444" i="1" l="1"/>
  <c r="G444" i="1"/>
</calcChain>
</file>

<file path=xl/sharedStrings.xml><?xml version="1.0" encoding="utf-8"?>
<sst xmlns="http://schemas.openxmlformats.org/spreadsheetml/2006/main" count="3300" uniqueCount="984">
  <si>
    <t>MEDIAN HOUSE PRICE: ORIGINAL DATA</t>
  </si>
  <si>
    <t>Median</t>
  </si>
  <si>
    <t>2018-2019</t>
  </si>
  <si>
    <t>2009-2019</t>
  </si>
  <si>
    <t>%</t>
  </si>
  <si>
    <t>Locality</t>
  </si>
  <si>
    <t>2020 (preliminary)</t>
  </si>
  <si>
    <t>Change</t>
  </si>
  <si>
    <t>Growth P.A.</t>
  </si>
  <si>
    <t>ABBOTSFORD</t>
  </si>
  <si>
    <t>ABERFELDIE</t>
  </si>
  <si>
    <t>AINTREE</t>
  </si>
  <si>
    <t>-</t>
  </si>
  <si>
    <t>NA</t>
  </si>
  <si>
    <t>AIREYS INLET</t>
  </si>
  <si>
    <t>AIRPORT WEST</t>
  </si>
  <si>
    <t>ALBANVALE</t>
  </si>
  <si>
    <t>ALBERT PARK</t>
  </si>
  <si>
    <t>ALBION</t>
  </si>
  <si>
    <t>ALEXANDRA</t>
  </si>
  <si>
    <t>ALFREDTON</t>
  </si>
  <si>
    <t>ALLANSFORD</t>
  </si>
  <si>
    <t>ALPHINGTON</t>
  </si>
  <si>
    <t>ALTONA</t>
  </si>
  <si>
    <t>ALTONA EAST</t>
  </si>
  <si>
    <t>ALTONA MEADOWS</t>
  </si>
  <si>
    <t>ALTONA NORTH</t>
  </si>
  <si>
    <t>ANGLESEA</t>
  </si>
  <si>
    <t>APOLLO BAY</t>
  </si>
  <si>
    <t>ARARAT</t>
  </si>
  <si>
    <t>ARDEER</t>
  </si>
  <si>
    <t>ARMADALE</t>
  </si>
  <si>
    <t>ARMSTRONG CREEK</t>
  </si>
  <si>
    <t>ASCOT (GREATER BENDIGO)</t>
  </si>
  <si>
    <t>ASCOT VALE</t>
  </si>
  <si>
    <t>ASHBURTON</t>
  </si>
  <si>
    <t>ASHWOOD</t>
  </si>
  <si>
    <t>ASPENDALE</t>
  </si>
  <si>
    <t>ASPENDALE GARDENS</t>
  </si>
  <si>
    <t>ATTWOOD</t>
  </si>
  <si>
    <t>AVENEL</t>
  </si>
  <si>
    <t>AVOCA</t>
  </si>
  <si>
    <t>AVONDALE HEIGHTS</t>
  </si>
  <si>
    <t>AVONSLEIGH</t>
  </si>
  <si>
    <t>BACCHUS MARSH</t>
  </si>
  <si>
    <t>BADGER CREEK</t>
  </si>
  <si>
    <t>BAIRNSDALE</t>
  </si>
  <si>
    <t>BALACLAVA</t>
  </si>
  <si>
    <t>BALCOMBE</t>
  </si>
  <si>
    <t>BALLAN</t>
  </si>
  <si>
    <t>BALLARAT CENTRAL</t>
  </si>
  <si>
    <t>BALLARAT EAST</t>
  </si>
  <si>
    <t>BALLARAT NORTH</t>
  </si>
  <si>
    <t>BALNARRING</t>
  </si>
  <si>
    <t>BALNARRING BEACH</t>
  </si>
  <si>
    <t>BALWYN</t>
  </si>
  <si>
    <t>BALWYN NORTH</t>
  </si>
  <si>
    <t>BANNOCKBURN</t>
  </si>
  <si>
    <t>BARANDUDA</t>
  </si>
  <si>
    <t>BARNAWARTHA</t>
  </si>
  <si>
    <t>BARWON HEADS</t>
  </si>
  <si>
    <t>BAXTER</t>
  </si>
  <si>
    <t>BAYSWATER</t>
  </si>
  <si>
    <t>BAYSWATER NORTH</t>
  </si>
  <si>
    <t>BEACONSFIELD</t>
  </si>
  <si>
    <t>BEACONSFIELD UPPER</t>
  </si>
  <si>
    <t>BEAUFORT</t>
  </si>
  <si>
    <t>BEAUMARIS</t>
  </si>
  <si>
    <t>BEEAC</t>
  </si>
  <si>
    <t>BEECHWORTH</t>
  </si>
  <si>
    <t>BELGRAVE</t>
  </si>
  <si>
    <t>BELGRAVE HEIGHTS</t>
  </si>
  <si>
    <t>BELGRAVE SOUTH</t>
  </si>
  <si>
    <t>BELL PARK</t>
  </si>
  <si>
    <t>BELL POST HILL</t>
  </si>
  <si>
    <t>BELLBRIDGE</t>
  </si>
  <si>
    <t>BELLFIELD (BANYULE)</t>
  </si>
  <si>
    <t>BELMONT</t>
  </si>
  <si>
    <t>BENALLA</t>
  </si>
  <si>
    <t>BENDIGO</t>
  </si>
  <si>
    <t>BENTLEIGH</t>
  </si>
  <si>
    <t>BENTLEIGH EAST</t>
  </si>
  <si>
    <t>BERWICK</t>
  </si>
  <si>
    <t>BEULAH</t>
  </si>
  <si>
    <t>BEVERIDGE</t>
  </si>
  <si>
    <t>BIRCHIP</t>
  </si>
  <si>
    <t>BIRREGURRA</t>
  </si>
  <si>
    <t>BITTERN</t>
  </si>
  <si>
    <t>BLACK HILL</t>
  </si>
  <si>
    <t>BLACK ROCK</t>
  </si>
  <si>
    <t>BLACKBURN</t>
  </si>
  <si>
    <t>BLACKBURN NORTH</t>
  </si>
  <si>
    <t>BLACKBURN SOUTH</t>
  </si>
  <si>
    <t>BLACKWOOD</t>
  </si>
  <si>
    <t>BLAIRGOWRIE</t>
  </si>
  <si>
    <t>BLIND BIGHT</t>
  </si>
  <si>
    <t>BONBEACH</t>
  </si>
  <si>
    <t>BONNIE DOON</t>
  </si>
  <si>
    <t>BONSHAW</t>
  </si>
  <si>
    <t>BOOLARRA</t>
  </si>
  <si>
    <t>BOORT</t>
  </si>
  <si>
    <t>BORONIA</t>
  </si>
  <si>
    <t>BOTANIC RIDGE</t>
  </si>
  <si>
    <t>BOX HILL</t>
  </si>
  <si>
    <t>BOX HILL NORTH</t>
  </si>
  <si>
    <t>BOX HILL SOUTH</t>
  </si>
  <si>
    <t>BRAYBROOK</t>
  </si>
  <si>
    <t>BREAKWATER</t>
  </si>
  <si>
    <t>BRIAGOLONG</t>
  </si>
  <si>
    <t>BRIAR HILL</t>
  </si>
  <si>
    <t>BRIGHT</t>
  </si>
  <si>
    <t>BRIGHTON</t>
  </si>
  <si>
    <t>BRIGHTON EAST</t>
  </si>
  <si>
    <t>BROADFORD</t>
  </si>
  <si>
    <t>BROADMEADOWS</t>
  </si>
  <si>
    <t>BROOKFIELD</t>
  </si>
  <si>
    <t>BROOKLYN</t>
  </si>
  <si>
    <t>BROWN HILL</t>
  </si>
  <si>
    <t>BRUNSWICK</t>
  </si>
  <si>
    <t>BRUNSWICK EAST</t>
  </si>
  <si>
    <t>BRUNSWICK WEST</t>
  </si>
  <si>
    <t>BRUTHEN</t>
  </si>
  <si>
    <t>BULLEEN</t>
  </si>
  <si>
    <t>BUNDALONG</t>
  </si>
  <si>
    <t>BUNDOORA</t>
  </si>
  <si>
    <t>BUNINYONG</t>
  </si>
  <si>
    <t>BUNYIP</t>
  </si>
  <si>
    <t>BURNLEY</t>
  </si>
  <si>
    <t>BURNSIDE</t>
  </si>
  <si>
    <t>BURNSIDE HEIGHTS</t>
  </si>
  <si>
    <t>BURWOOD</t>
  </si>
  <si>
    <t>BURWOOD EAST</t>
  </si>
  <si>
    <t>CAIRNLEA</t>
  </si>
  <si>
    <t>CALIFORNIA GULLY</t>
  </si>
  <si>
    <t>CAMBERWELL</t>
  </si>
  <si>
    <t>CAMPBELLFIELD</t>
  </si>
  <si>
    <t>CAMPBELLS CREEK</t>
  </si>
  <si>
    <t>CAMPERDOWN</t>
  </si>
  <si>
    <t>CANADIAN</t>
  </si>
  <si>
    <t>CANN RIVER</t>
  </si>
  <si>
    <t>CANTERBURY</t>
  </si>
  <si>
    <t>CAPE PATERSON</t>
  </si>
  <si>
    <t>CAPE SCHANCK</t>
  </si>
  <si>
    <t>CAPEL SOUND</t>
  </si>
  <si>
    <t>CARISBROOK</t>
  </si>
  <si>
    <t>CARLTON</t>
  </si>
  <si>
    <t>CARLTON NORTH</t>
  </si>
  <si>
    <t>CARNEGIE</t>
  </si>
  <si>
    <t>CAROLINE SPRINGS</t>
  </si>
  <si>
    <t>CARRUM</t>
  </si>
  <si>
    <t>CARRUM DOWNS</t>
  </si>
  <si>
    <t>CASTERTON</t>
  </si>
  <si>
    <t>CASTLEMAINE</t>
  </si>
  <si>
    <t>CAULFIELD</t>
  </si>
  <si>
    <t>CAULFIELD EAST</t>
  </si>
  <si>
    <t>CAULFIELD NORTH</t>
  </si>
  <si>
    <t>CAULFIELD SOUTH</t>
  </si>
  <si>
    <t>CHADSTONE</t>
  </si>
  <si>
    <t>CHARLEMONT</t>
  </si>
  <si>
    <t>CHARLTON</t>
  </si>
  <si>
    <t>CHELSEA</t>
  </si>
  <si>
    <t>CHELSEA HEIGHTS</t>
  </si>
  <si>
    <t>CHELTENHAM</t>
  </si>
  <si>
    <t>CHELTENHAM EAST</t>
  </si>
  <si>
    <t>CHELTENHAM NORTH</t>
  </si>
  <si>
    <t>CHEWTON</t>
  </si>
  <si>
    <t>CHILTERN</t>
  </si>
  <si>
    <t>CHIRNSIDE PARK</t>
  </si>
  <si>
    <t>CHUM CREEK</t>
  </si>
  <si>
    <t>CHURCHILL</t>
  </si>
  <si>
    <t>CLARINDA</t>
  </si>
  <si>
    <t>CLAYTON</t>
  </si>
  <si>
    <t>CLAYTON NORTH</t>
  </si>
  <si>
    <t>CLAYTON SOUTH</t>
  </si>
  <si>
    <t>CLIFTON HILL</t>
  </si>
  <si>
    <t>CLIFTON SPRINGS</t>
  </si>
  <si>
    <t>CLUNES</t>
  </si>
  <si>
    <t>CLYDE</t>
  </si>
  <si>
    <t>CLYDE NORTH</t>
  </si>
  <si>
    <t>COBBLEBANK</t>
  </si>
  <si>
    <t>COBDEN</t>
  </si>
  <si>
    <t>COBRAM</t>
  </si>
  <si>
    <t>COBURG</t>
  </si>
  <si>
    <t>COBURG EAST</t>
  </si>
  <si>
    <t>COBURG NORTH</t>
  </si>
  <si>
    <t>COCKATOO</t>
  </si>
  <si>
    <t>COHUNA</t>
  </si>
  <si>
    <t>COLAC</t>
  </si>
  <si>
    <t>COLDSTREAM</t>
  </si>
  <si>
    <t>COLERAINE</t>
  </si>
  <si>
    <t>COLLINGWOOD</t>
  </si>
  <si>
    <t>CONNEWARRE</t>
  </si>
  <si>
    <t>COOLAROO</t>
  </si>
  <si>
    <t>COONANS HILL</t>
  </si>
  <si>
    <t>COONGULLA</t>
  </si>
  <si>
    <t>CORINELLA</t>
  </si>
  <si>
    <t>CORIO</t>
  </si>
  <si>
    <t>CORONET BAY</t>
  </si>
  <si>
    <t>CORRYONG</t>
  </si>
  <si>
    <t>COWES</t>
  </si>
  <si>
    <t>COWES WEST</t>
  </si>
  <si>
    <t>CRAIGIEBURN</t>
  </si>
  <si>
    <t>CRANBOURNE</t>
  </si>
  <si>
    <t>CRANBOURNE EAST</t>
  </si>
  <si>
    <t>CRANBOURNE NORTH</t>
  </si>
  <si>
    <t>CRANBOURNE WEST</t>
  </si>
  <si>
    <t>CREMORNE</t>
  </si>
  <si>
    <t>CRESWICK</t>
  </si>
  <si>
    <t>CRIB POINT</t>
  </si>
  <si>
    <t>CROYDON</t>
  </si>
  <si>
    <t>CROYDON HILLS</t>
  </si>
  <si>
    <t>CROYDON NORTH</t>
  </si>
  <si>
    <t>CROYDON SOUTH</t>
  </si>
  <si>
    <t>CURLEWIS</t>
  </si>
  <si>
    <t>DALLAS</t>
  </si>
  <si>
    <t>DALYSTON</t>
  </si>
  <si>
    <t>DANDENONG</t>
  </si>
  <si>
    <t>DANDENONG NORTH</t>
  </si>
  <si>
    <t>DARLEY</t>
  </si>
  <si>
    <t>DARTMOOR</t>
  </si>
  <si>
    <t>DAYLESFORD</t>
  </si>
  <si>
    <t>DEANSIDE</t>
  </si>
  <si>
    <t>DEEPDENE</t>
  </si>
  <si>
    <t>DEER PARK</t>
  </si>
  <si>
    <t>DELACOMBE</t>
  </si>
  <si>
    <t>DELAHEY</t>
  </si>
  <si>
    <t>DENNINGTON</t>
  </si>
  <si>
    <t>DERRIMUT</t>
  </si>
  <si>
    <t>DERRINALLUM</t>
  </si>
  <si>
    <t>DIAMOND CREEK</t>
  </si>
  <si>
    <t>DIGGERS REST</t>
  </si>
  <si>
    <t>DIMBOOLA</t>
  </si>
  <si>
    <t>DINGLEY VILLAGE</t>
  </si>
  <si>
    <t>DINNER PLAIN</t>
  </si>
  <si>
    <t>DONALD</t>
  </si>
  <si>
    <t>DONCASTER</t>
  </si>
  <si>
    <t>DONCASTER EAST</t>
  </si>
  <si>
    <t>DONVALE</t>
  </si>
  <si>
    <t>DOREEN</t>
  </si>
  <si>
    <t>DOVETON</t>
  </si>
  <si>
    <t>DROMANA</t>
  </si>
  <si>
    <t>DROUIN</t>
  </si>
  <si>
    <t>DRYSDALE</t>
  </si>
  <si>
    <t>DUNKELD</t>
  </si>
  <si>
    <t>DUNOLLY</t>
  </si>
  <si>
    <t>EAGLE POINT</t>
  </si>
  <si>
    <t>EAGLEHAWK</t>
  </si>
  <si>
    <t>EAGLEMONT</t>
  </si>
  <si>
    <t>EAST BAIRNSDALE</t>
  </si>
  <si>
    <t>EAST BENDIGO</t>
  </si>
  <si>
    <t>EAST GEELONG</t>
  </si>
  <si>
    <t>EAST MELBOURNE</t>
  </si>
  <si>
    <t>EAST WARBURTON</t>
  </si>
  <si>
    <t>EASTWOOD</t>
  </si>
  <si>
    <t>ECHUCA</t>
  </si>
  <si>
    <t>EDENHOPE</t>
  </si>
  <si>
    <t>EDITHVALE</t>
  </si>
  <si>
    <t>EILDON</t>
  </si>
  <si>
    <t>ELLIMINYT</t>
  </si>
  <si>
    <t>ELMORE</t>
  </si>
  <si>
    <t>ELSTERNWICK</t>
  </si>
  <si>
    <t>ELTHAM</t>
  </si>
  <si>
    <t>ELTHAM NORTH</t>
  </si>
  <si>
    <t>ELWOOD</t>
  </si>
  <si>
    <t>EMERALD</t>
  </si>
  <si>
    <t>ENDEAVOUR HILLS</t>
  </si>
  <si>
    <t>EPPING</t>
  </si>
  <si>
    <t>EPSOM</t>
  </si>
  <si>
    <t>ESSENDON</t>
  </si>
  <si>
    <t>ESSENDON NORTH</t>
  </si>
  <si>
    <t>ESSENDON WEST</t>
  </si>
  <si>
    <t>EUMEMMERRING</t>
  </si>
  <si>
    <t>EUREKA</t>
  </si>
  <si>
    <t>EUROA</t>
  </si>
  <si>
    <t>EYNESBURY</t>
  </si>
  <si>
    <t>FAIRFIELD</t>
  </si>
  <si>
    <t>FAIRHAVEN</t>
  </si>
  <si>
    <t>FAWKNER</t>
  </si>
  <si>
    <t>FERNTREE GULLY</t>
  </si>
  <si>
    <t>FERNY CREEK</t>
  </si>
  <si>
    <t>FINGAL</t>
  </si>
  <si>
    <t>FITZROY</t>
  </si>
  <si>
    <t>FITZROY NORTH</t>
  </si>
  <si>
    <t>FIVEWAYS</t>
  </si>
  <si>
    <t>FLEMINGTON</t>
  </si>
  <si>
    <t>FLINDERS</t>
  </si>
  <si>
    <t>FLORA HILL</t>
  </si>
  <si>
    <t>FLOWERDALE</t>
  </si>
  <si>
    <t>FOOTSCRAY</t>
  </si>
  <si>
    <t>FOREST HILL</t>
  </si>
  <si>
    <t>FOSTER</t>
  </si>
  <si>
    <t>FRANKSTON</t>
  </si>
  <si>
    <t>FRANKSTON NORTH</t>
  </si>
  <si>
    <t>FRANKSTON SOUTH</t>
  </si>
  <si>
    <t>FRASER RISE</t>
  </si>
  <si>
    <t>FYANSFORD</t>
  </si>
  <si>
    <t>GARDEN CITY</t>
  </si>
  <si>
    <t>GARDENVALE</t>
  </si>
  <si>
    <t>GARFIELD</t>
  </si>
  <si>
    <t>GEELONG</t>
  </si>
  <si>
    <t>GEELONG WEST</t>
  </si>
  <si>
    <t>GEMBROOK</t>
  </si>
  <si>
    <t>GISBORNE</t>
  </si>
  <si>
    <t>GLADSTONE PARK</t>
  </si>
  <si>
    <t>GLEN HUNTLY</t>
  </si>
  <si>
    <t>GLEN IRIS</t>
  </si>
  <si>
    <t>GLEN WAVERLEY</t>
  </si>
  <si>
    <t>GLENGARRY</t>
  </si>
  <si>
    <t>GLENROWAN</t>
  </si>
  <si>
    <t>GLENROY</t>
  </si>
  <si>
    <t>GOLDEN BEACH</t>
  </si>
  <si>
    <t>GOLDEN POINT (BALLARAT)</t>
  </si>
  <si>
    <t>GOLDEN SQUARE</t>
  </si>
  <si>
    <t>GORDON</t>
  </si>
  <si>
    <t>GOUGHS BAY</t>
  </si>
  <si>
    <t>GOWANBRAE</t>
  </si>
  <si>
    <t>GRANTVILLE</t>
  </si>
  <si>
    <t>GREEN LAKE</t>
  </si>
  <si>
    <t>GREENSBOROUGH</t>
  </si>
  <si>
    <t>GREENVALE</t>
  </si>
  <si>
    <t>GROVEDALE</t>
  </si>
  <si>
    <t>HADFIELD</t>
  </si>
  <si>
    <t>HALLAM</t>
  </si>
  <si>
    <t>HALLS GAP</t>
  </si>
  <si>
    <t>HAMILTON</t>
  </si>
  <si>
    <t>HAMLYN HEIGHTS</t>
  </si>
  <si>
    <t>HAMPTON</t>
  </si>
  <si>
    <t>HAMPTON EAST</t>
  </si>
  <si>
    <t>HAMPTON PARK</t>
  </si>
  <si>
    <t>HARKNESS</t>
  </si>
  <si>
    <t>HASTINGS</t>
  </si>
  <si>
    <t>HASTINGS WEST</t>
  </si>
  <si>
    <t>HAWTHORN</t>
  </si>
  <si>
    <t>HAWTHORN EAST</t>
  </si>
  <si>
    <t>HEALESVILLE</t>
  </si>
  <si>
    <t>HEATHCOTE</t>
  </si>
  <si>
    <t>HEATHERTON</t>
  </si>
  <si>
    <t>HEATHMONT</t>
  </si>
  <si>
    <t>HEIDELBERG</t>
  </si>
  <si>
    <t>HEIDELBERG HEIGHTS</t>
  </si>
  <si>
    <t>HEIDELBERG WEST</t>
  </si>
  <si>
    <t>HEPBURN</t>
  </si>
  <si>
    <t>HEPBURN SPRINGS</t>
  </si>
  <si>
    <t>HERNE HILL</t>
  </si>
  <si>
    <t>HEYFIELD</t>
  </si>
  <si>
    <t>HEYWOOD</t>
  </si>
  <si>
    <t>HIGHETT</t>
  </si>
  <si>
    <t>HIGHTON</t>
  </si>
  <si>
    <t>HILLSIDE (MELTON)</t>
  </si>
  <si>
    <t>HOPETOUN</t>
  </si>
  <si>
    <t>HOPPERS CROSSING</t>
  </si>
  <si>
    <t>HORSHAM</t>
  </si>
  <si>
    <t>HUGHESDALE</t>
  </si>
  <si>
    <t>HUNTINGDALE</t>
  </si>
  <si>
    <t>HUNTLY</t>
  </si>
  <si>
    <t>HURSTBRIDGE</t>
  </si>
  <si>
    <t>INDENTED HEAD</t>
  </si>
  <si>
    <t>INGLEWOOD</t>
  </si>
  <si>
    <t>INVERLEIGH</t>
  </si>
  <si>
    <t>INVERLOCH</t>
  </si>
  <si>
    <t>INVERMAY PARK</t>
  </si>
  <si>
    <t>IRONBARK</t>
  </si>
  <si>
    <t>IRYMPLE</t>
  </si>
  <si>
    <t>IVANHOE</t>
  </si>
  <si>
    <t>IVANHOE EAST</t>
  </si>
  <si>
    <t>JACANA</t>
  </si>
  <si>
    <t>JACKASS FLAT</t>
  </si>
  <si>
    <t>JAMIESON</t>
  </si>
  <si>
    <t>JAN JUC</t>
  </si>
  <si>
    <t>JEERALANG NORTH</t>
  </si>
  <si>
    <t>JEPARIT</t>
  </si>
  <si>
    <t>JUNCTION VILLAGE</t>
  </si>
  <si>
    <t>JUNORTOUN</t>
  </si>
  <si>
    <t>KALIMNA</t>
  </si>
  <si>
    <t>KALKALLO</t>
  </si>
  <si>
    <t>KALLISTA</t>
  </si>
  <si>
    <t>KALORAMA</t>
  </si>
  <si>
    <t>KANGAROO FLAT</t>
  </si>
  <si>
    <t>KANGAROO GROUND SOUTH</t>
  </si>
  <si>
    <t>KANIVA</t>
  </si>
  <si>
    <t>KEALBA</t>
  </si>
  <si>
    <t>KEILOR</t>
  </si>
  <si>
    <t>KEILOR DOWNS</t>
  </si>
  <si>
    <t>KEILOR EAST</t>
  </si>
  <si>
    <t>KEILOR LODGE</t>
  </si>
  <si>
    <t>KEILOR PARK</t>
  </si>
  <si>
    <t>KENNINGTON</t>
  </si>
  <si>
    <t>KENSINGTON</t>
  </si>
  <si>
    <t>KERANG</t>
  </si>
  <si>
    <t>KEW</t>
  </si>
  <si>
    <t>KEW EAST</t>
  </si>
  <si>
    <t>KEW NORTH</t>
  </si>
  <si>
    <t>KEYSBOROUGH</t>
  </si>
  <si>
    <t>KIALLA</t>
  </si>
  <si>
    <t>KILCUNDA</t>
  </si>
  <si>
    <t>KILLARA (WODONGA)</t>
  </si>
  <si>
    <t>KILMORE</t>
  </si>
  <si>
    <t>KILSYTH</t>
  </si>
  <si>
    <t>KILSYTH SOUTH</t>
  </si>
  <si>
    <t>KINGLAKE</t>
  </si>
  <si>
    <t>KINGS PARK</t>
  </si>
  <si>
    <t>KINGSBURY</t>
  </si>
  <si>
    <t>KINGSVILLE</t>
  </si>
  <si>
    <t>KNOXFIELD</t>
  </si>
  <si>
    <t>KOO WEE RUP</t>
  </si>
  <si>
    <t>KOONDROOK</t>
  </si>
  <si>
    <t>KOROIT</t>
  </si>
  <si>
    <t>KORUMBURRA</t>
  </si>
  <si>
    <t>KURUNJANG</t>
  </si>
  <si>
    <t>KYABRAM</t>
  </si>
  <si>
    <t>KYNETON</t>
  </si>
  <si>
    <t>LAKE BOGA</t>
  </si>
  <si>
    <t>LAKE GARDENS</t>
  </si>
  <si>
    <t>LAKE TYERS BEACH</t>
  </si>
  <si>
    <t>LAKE WENDOUREE</t>
  </si>
  <si>
    <t>LAKES ENTRANCE</t>
  </si>
  <si>
    <t>LALOR</t>
  </si>
  <si>
    <t>LANCEFIELD</t>
  </si>
  <si>
    <t>LANG LANG</t>
  </si>
  <si>
    <t>LANGWARRIN</t>
  </si>
  <si>
    <t>LARA</t>
  </si>
  <si>
    <t>LARA LAKE</t>
  </si>
  <si>
    <t>LAUNCHING PLACE</t>
  </si>
  <si>
    <t>LAVERTON</t>
  </si>
  <si>
    <t>LAVERTON SOUTH</t>
  </si>
  <si>
    <t>LEARMONTH</t>
  </si>
  <si>
    <t>LENEVA</t>
  </si>
  <si>
    <t>LEONGATHA</t>
  </si>
  <si>
    <t>LEOPOLD</t>
  </si>
  <si>
    <t>LILYDALE</t>
  </si>
  <si>
    <t>LINTON</t>
  </si>
  <si>
    <t>LISMORE</t>
  </si>
  <si>
    <t>LOCH SPORT</t>
  </si>
  <si>
    <t>LOCKINGTON</t>
  </si>
  <si>
    <t>LONG GULLY</t>
  </si>
  <si>
    <t>LONGWARRY</t>
  </si>
  <si>
    <t>LORNE</t>
  </si>
  <si>
    <t>LOVELY BANKS</t>
  </si>
  <si>
    <t>LOWER PLENTY</t>
  </si>
  <si>
    <t>LUCAS</t>
  </si>
  <si>
    <t>LUCKNOW</t>
  </si>
  <si>
    <t>LYNBROOK</t>
  </si>
  <si>
    <t>LYNDHURST</t>
  </si>
  <si>
    <t>LYSTERFIELD</t>
  </si>
  <si>
    <t>LYSTERFIELD SOUTH</t>
  </si>
  <si>
    <t>MACEDON</t>
  </si>
  <si>
    <t>MACLEOD</t>
  </si>
  <si>
    <t>MACS COVE</t>
  </si>
  <si>
    <t>MADDINGLEY</t>
  </si>
  <si>
    <t>MAFFRA</t>
  </si>
  <si>
    <t>MAIDEN GULLY</t>
  </si>
  <si>
    <t>MAIDSTONE</t>
  </si>
  <si>
    <t>MALDON</t>
  </si>
  <si>
    <t>MALLACOOTA</t>
  </si>
  <si>
    <t>MALMSBURY</t>
  </si>
  <si>
    <t>MALVERN</t>
  </si>
  <si>
    <t>MALVERN EAST</t>
  </si>
  <si>
    <t>MANANGATANG</t>
  </si>
  <si>
    <t>MANIFOLD HEIGHTS</t>
  </si>
  <si>
    <t>MANOR LAKES</t>
  </si>
  <si>
    <t>MANSFIELD</t>
  </si>
  <si>
    <t>MARENGO</t>
  </si>
  <si>
    <t>MARIBYRNONG</t>
  </si>
  <si>
    <t>MARONG</t>
  </si>
  <si>
    <t>MARSHALL</t>
  </si>
  <si>
    <t>MARYBOROUGH</t>
  </si>
  <si>
    <t>MARYSVILLE</t>
  </si>
  <si>
    <t>MCCRAE</t>
  </si>
  <si>
    <t>MCKENZIE HILL</t>
  </si>
  <si>
    <t>MCKINNON</t>
  </si>
  <si>
    <t>MEADOW HEIGHTS</t>
  </si>
  <si>
    <t>MELTON</t>
  </si>
  <si>
    <t>MELTON SOUTH</t>
  </si>
  <si>
    <t>MELTON WEST</t>
  </si>
  <si>
    <t>MENTONE</t>
  </si>
  <si>
    <t>MENZIES CREEK</t>
  </si>
  <si>
    <t>MERBEIN</t>
  </si>
  <si>
    <t>MERINDA PARK</t>
  </si>
  <si>
    <t>MERNDA</t>
  </si>
  <si>
    <t>MERRIJIG (MANSFIELD)</t>
  </si>
  <si>
    <t>METUNG</t>
  </si>
  <si>
    <t>MICKLEHAM</t>
  </si>
  <si>
    <t>MIDDLE PARK</t>
  </si>
  <si>
    <t>MILDURA</t>
  </si>
  <si>
    <t>MILL PARK</t>
  </si>
  <si>
    <t>MILLGROVE</t>
  </si>
  <si>
    <t>MINERS REST</t>
  </si>
  <si>
    <t>MINYIP</t>
  </si>
  <si>
    <t>MIRBOO NORTH</t>
  </si>
  <si>
    <t>MITCHAM</t>
  </si>
  <si>
    <t>MITCHELL PARK</t>
  </si>
  <si>
    <t>MOE</t>
  </si>
  <si>
    <t>MONBULK</t>
  </si>
  <si>
    <t>MONT ALBERT</t>
  </si>
  <si>
    <t>MONT ALBERT NORTH</t>
  </si>
  <si>
    <t>MONTMORENCY</t>
  </si>
  <si>
    <t>MONTROSE</t>
  </si>
  <si>
    <t>MOONEE PONDS</t>
  </si>
  <si>
    <t>MOORABBIN</t>
  </si>
  <si>
    <t>MOOROOLBARK</t>
  </si>
  <si>
    <t>MOOROOPNA</t>
  </si>
  <si>
    <t>MORDIALLOC</t>
  </si>
  <si>
    <t>MORNINGTON</t>
  </si>
  <si>
    <t>MORTLAKE</t>
  </si>
  <si>
    <t>MORWELL</t>
  </si>
  <si>
    <t>MOUNT BEAUTY</t>
  </si>
  <si>
    <t>MOUNT CLEAR</t>
  </si>
  <si>
    <t>MOUNT DANDENONG</t>
  </si>
  <si>
    <t>MOUNT DUNEED</t>
  </si>
  <si>
    <t>MOUNT ELIZA</t>
  </si>
  <si>
    <t>MOUNT EVELYN</t>
  </si>
  <si>
    <t>MOUNT HELEN</t>
  </si>
  <si>
    <t>MOUNT MACEDON</t>
  </si>
  <si>
    <t>MOUNT MARTHA</t>
  </si>
  <si>
    <t>MOUNT PLEASANT</t>
  </si>
  <si>
    <t>MOUNT WAVERLEY</t>
  </si>
  <si>
    <t>MULGRAVE</t>
  </si>
  <si>
    <t>MURCHISON</t>
  </si>
  <si>
    <t>MURRUMBEENA</t>
  </si>
  <si>
    <t>MURTOA</t>
  </si>
  <si>
    <t>MYRTLEFORD</t>
  </si>
  <si>
    <t>NAGAMBIE</t>
  </si>
  <si>
    <t>NARRE WARREN</t>
  </si>
  <si>
    <t>NARRE WARREN NORTH</t>
  </si>
  <si>
    <t>NARRE WARREN SOUTH</t>
  </si>
  <si>
    <t>NATHALIA</t>
  </si>
  <si>
    <t>NATIMUK</t>
  </si>
  <si>
    <t>NEERIM SOUTH</t>
  </si>
  <si>
    <t>NELSON</t>
  </si>
  <si>
    <t>NERRINA</t>
  </si>
  <si>
    <t>NEW GISBORNE</t>
  </si>
  <si>
    <t>NEWBOROUGH</t>
  </si>
  <si>
    <t>NEWCOMB</t>
  </si>
  <si>
    <t>NEWINGTON</t>
  </si>
  <si>
    <t>NEWLANDS ARM</t>
  </si>
  <si>
    <t>NEWPORT</t>
  </si>
  <si>
    <t>NEWSTEAD</t>
  </si>
  <si>
    <t>NEWTOWN (GREATER GEELONG)</t>
  </si>
  <si>
    <t>NHILL</t>
  </si>
  <si>
    <t>NICHOLS POINT</t>
  </si>
  <si>
    <t>NIDDRIE</t>
  </si>
  <si>
    <t>NOBLE PARK</t>
  </si>
  <si>
    <t>NOBLE PARK NORTH</t>
  </si>
  <si>
    <t>NOOJEE</t>
  </si>
  <si>
    <t>NORLANE</t>
  </si>
  <si>
    <t>NORTH BENDIGO</t>
  </si>
  <si>
    <t>NORTH GEELONG</t>
  </si>
  <si>
    <t>NORTH MELBOURNE</t>
  </si>
  <si>
    <t>NORTH WONTHAGGI</t>
  </si>
  <si>
    <t>NORTHCOTE</t>
  </si>
  <si>
    <t>NOTTING HILL</t>
  </si>
  <si>
    <t>NUMURKAH</t>
  </si>
  <si>
    <t>NUNAWADING</t>
  </si>
  <si>
    <t>NYAH WEST</t>
  </si>
  <si>
    <t>NYORA</t>
  </si>
  <si>
    <t>OAK PARK</t>
  </si>
  <si>
    <t>OAKLEIGH</t>
  </si>
  <si>
    <t>OAKLEIGH EAST</t>
  </si>
  <si>
    <t>OAKLEIGH SOUTH</t>
  </si>
  <si>
    <t>OCEAN GROVE</t>
  </si>
  <si>
    <t>OFFICER</t>
  </si>
  <si>
    <t>OFFICER SOUTH</t>
  </si>
  <si>
    <t>OLINDA</t>
  </si>
  <si>
    <t>ORBOST</t>
  </si>
  <si>
    <t>ORMOND</t>
  </si>
  <si>
    <t>OSBORNE</t>
  </si>
  <si>
    <t>OUYEN</t>
  </si>
  <si>
    <t>PAKENHAM</t>
  </si>
  <si>
    <t>PARADISE BEACH</t>
  </si>
  <si>
    <t>PARK ORCHARDS</t>
  </si>
  <si>
    <t>PARKDALE</t>
  </si>
  <si>
    <t>PARKVILLE</t>
  </si>
  <si>
    <t>PASCOE VALE</t>
  </si>
  <si>
    <t>PASCOE VALE SOUTH</t>
  </si>
  <si>
    <t>PATTERSON GARDENS</t>
  </si>
  <si>
    <t>PATTERSON LAKES</t>
  </si>
  <si>
    <t>PAYNESVILLE</t>
  </si>
  <si>
    <t>PEARCEDALE</t>
  </si>
  <si>
    <t>PENSHURST</t>
  </si>
  <si>
    <t>PETERBOROUGH</t>
  </si>
  <si>
    <t>PIONEER BAY</t>
  </si>
  <si>
    <t>PLENTY</t>
  </si>
  <si>
    <t>POINT COOK</t>
  </si>
  <si>
    <t>POINT LONSDALE</t>
  </si>
  <si>
    <t>POOWONG</t>
  </si>
  <si>
    <t>POREPUNKAH</t>
  </si>
  <si>
    <t>PORT ALBERT</t>
  </si>
  <si>
    <t>PORT FAIRY</t>
  </si>
  <si>
    <t>PORT FRANKLIN</t>
  </si>
  <si>
    <t>PORT MELBOURNE</t>
  </si>
  <si>
    <t>PORT WELSHPOOL</t>
  </si>
  <si>
    <t>PORTARLINGTON</t>
  </si>
  <si>
    <t>PORTLAND</t>
  </si>
  <si>
    <t>PORTLAND NORTH</t>
  </si>
  <si>
    <t>PORTSEA</t>
  </si>
  <si>
    <t>PRAHRAN</t>
  </si>
  <si>
    <t>PRESTON</t>
  </si>
  <si>
    <t>PRINCES HILL</t>
  </si>
  <si>
    <t>PYRAMID HILL</t>
  </si>
  <si>
    <t>QUARRY HILL</t>
  </si>
  <si>
    <t>QUEENSCLIFF</t>
  </si>
  <si>
    <t>RAINBOW</t>
  </si>
  <si>
    <t>RAWSON</t>
  </si>
  <si>
    <t>RAYMOND ISLAND</t>
  </si>
  <si>
    <t>RED CLIFFS</t>
  </si>
  <si>
    <t>REDAN</t>
  </si>
  <si>
    <t>RESEARCH</t>
  </si>
  <si>
    <t>RESERVOIR</t>
  </si>
  <si>
    <t>RHYLL</t>
  </si>
  <si>
    <t>RICHMOND</t>
  </si>
  <si>
    <t>RIDDELLS CREEK</t>
  </si>
  <si>
    <t>RINGWOOD</t>
  </si>
  <si>
    <t>RINGWOOD EAST</t>
  </si>
  <si>
    <t>RINGWOOD NORTH</t>
  </si>
  <si>
    <t>RIPPLESIDE</t>
  </si>
  <si>
    <t>ROBINVALE</t>
  </si>
  <si>
    <t>ROCHESTER</t>
  </si>
  <si>
    <t>ROCKBANK</t>
  </si>
  <si>
    <t>ROMSEY</t>
  </si>
  <si>
    <t>ROSANNA</t>
  </si>
  <si>
    <t>ROSEBUD</t>
  </si>
  <si>
    <t>ROSEBUD SOUTH</t>
  </si>
  <si>
    <t>ROSEDALE</t>
  </si>
  <si>
    <t>ROWVILLE</t>
  </si>
  <si>
    <t>ROXBURGH PARK</t>
  </si>
  <si>
    <t>RUSHWORTH</t>
  </si>
  <si>
    <t>RUTHERGLEN</t>
  </si>
  <si>
    <t>RYE</t>
  </si>
  <si>
    <t>SAFETY BEACH</t>
  </si>
  <si>
    <t>SAILORS GULLY</t>
  </si>
  <si>
    <t>SALE</t>
  </si>
  <si>
    <t>SAN REMO</t>
  </si>
  <si>
    <t>SANCTUARY LAKES</t>
  </si>
  <si>
    <t>SANDHURST</t>
  </si>
  <si>
    <t>SANDRINGHAM</t>
  </si>
  <si>
    <t>SANDY POINT</t>
  </si>
  <si>
    <t>SASSAFRAS</t>
  </si>
  <si>
    <t>SCORESBY</t>
  </si>
  <si>
    <t>SEA LAKE</t>
  </si>
  <si>
    <t>SEABROOK</t>
  </si>
  <si>
    <t>SEAFORD</t>
  </si>
  <si>
    <t>SEAHOLME</t>
  </si>
  <si>
    <t>SEASPRAY</t>
  </si>
  <si>
    <t>SEBASTOPOL</t>
  </si>
  <si>
    <t>SEDDON</t>
  </si>
  <si>
    <t>SELBY</t>
  </si>
  <si>
    <t>SEVILLE</t>
  </si>
  <si>
    <t>SEVILLE EAST</t>
  </si>
  <si>
    <t>SEYMOUR</t>
  </si>
  <si>
    <t>SHEPPARTON</t>
  </si>
  <si>
    <t>SHEPPARTON NORTH</t>
  </si>
  <si>
    <t>SHOREHAM</t>
  </si>
  <si>
    <t>SILVERLEAVES</t>
  </si>
  <si>
    <t>SKENES CREEK</t>
  </si>
  <si>
    <t>SKIPTON</t>
  </si>
  <si>
    <t>SKYE</t>
  </si>
  <si>
    <t>SMITHS BEACH</t>
  </si>
  <si>
    <t>SMYTHESDALE</t>
  </si>
  <si>
    <t>SOLDIERS HILL</t>
  </si>
  <si>
    <t>SOMERS</t>
  </si>
  <si>
    <t>SOMERVILLE</t>
  </si>
  <si>
    <t>SORRENTO</t>
  </si>
  <si>
    <t>SOUTH DUDLEY</t>
  </si>
  <si>
    <t>SOUTH GEELONG</t>
  </si>
  <si>
    <t>SOUTH KINGSVILLE</t>
  </si>
  <si>
    <t>SOUTH MELBOURNE</t>
  </si>
  <si>
    <t>SOUTH MORANG</t>
  </si>
  <si>
    <t>SOUTH YARRA</t>
  </si>
  <si>
    <t>SPOTSWOOD</t>
  </si>
  <si>
    <t>SPRING GULLY</t>
  </si>
  <si>
    <t>SPRINGVALE</t>
  </si>
  <si>
    <t>SPRINGVALE SOUTH</t>
  </si>
  <si>
    <t>ST ALBANS</t>
  </si>
  <si>
    <t>ST ALBANS PARK</t>
  </si>
  <si>
    <t>ST ANDREWS BEACH</t>
  </si>
  <si>
    <t>ST ARNAUD</t>
  </si>
  <si>
    <t>ST HELENA</t>
  </si>
  <si>
    <t>ST KILDA</t>
  </si>
  <si>
    <t>ST KILDA EAST</t>
  </si>
  <si>
    <t>ST KILDA WEST</t>
  </si>
  <si>
    <t>ST LEONARDS</t>
  </si>
  <si>
    <t>STANHOPE</t>
  </si>
  <si>
    <t>STAWELL</t>
  </si>
  <si>
    <t>STRATFORD</t>
  </si>
  <si>
    <t>STRATHDALE</t>
  </si>
  <si>
    <t>STRATHFIELDSAYE</t>
  </si>
  <si>
    <t>STRATHMERTON</t>
  </si>
  <si>
    <t>STRATHMORE</t>
  </si>
  <si>
    <t>STRATHMORE HEIGHTS</t>
  </si>
  <si>
    <t>STRATHTULLOH</t>
  </si>
  <si>
    <t>STUDFIELD</t>
  </si>
  <si>
    <t>SUNBURY</t>
  </si>
  <si>
    <t>SUNDERLAND BAY</t>
  </si>
  <si>
    <t>SUNNYCLIFFS</t>
  </si>
  <si>
    <t>SUNSET STRIP</t>
  </si>
  <si>
    <t>SUNSHINE</t>
  </si>
  <si>
    <t>SUNSHINE NORTH</t>
  </si>
  <si>
    <t>SUNSHINE WEST</t>
  </si>
  <si>
    <t>SURF BEACH</t>
  </si>
  <si>
    <t>SURREY HILLS</t>
  </si>
  <si>
    <t>SWAN HILL</t>
  </si>
  <si>
    <t>SYDENHAM</t>
  </si>
  <si>
    <t>SYNDAL</t>
  </si>
  <si>
    <t>TALLANGATTA</t>
  </si>
  <si>
    <t>TARNEIT</t>
  </si>
  <si>
    <t>TATURA</t>
  </si>
  <si>
    <t>TAWONGA</t>
  </si>
  <si>
    <t>TAWONGA SOUTH</t>
  </si>
  <si>
    <t>TAYLORS HILL</t>
  </si>
  <si>
    <t>TAYLORS LAKES</t>
  </si>
  <si>
    <t>TECOMA</t>
  </si>
  <si>
    <t>TEMPLESTOWE</t>
  </si>
  <si>
    <t>TEMPLESTOWE LOWER</t>
  </si>
  <si>
    <t>TERANG</t>
  </si>
  <si>
    <t>THE BASIN</t>
  </si>
  <si>
    <t>THE HONEYSUCKLES</t>
  </si>
  <si>
    <t>THE PATCH</t>
  </si>
  <si>
    <t>THOMASTOWN</t>
  </si>
  <si>
    <t>THOMSON (GREATER GEELONG)</t>
  </si>
  <si>
    <t>THORNBURY</t>
  </si>
  <si>
    <t>THORNHILL PARK</t>
  </si>
  <si>
    <t>TIMBOON</t>
  </si>
  <si>
    <t>TONGALA</t>
  </si>
  <si>
    <t>TOONGABBIE</t>
  </si>
  <si>
    <t>TOORA</t>
  </si>
  <si>
    <t>TOORADIN</t>
  </si>
  <si>
    <t>TOORAK</t>
  </si>
  <si>
    <t>TOOTGAROOK</t>
  </si>
  <si>
    <t>TORQUAY</t>
  </si>
  <si>
    <t>TRAFALGAR</t>
  </si>
  <si>
    <t>TRARALGON</t>
  </si>
  <si>
    <t>TRARALGON EAST</t>
  </si>
  <si>
    <t>TRAVANCORE</t>
  </si>
  <si>
    <t>TRENTHAM</t>
  </si>
  <si>
    <t>TRUGANINA</t>
  </si>
  <si>
    <t>TULLAMARINE</t>
  </si>
  <si>
    <t>TYABB</t>
  </si>
  <si>
    <t>TYLDEN</t>
  </si>
  <si>
    <t>UPPER FERNTREE GULLY</t>
  </si>
  <si>
    <t>UPWEY</t>
  </si>
  <si>
    <t>VENTNOR</t>
  </si>
  <si>
    <t>VENUS BAY</t>
  </si>
  <si>
    <t>VERMONT</t>
  </si>
  <si>
    <t>VERMONT SOUTH</t>
  </si>
  <si>
    <t>VIEWBANK</t>
  </si>
  <si>
    <t>VIOLET TOWN</t>
  </si>
  <si>
    <t>WAHGUNYAH</t>
  </si>
  <si>
    <t>WALKERVILLE</t>
  </si>
  <si>
    <t>WALLAN</t>
  </si>
  <si>
    <t>WALLAN EAST</t>
  </si>
  <si>
    <t>WANDANA HEIGHTS</t>
  </si>
  <si>
    <t>WANDIN NORTH</t>
  </si>
  <si>
    <t>WANGARATTA</t>
  </si>
  <si>
    <t>WANTIRNA</t>
  </si>
  <si>
    <t>WANTIRNA SOUTH</t>
  </si>
  <si>
    <t>WARBURTON</t>
  </si>
  <si>
    <t>WARNEET</t>
  </si>
  <si>
    <t>WARRACKNABEAL</t>
  </si>
  <si>
    <t>WARRAGUL</t>
  </si>
  <si>
    <t>WARRANDYTE</t>
  </si>
  <si>
    <t>WARRANWOOD</t>
  </si>
  <si>
    <t>WARRNAMBOOL</t>
  </si>
  <si>
    <t>WATERWAYS</t>
  </si>
  <si>
    <t>WATSONIA</t>
  </si>
  <si>
    <t>WATSONIA NORTH</t>
  </si>
  <si>
    <t>WATTLE GLEN</t>
  </si>
  <si>
    <t>WAURN PONDS</t>
  </si>
  <si>
    <t>WEDDERBURN</t>
  </si>
  <si>
    <t>WEIR VIEWS</t>
  </si>
  <si>
    <t>WENDOUREE</t>
  </si>
  <si>
    <t>WENDOUREE WEST</t>
  </si>
  <si>
    <t>WERRIBEE</t>
  </si>
  <si>
    <t>WERRIBEE SOUTH</t>
  </si>
  <si>
    <t>WESBURN</t>
  </si>
  <si>
    <t>WEST FOOTSCRAY</t>
  </si>
  <si>
    <t>WEST MELBOURNE</t>
  </si>
  <si>
    <t>WEST WODONGA</t>
  </si>
  <si>
    <t>WESTALL</t>
  </si>
  <si>
    <t>WESTGARTH</t>
  </si>
  <si>
    <t>WESTMEADOWS</t>
  </si>
  <si>
    <t>WHEELERS HILL</t>
  </si>
  <si>
    <t>WHITE HILLS</t>
  </si>
  <si>
    <t>WHITTINGTON</t>
  </si>
  <si>
    <t>WHITTLESEA</t>
  </si>
  <si>
    <t>WILLAURA</t>
  </si>
  <si>
    <t>WILLIAMS LANDING</t>
  </si>
  <si>
    <t>WILLIAMSTOWN</t>
  </si>
  <si>
    <t>WILLIAMSTOWN NORTH</t>
  </si>
  <si>
    <t>WIMBLEDON HEIGHTS</t>
  </si>
  <si>
    <t>WINCHELSEA</t>
  </si>
  <si>
    <t>WINDSOR</t>
  </si>
  <si>
    <t>WINTER VALLEY</t>
  </si>
  <si>
    <t>WODONGA</t>
  </si>
  <si>
    <t>WOLLERT</t>
  </si>
  <si>
    <t>WONGA PARK</t>
  </si>
  <si>
    <t>WONTHAGGI</t>
  </si>
  <si>
    <t>WOODEND</t>
  </si>
  <si>
    <t>WOOLAMAI WATERS</t>
  </si>
  <si>
    <t>WOORI YALLOCK</t>
  </si>
  <si>
    <t>WY YUNG</t>
  </si>
  <si>
    <t>WYCHEPROOF</t>
  </si>
  <si>
    <t>WYE RIVER</t>
  </si>
  <si>
    <t>WYNDHAM VALE</t>
  </si>
  <si>
    <t>YACKANDANDAH</t>
  </si>
  <si>
    <t>YALLAMBIE</t>
  </si>
  <si>
    <t>YALLOURN NORTH</t>
  </si>
  <si>
    <t>YARRA GLEN</t>
  </si>
  <si>
    <t>YARRA JUNCTION</t>
  </si>
  <si>
    <t>YARRAGON</t>
  </si>
  <si>
    <t>YARRAM</t>
  </si>
  <si>
    <t>YARRAVILLE</t>
  </si>
  <si>
    <t>YARRAWONGA</t>
  </si>
  <si>
    <t>YEA</t>
  </si>
  <si>
    <t>YINNAR</t>
  </si>
  <si>
    <t>MEDIAN VACANT LAND PRICE: ORIGINAL DATA</t>
  </si>
  <si>
    <t>AXEDALE</t>
  </si>
  <si>
    <t>BAGSHOT</t>
  </si>
  <si>
    <t>CARDIGAN</t>
  </si>
  <si>
    <t>CRANBOURNE SOUTH</t>
  </si>
  <si>
    <t>DONNYBROOK</t>
  </si>
  <si>
    <t>HARCOURT</t>
  </si>
  <si>
    <t>HUON CREEK</t>
  </si>
  <si>
    <t>LAKE BUNGA</t>
  </si>
  <si>
    <t>NICHOLSON</t>
  </si>
  <si>
    <t>SMYTHES CREEK</t>
  </si>
  <si>
    <t>TANGAMBALANGA</t>
  </si>
  <si>
    <t>CPI: ORIGINAL DATA</t>
  </si>
  <si>
    <t>Year</t>
  </si>
  <si>
    <t>Index Numbers ;  New dwelling purchase by owner-occupiers ;  Melbourne ;</t>
  </si>
  <si>
    <t>Index</t>
  </si>
  <si>
    <t>Quarter</t>
  </si>
  <si>
    <t xml:space="preserve">Median House Price ($) </t>
  </si>
  <si>
    <t xml:space="preserve">Median Land Price ($) </t>
  </si>
  <si>
    <t>Median House and Land Price ($)</t>
  </si>
  <si>
    <t xml:space="preserve">Territory </t>
  </si>
  <si>
    <t>Assumed constant for VIC</t>
  </si>
  <si>
    <t>Variable</t>
  </si>
  <si>
    <t>CALCULATION OF PRICE TO ADJUST FOR INFLATION, COST AND PROFIT</t>
  </si>
  <si>
    <t>ANALYSIS OF PRICE</t>
  </si>
  <si>
    <t>Drysdale</t>
  </si>
  <si>
    <t>VIC Suburbs Mean</t>
  </si>
  <si>
    <t>Median House Price</t>
  </si>
  <si>
    <t>1.2.B</t>
  </si>
  <si>
    <t>1.2.A</t>
  </si>
  <si>
    <t>1.2.C</t>
  </si>
  <si>
    <t>1.2.D</t>
  </si>
  <si>
    <t>Median Land Price</t>
  </si>
  <si>
    <t>Median House and Land Price</t>
  </si>
  <si>
    <t>Proportion of Median House Price</t>
  </si>
  <si>
    <t>Proportion of Median Land Price</t>
  </si>
  <si>
    <t>1.2.E</t>
  </si>
  <si>
    <t>1.2.F</t>
  </si>
  <si>
    <t>2009-10</t>
  </si>
  <si>
    <t>2010-11</t>
  </si>
  <si>
    <t>2011-12</t>
  </si>
  <si>
    <t>2012-13</t>
  </si>
  <si>
    <t>2013-14</t>
  </si>
  <si>
    <t>2015-16</t>
  </si>
  <si>
    <t>2016-17</t>
  </si>
  <si>
    <t>2017-18</t>
  </si>
  <si>
    <t>2018-19</t>
  </si>
  <si>
    <t>2019-20</t>
  </si>
  <si>
    <t>1.3.A</t>
  </si>
  <si>
    <t>Average Annual CPI (Index)</t>
  </si>
  <si>
    <t>AVERAGE OF VIC SUBURBS</t>
  </si>
  <si>
    <t>Price Pre-Adjustment</t>
  </si>
  <si>
    <t>ANALYSIS OF COST</t>
  </si>
  <si>
    <t>ANALYSIS OF PROFIT</t>
  </si>
  <si>
    <t>Median Cost ($)</t>
  </si>
  <si>
    <t>Median Profit ($)</t>
  </si>
  <si>
    <t>PERCENTAGE MEDIAN HOUSE AND LAND PRICE GROWTH (%)</t>
  </si>
  <si>
    <t>AVERAGE MEDIAN PRICE PER ANNUM ($)</t>
  </si>
  <si>
    <t>IMPACT OF INFLATION ON MEDIAN HOUSE AND LAND PRICES ($)</t>
  </si>
  <si>
    <t>Price Post-Adjustment</t>
  </si>
  <si>
    <t>AVERAGE PERCENTAGE MEDIAN PROFIT GROWTH PER ANNUM (%)</t>
  </si>
  <si>
    <t>AVERAGE PERCENTAGE MEDIAN PRICE GROWTH PER ANNUM (%)</t>
  </si>
  <si>
    <t>AVERAGE MEDIAN PROFIT MADE PER ANNUM ($)</t>
  </si>
  <si>
    <t>Average profit per annum ($)</t>
  </si>
  <si>
    <t>BINS</t>
  </si>
  <si>
    <t xml:space="preserve">STANDARD DEVIATION OF MEDIAN PROFIT </t>
  </si>
  <si>
    <t>Minimum</t>
  </si>
  <si>
    <t>First quartile</t>
  </si>
  <si>
    <t>Second quartile</t>
  </si>
  <si>
    <t>Third quartile</t>
  </si>
  <si>
    <t>Maximum</t>
  </si>
  <si>
    <t>PROFIT: FREQUENCY DISTRIBUTION OF DATA</t>
  </si>
  <si>
    <t>AVERAGE PROPORTION OF MEDIAN HOUSE AND LAND PRICE (%)</t>
  </si>
  <si>
    <t>MEDIAN PROFIT: 2009 - 2020 ($)</t>
  </si>
  <si>
    <t>Bin</t>
  </si>
  <si>
    <t>More</t>
  </si>
  <si>
    <t>Frequency</t>
  </si>
  <si>
    <t>Profit growth per annum (%)</t>
  </si>
  <si>
    <t>PERCENTAGE MEDIAN PROFIT GROWTH PER ANNUM (%)</t>
  </si>
  <si>
    <t>PROS</t>
  </si>
  <si>
    <t>TABLE OF CONTENTS</t>
  </si>
  <si>
    <t>TAB 1</t>
  </si>
  <si>
    <t xml:space="preserve">DETERMINATION OF COST </t>
  </si>
  <si>
    <t>TAB 2</t>
  </si>
  <si>
    <t xml:space="preserve">FAVOURABLE CONDITIONS </t>
  </si>
  <si>
    <t>UNFAVORABLE CONDITIONS</t>
  </si>
  <si>
    <t>DETERMINATION OF COST</t>
  </si>
  <si>
    <t>Cost assumes the inclusion of costs associated with buying the land, development costs including levies paid to the council and land tax, building costs involving labour costs, material costs, insurance costs, utility costs and infrastructure associated with the house. This report assumes cost as 90% of the total price.</t>
  </si>
  <si>
    <t>MEDIAN HOUSE AND LAND PRICE: 2009 - 2020 ($)</t>
  </si>
  <si>
    <t xml:space="preserve">Figure 1.2.B shows the average percentage median price growth per year (average is taken from 2009 - 2020) for Drysdale and the state's average. Drysdale shows both a higher median house price and a higher median land price compared to the state average. </t>
  </si>
  <si>
    <t>Figure 1.2.C shows the percentage median price growth per year from 2009 - 2020 for Drysdale and the state's average. Drysdale exhibit's sharp increases and decreases in growth and is more volatile than the average for Victoria, as a result it has a higher average price growth per annum as shown in 1.2.B.</t>
  </si>
  <si>
    <t>VIC Mean</t>
  </si>
  <si>
    <t>PERCENTAGE MEDIAN PRICE CHANGE: 2018 - 2019 (%)</t>
  </si>
  <si>
    <t>Figure 1.2.D shows the percentage median price change during 2018 to 2019 for Drysdale and the state's average. Drysdale shows a significantly higher median house price change for the year and a slightly lower change in land prices against the average of all suburbs in Victoria. Overall, taking in account both house and land price, Drysdale illustrates a higher price change during 2018-19.</t>
  </si>
  <si>
    <t>PERCENTAGE MEDIAN PRICE CHANGE: 2009 - 2019 (%)</t>
  </si>
  <si>
    <t>Figure 1.2.E shows the percentage median price change during 2009 to 2019 for Drysdale and the state's average. Drysdale proves to have both a higher change in median house price and vacant land price for the decade.</t>
  </si>
  <si>
    <t xml:space="preserve">Figure 1.2.E shows the average median price per annum for the categories of house price, vacant land price and total price i.e. (the sum of house price and land price)  for both Drysdale and the state's average. Similar to the line graph portrayed in 1.2.A, Drysdale illustrates a lower median price on average, despite showing a higher growth rate, as shown in 1.2.B. </t>
  </si>
  <si>
    <t>1.2.G</t>
  </si>
  <si>
    <t>Figure 1.2.G illustrates the proportion of median house price and median vacant land price as a percentage of the total price (i.e. the sum of house price and land price). Drysdale on average, has a higher proportion of land price compared to the state's average, and a lower proportion of median house price.</t>
  </si>
  <si>
    <t>INFLATION ANALYSIS</t>
  </si>
  <si>
    <t>AVERAGE ANNUAL CPI: NEW DWELLING PURCHASE BY OWNER - OCCUPIER (INDEX)</t>
  </si>
  <si>
    <t xml:space="preserve">Figure 1.3.A exhibits the average consumer price index per annum during 2009 to 2020 for Drysdale and for all suburbs of Victoria. The graph exhibits a positive and almost linear relationship throughout the decade. Inflation is relevant to the analyses undertaken in this report as price has been adjusted to account for inflation (see 1.1). Inflation is reported for Melbourne, but is assumed constant for all suburbs in Victoria, including Drysdale. </t>
  </si>
  <si>
    <t>1.3.B</t>
  </si>
  <si>
    <t>Figure 1.3.B shows the impact of the consumer price index on the total price (i.e. the sum of house price and land price for the given year). The impact of inflation on prices has been gradually increasing since 2012.</t>
  </si>
  <si>
    <t xml:space="preserve">An analysis for cost was not performed as cost is estimated to be approximately 90% of the total price (see 1.A for the calculation of cost). Because cost is assumed to be a constant proportion of the price, the analysis would closely mirror that of the price as shown in section 1.2 and is deemed inaccurate and thus, not relevant to this specific report due to the rigid nature of it's calculation and movements. </t>
  </si>
  <si>
    <t xml:space="preserve">Figure 1.2.A shows the median total price (i.e. the house and land price) from 2009 to 2020 for Drysdale and the state's average. The median price shows a slight non-linear increase in both Drysdale and in the state; however, Drysdale exhibits a growth that is relatively more volatile with occasional decreases in growth.  </t>
  </si>
  <si>
    <t xml:space="preserve">Profit was calculated by subtracting cost from the total price (see 1.1 for calculation of profit). Similar to the median total price shown in figure 1.2.A,  1.4.A shows  that the calculated median profit from 2009 to 2020 for Drysdale is lower than the  state's average. The median profit however shows a slightly non-linear increase in both Drysdale and in the state; however, Drysdale exhibits a growth that is relatively more volatile with occasional decreases in growth.  </t>
  </si>
  <si>
    <t xml:space="preserve">Figure 1.4.C portrays the percentage median profit growth per annum (for the periods of 2009 to 2020). Profit grows on average, at a higher rate per year, as shown in figure 1.4.B, but this growth rate proves to be far more volatile than the state average; even experiencing negative growth during 2011 - 2013 and 2014 - 2016 </t>
  </si>
  <si>
    <t>Figure 1.4.B illustrates the average percentage median profit growth per annum (for the periods of 2009 to 2020). Although profit is lower for Drysdale than for the average for Victoria as shown in 1.4.A and 1.4.D, profit grows on average, at a higher rate per year.</t>
  </si>
  <si>
    <t>Figure 1.4.D exhibits the average median profit made per annum (for the periods of 2009 to 2020). Similar to 1.4 A Drysdale has a relatively lower median profit on average per year compared to the average taken for all suburbs in Victoria</t>
  </si>
  <si>
    <t xml:space="preserve">Figure 1.4.E shows the standard deviation of median profit made for both Drysdale and the state's average. Standard deviation measurs the dispersion of a dataset relative to its average. As the mean for Victoria has a higher standard deviation, it indicates the the actual profit is futher away from the average profit, signaling higher volatility. Since Drysdale portrays a lower standard deviation, it is safer in terms of profit volatility. </t>
  </si>
  <si>
    <t>MEDIAN PROFIT: MEASURES OF RANGE</t>
  </si>
  <si>
    <t>Figure 1.4.G shows histograms for median profit  for both Drysdale and the state's average. The histogram for Drysdale shows a higher frequency for the bin of 50,000 compared to the state average, showing a higher frequency for the bins 60,000 and 75,000.</t>
  </si>
  <si>
    <t>REPORT ON FAVOURABLE CONDITIONS</t>
  </si>
  <si>
    <t>REPORT ON UNFAVOURABLE CONDITIONS</t>
  </si>
  <si>
    <t>1.5.B</t>
  </si>
  <si>
    <t>1.5.A</t>
  </si>
  <si>
    <t>1.5.E</t>
  </si>
  <si>
    <t>1.5.F</t>
  </si>
  <si>
    <t>1.5.G</t>
  </si>
  <si>
    <r>
      <t xml:space="preserve">Drysdale, on average, exhibits a higher growth rate in price against the state’s average, illustrated in </t>
    </r>
    <r>
      <rPr>
        <i/>
        <sz val="16"/>
        <color theme="1"/>
        <rFont val="Arial"/>
        <family val="2"/>
      </rPr>
      <t>1.2.B</t>
    </r>
    <r>
      <rPr>
        <sz val="16"/>
        <color theme="1"/>
        <rFont val="Arial"/>
        <family val="2"/>
      </rPr>
      <t xml:space="preserve">, </t>
    </r>
    <r>
      <rPr>
        <i/>
        <sz val="16"/>
        <color theme="1"/>
        <rFont val="Arial"/>
        <family val="2"/>
      </rPr>
      <t>1.2.D</t>
    </r>
    <r>
      <rPr>
        <sz val="16"/>
        <color theme="1"/>
        <rFont val="Arial"/>
        <family val="2"/>
      </rPr>
      <t xml:space="preserve"> and </t>
    </r>
    <r>
      <rPr>
        <i/>
        <sz val="16"/>
        <color theme="1"/>
        <rFont val="Arial"/>
        <family val="2"/>
      </rPr>
      <t>1.2.E</t>
    </r>
    <r>
      <rPr>
        <sz val="16"/>
        <color theme="1"/>
        <rFont val="Arial"/>
        <family val="2"/>
      </rPr>
      <t xml:space="preserve">. The higher price appreciation provides an incentive for investors seeking to reap a higher yield long-term. This is also supported in </t>
    </r>
    <r>
      <rPr>
        <i/>
        <sz val="16"/>
        <color theme="1"/>
        <rFont val="Arial"/>
        <family val="2"/>
      </rPr>
      <t>1.2.G</t>
    </r>
    <r>
      <rPr>
        <sz val="16"/>
        <color theme="1"/>
        <rFont val="Arial"/>
        <family val="2"/>
      </rPr>
      <t xml:space="preserve">, as the larger proportion of land price could indicate lower building costs and thus the likeliness of price appreciation. Similarly, </t>
    </r>
    <r>
      <rPr>
        <i/>
        <sz val="16"/>
        <color theme="1"/>
        <rFont val="Arial"/>
        <family val="2"/>
      </rPr>
      <t>1.5.B</t>
    </r>
    <r>
      <rPr>
        <sz val="16"/>
        <color theme="1"/>
        <rFont val="Arial"/>
        <family val="2"/>
      </rPr>
      <t xml:space="preserve"> shows a higher profit growth, implying greater demand and inclination for property development. 1.5.E and 1.5.F illustrates a lower standard deviation and a smaller interquartile range in its profits, suggesting profits are less volatile and more consistent.  </t>
    </r>
  </si>
  <si>
    <t>1.5.D</t>
  </si>
  <si>
    <t>1.5.C</t>
  </si>
  <si>
    <t>2.2.A</t>
  </si>
  <si>
    <t>2.2.F</t>
  </si>
  <si>
    <t>2.3.A</t>
  </si>
  <si>
    <t>2.3.B</t>
  </si>
  <si>
    <t>2.5.A</t>
  </si>
  <si>
    <t>2.5.C</t>
  </si>
  <si>
    <t>2.5.D</t>
  </si>
  <si>
    <t>2.5.F</t>
  </si>
  <si>
    <t>2.5.G</t>
  </si>
  <si>
    <t>Lower prices in Drysdale against Victoria’s average in 2.2.A and 2.2.F possibly reflects an unfavourable environment, infrastructure and facilities, deterring potential investors. In 2.2.C, price growth rates suggest higher sensitivity and volatility, greater risk factors and possible impediments to forecasting. Similarly, 2.5.C illustrates unpredictable profit growth rates, which collectively, affects investors’ confidence and deters potential investors, making it difficult to sell. Lower profits in 2.5.A, 2.5.D, 2.5.F and 2.5.G deters property developers to other suburbs for greater profits, thus lowering demand. The increasing inflation growth in 2.3.A and 2.3.B adversely affects pricing and profits, potentially interrupting the company’s financial planning.</t>
  </si>
  <si>
    <t>2.2.B</t>
  </si>
  <si>
    <t>2.2.D</t>
  </si>
  <si>
    <t>2.2.C</t>
  </si>
  <si>
    <t>2.2.E</t>
  </si>
  <si>
    <t>2.5.B</t>
  </si>
  <si>
    <t>2.5.E</t>
  </si>
  <si>
    <t>OVERALL SUGGESTION</t>
  </si>
  <si>
    <t xml:space="preserve">Despite its lower price and profit, Drysdale exhibits higher growth rates; although its growth rates are more volatile, its price and profit prove to be less sensitive and more consistent against the state’s average. Thus, Drysdale has great potential to flourish and as such, the overall suggestion is to buy. </t>
  </si>
  <si>
    <t>TAB 3</t>
  </si>
  <si>
    <t>TAB 0</t>
  </si>
  <si>
    <t>SUGGESTION</t>
  </si>
  <si>
    <t>NAME: AMRITHA JEYARATHAN</t>
  </si>
  <si>
    <t>STUDENT ID: 45445473</t>
  </si>
  <si>
    <t>ALLOCATED SUBURB: DRYSDALE</t>
  </si>
  <si>
    <t>GENERAL ASSUMPTIONS</t>
  </si>
  <si>
    <t>All data for Drysdale is compared to the 'VIC Mean' (i.e. averages are taken from all suburbs to form the mean for the state. See table 1.6/2.6 and 1.7/2.7</t>
  </si>
  <si>
    <t>Both house prices and vacant land prices are adjusted for inflation. See table 1.1/2.1</t>
  </si>
  <si>
    <t>Cost is calculated as 90% of the total price as per assumption given in assignment requirements that profit be 10% of the reveue (revenue is assumed as total price). Cost is calculated from total price as building cost is assumed to be derived from house price. See table 1.1/2.1</t>
  </si>
  <si>
    <t>Total price (referred to as median house and land price) is calculated as the sum of median house price and median vacant land price (referred to as 'land price'). See table 1.1/22.1</t>
  </si>
  <si>
    <t xml:space="preserve">As land price is not given for Drydale 2020 (see table 1.7/2.7), an estimate for the 2020 inflation adjusted land price for Drysdale was used, this value is available in table 1.1/2.1. </t>
  </si>
  <si>
    <t>The above estimate or any of the analyses does not take into account external factors i.e. COVID-19</t>
  </si>
  <si>
    <t>The data is 2.3.B does not take into account the year 2020 due to a null land price given for Drydale in 2020</t>
  </si>
  <si>
    <t xml:space="preserve">STANDARD DEVIATION OF MEDIAN PROFIT: 2009 - 2020 </t>
  </si>
  <si>
    <t>Figure 2.2.A shows the median total price (i.e. the house and land price) from 2009 to 2020 for Drysdale and the state's average. The median price shows a slight non-linear increase in both Drysdale and in the state; however, Drysdale exhibits a growth that is relatively more volatile with occasional decreases in growth.  starting from 2011 - 2017</t>
  </si>
  <si>
    <t>Figure 2.2.C shows the percentage median price growth per year from 2009 - 2020 for Drysdale and the state's average. Drysdale exhibit's sharp increases and decreases in growth and is more volatile throughout the graph than the average for Victoria, as a result it has a higher average price growth per annum as shown in 1.2.B.</t>
  </si>
  <si>
    <t xml:space="preserve">Figure 2.2.E shows the average median price per annum for the categories of house price, vacant land price and total price i.e. (the sum of house price and land price)  for both Drysdale and the state's average. Similar to the line graph portrayed in 2.2.A, Drysdale illustrates a lower median price on average, despite showing a higher growth rate, as shown in 1.2.B. </t>
  </si>
  <si>
    <t xml:space="preserve">Figure 2.3.A exhibits the average consumer price index per annum during 2009 to 2020 for Drysdale and for all suburbs of Victoria. The graph exhibits a positive and almost linear relationship throughout the decade. Inflation is relevant to the analyses undertaken in this report as price has been adjusted to account for inflation (see 2.1). Inflation is reported for Melbourne, but is assumed constant for all suburbs in Victoria, including Drysdale. </t>
  </si>
  <si>
    <t>Figure 2.3.B shows the impact of the consumer price index on the total price (i.e. the sum of house price and land price for the given year). The impact of inflation on prices has been gradually increasing since 2012.</t>
  </si>
  <si>
    <t xml:space="preserve">An analysis for cost was not performed as cost is estimated to be approximately 90% of the total price (see 2.A for the calculation of cost). Because cost is assumed to be a constant proportion of the price, the analysis would closely mirror that of the price as shown in section 1.2 and is deemed inaccurate and thus, not relevant to this specific report due to the rigid nature of it's calculation and movements. </t>
  </si>
  <si>
    <t xml:space="preserve">Profit was calculated by subtracting cost from the total price (see 12.1 for calculation of profit). Similar to the median total price shown in figure 2.2.A,  2.5.A shows  that the calculated median profit from 2009 to 2020 for Drysdale is lower than the  state's average. The median profit however shows a slightly non-linear increase in both Drysdale and in the state; however, Drysdale exhibits a growth that is relatively more volatile with occasional decreases in growth from 2011 to 2017.  </t>
  </si>
  <si>
    <t xml:space="preserve">Figure 2.5.C portrays the percentage median profit growth per annum (for the periods of 2009 to 2020). Profit grows on average, at a higher rate per year, as shown in figure 1.5.B, but this growth rate proves to be far more volatile than the state average; even experiencing negative growth during 2011 - 2013 and 2014 - 2016. </t>
  </si>
  <si>
    <t>Figure 2.5.D exhibits the average median profit made per annum (for the periods of 2009 to 2020). Similar to 2.5.A Drysdale has a relatively lower median profit on average per year compared to the average taken for all suburbs in Victoria</t>
  </si>
  <si>
    <t xml:space="preserve">Figure 2.5.F shows a box plot of median profit made for both Drysdale and the state's average. The plot shows the distribution of data, based on its minimum value, it's first quartile, second quartile, third quartile and its maximum value. Although the plot for drysdale shows a range similar to that of the state average, it implies an unsymmetrical data set, as its core is centred in the lower half of the profit range (47,000 - 55,000). Despite this, it's smaller interquartile range implies that the data is closer together and thus, more consistent </t>
  </si>
  <si>
    <t>Figure 2.5.G shows histograms for median profit  for both Drysdale and the state's average. The histogram for Drysdale shows a higher frequency for the bin of 50,000 indicating that the data set is unsymmetrical with the bulk of its body in the lower half, compared to the state average which exhibits a slightly more even data set, showing a higher frequency for the bins 60,000 and 75,000.</t>
  </si>
  <si>
    <t>Figure 1.5.B illustrates the average percentage median profit growth per annum (for the periods of 2009 to 2020). Although profit is lower for Drysdale than for the average for Victoria as shown in 2.5.A and 2.5.D, profit grows on average, at a higher rate per year.</t>
  </si>
  <si>
    <t xml:space="preserve">Figure 1.5.E shows the standard deviation of median profit made for both Drysdale and the state's average. Standard deviation measurs the dispersion of a dataset relative to its average. As the mean for Victoria has a higher standard deviation, it indicates the the actual profit is futher away from the average profit, signaling higher volatility. Since Drysdale portrays a lower standard deviation, it is safer in terms of profit volatility. </t>
  </si>
  <si>
    <t xml:space="preserve">Figure 1.5.F shows a box plot of median profit made for both Drysdale and the state's average. The plot shows the distribution of data, based on its minimum value, it's first quartile, second quartile, third quartile and its maximum value. Although the plot for drysdale shows a range similar to that of the state average, it implies an unsymmetrical data set, as its core is centred in the lower half of the profit range (47,000 - 55,000). Despite this, it's smaller interquartile range implies that the data is closer together and thus, more consistent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</si>
</sst>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yyyy"/>
    <numFmt numFmtId="166" formatCode="0.0;\-0.0;0.0;@"/>
  </numFmts>
  <fonts count="22">
    <font>
      <sz val="12"/>
      <color theme="1"/>
      <name val="Calibri"/>
      <family val="2"/>
      <scheme val="minor"/>
    </font>
    <font>
      <sz val="12"/>
      <color theme="1"/>
      <name val="Arial"/>
      <family val="2"/>
    </font>
    <font>
      <sz val="10"/>
      <color indexed="8"/>
      <name val="Arial"/>
      <family val="2"/>
    </font>
    <font>
      <b/>
      <sz val="10"/>
      <color indexed="8"/>
      <name val="Arial"/>
      <family val="2"/>
    </font>
    <font>
      <sz val="10"/>
      <name val="Arial"/>
      <family val="2"/>
    </font>
    <font>
      <b/>
      <sz val="10"/>
      <color theme="0"/>
      <name val="Arial"/>
      <family val="2"/>
    </font>
    <font>
      <sz val="10"/>
      <color theme="0"/>
      <name val="Arial"/>
      <family val="2"/>
    </font>
    <font>
      <sz val="12"/>
      <color theme="0"/>
      <name val="Arial"/>
      <family val="2"/>
    </font>
    <font>
      <b/>
      <sz val="12"/>
      <color theme="0"/>
      <name val="Arial"/>
      <family val="2"/>
    </font>
    <font>
      <sz val="8"/>
      <color theme="1"/>
      <name val="Arial"/>
      <family val="2"/>
    </font>
    <font>
      <b/>
      <sz val="14"/>
      <color theme="0"/>
      <name val="Arial"/>
      <family val="2"/>
    </font>
    <font>
      <sz val="12"/>
      <color indexed="8"/>
      <name val="Arial"/>
      <family val="2"/>
    </font>
    <font>
      <b/>
      <sz val="12"/>
      <color indexed="8"/>
      <name val="Arial"/>
      <family val="2"/>
    </font>
    <font>
      <b/>
      <sz val="12"/>
      <color theme="1"/>
      <name val="Arial"/>
      <family val="2"/>
    </font>
    <font>
      <sz val="8"/>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12"/>
      <color rgb="FF000000"/>
      <name val="Arial"/>
      <family val="2"/>
    </font>
    <font>
      <i/>
      <sz val="12"/>
      <color theme="1"/>
      <name val="Arial"/>
      <family val="2"/>
    </font>
    <font>
      <sz val="16"/>
      <color theme="1"/>
      <name val="Arial"/>
      <family val="2"/>
    </font>
    <font>
      <i/>
      <sz val="16"/>
      <color theme="1"/>
      <name val="Arial"/>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0"/>
        <bgColor rgb="FF000000"/>
      </patternFill>
    </fill>
  </fills>
  <borders count="15">
    <border>
      <left/>
      <right/>
      <top/>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style="medium">
        <color indexed="64"/>
      </top>
      <bottom style="thin">
        <color indexed="64"/>
      </bottom>
      <diagonal/>
    </border>
  </borders>
  <cellStyleXfs count="3">
    <xf numFmtId="0" fontId="0" fillId="0" borderId="0"/>
    <xf numFmtId="0" fontId="2" fillId="0" borderId="0">
      <alignment vertical="top"/>
    </xf>
    <xf numFmtId="0" fontId="17" fillId="0" borderId="0" applyNumberFormat="0" applyFill="0" applyBorder="0" applyAlignment="0" applyProtection="0"/>
  </cellStyleXfs>
  <cellXfs count="128">
    <xf numFmtId="0" fontId="0" fillId="0" borderId="0" xfId="0"/>
    <xf numFmtId="0" fontId="1" fillId="2" borderId="0" xfId="0" applyFont="1" applyFill="1"/>
    <xf numFmtId="0" fontId="1" fillId="3" borderId="0" xfId="0" applyFont="1" applyFill="1"/>
    <xf numFmtId="0" fontId="3" fillId="5" borderId="10" xfId="1" applyFont="1" applyFill="1" applyBorder="1">
      <alignment vertical="top"/>
    </xf>
    <xf numFmtId="1" fontId="3" fillId="5" borderId="1" xfId="1" applyNumberFormat="1" applyFont="1" applyFill="1" applyBorder="1" applyAlignment="1">
      <alignment horizontal="right" vertical="top"/>
    </xf>
    <xf numFmtId="164" fontId="3" fillId="5" borderId="1" xfId="1" applyNumberFormat="1" applyFont="1" applyFill="1" applyBorder="1" applyAlignment="1">
      <alignment horizontal="right" vertical="top"/>
    </xf>
    <xf numFmtId="164" fontId="3" fillId="5" borderId="11" xfId="1" applyNumberFormat="1" applyFont="1" applyFill="1" applyBorder="1" applyAlignment="1">
      <alignment horizontal="right" vertical="top"/>
    </xf>
    <xf numFmtId="0" fontId="5" fillId="6" borderId="2" xfId="1" applyFont="1" applyFill="1" applyBorder="1" applyAlignment="1">
      <alignment horizontal="center" vertical="center" wrapText="1"/>
    </xf>
    <xf numFmtId="0" fontId="5" fillId="6" borderId="3" xfId="1" applyFont="1" applyFill="1" applyBorder="1" applyAlignment="1">
      <alignment horizontal="right" vertical="center" wrapText="1"/>
    </xf>
    <xf numFmtId="0" fontId="6" fillId="6" borderId="6" xfId="1" applyFont="1" applyFill="1" applyBorder="1" applyAlignment="1">
      <alignment horizontal="right" vertical="center" wrapText="1"/>
    </xf>
    <xf numFmtId="0" fontId="5" fillId="6" borderId="5" xfId="1" applyFont="1" applyFill="1" applyBorder="1" applyAlignment="1">
      <alignment horizontal="left" vertical="center" wrapText="1"/>
    </xf>
    <xf numFmtId="0" fontId="8" fillId="6" borderId="0" xfId="0" applyFont="1" applyFill="1"/>
    <xf numFmtId="164" fontId="8" fillId="6" borderId="0" xfId="0" applyNumberFormat="1" applyFont="1" applyFill="1"/>
    <xf numFmtId="164" fontId="1" fillId="2" borderId="0" xfId="0" applyNumberFormat="1" applyFont="1" applyFill="1"/>
    <xf numFmtId="164" fontId="5" fillId="6" borderId="4" xfId="1" applyNumberFormat="1" applyFont="1" applyFill="1" applyBorder="1" applyAlignment="1">
      <alignment horizontal="right" vertical="center" wrapText="1"/>
    </xf>
    <xf numFmtId="164" fontId="6" fillId="6" borderId="7" xfId="1" applyNumberFormat="1" applyFont="1" applyFill="1" applyBorder="1" applyAlignment="1">
      <alignment horizontal="right" vertical="center" wrapText="1"/>
    </xf>
    <xf numFmtId="0" fontId="4" fillId="7" borderId="8" xfId="1" applyFont="1" applyFill="1" applyBorder="1">
      <alignment vertical="top"/>
    </xf>
    <xf numFmtId="0" fontId="4" fillId="7" borderId="0" xfId="1" applyFont="1" applyFill="1" applyBorder="1" applyAlignment="1">
      <alignment horizontal="right" vertical="top"/>
    </xf>
    <xf numFmtId="164" fontId="4" fillId="7" borderId="9" xfId="1" applyNumberFormat="1" applyFont="1" applyFill="1" applyBorder="1" applyAlignment="1">
      <alignment horizontal="right" vertical="top"/>
    </xf>
    <xf numFmtId="0" fontId="5" fillId="6" borderId="8" xfId="1" applyFont="1" applyFill="1" applyBorder="1" applyAlignment="1">
      <alignment horizontal="left" vertical="center" wrapText="1"/>
    </xf>
    <xf numFmtId="165" fontId="9" fillId="5" borderId="2" xfId="0" applyNumberFormat="1" applyFont="1" applyFill="1" applyBorder="1" applyAlignment="1">
      <alignment horizontal="left"/>
    </xf>
    <xf numFmtId="165" fontId="9" fillId="5" borderId="8" xfId="0" applyNumberFormat="1" applyFont="1" applyFill="1" applyBorder="1" applyAlignment="1">
      <alignment horizontal="left"/>
    </xf>
    <xf numFmtId="165" fontId="9" fillId="5" borderId="5" xfId="0" applyNumberFormat="1" applyFont="1" applyFill="1" applyBorder="1" applyAlignment="1">
      <alignment horizontal="left"/>
    </xf>
    <xf numFmtId="0" fontId="1" fillId="5" borderId="0" xfId="0" applyFont="1" applyFill="1"/>
    <xf numFmtId="0" fontId="1" fillId="4" borderId="0" xfId="0" applyFont="1" applyFill="1"/>
    <xf numFmtId="0" fontId="8" fillId="6" borderId="0" xfId="0" applyFont="1" applyFill="1" applyAlignment="1">
      <alignment horizontal="right"/>
    </xf>
    <xf numFmtId="0" fontId="8" fillId="6" borderId="0" xfId="0" applyFont="1" applyFill="1" applyAlignment="1">
      <alignment horizontal="right" vertical="top"/>
    </xf>
    <xf numFmtId="0" fontId="8" fillId="6" borderId="0" xfId="0" applyFont="1" applyFill="1" applyAlignment="1">
      <alignment horizontal="right" vertical="top" wrapText="1"/>
    </xf>
    <xf numFmtId="0" fontId="7" fillId="6" borderId="0" xfId="0" applyFont="1" applyFill="1" applyAlignment="1">
      <alignment horizontal="right" wrapText="1"/>
    </xf>
    <xf numFmtId="166" fontId="1" fillId="5" borderId="0" xfId="0" applyNumberFormat="1" applyFont="1" applyFill="1" applyAlignment="1">
      <alignment horizontal="right"/>
    </xf>
    <xf numFmtId="166" fontId="1" fillId="4" borderId="0" xfId="0" applyNumberFormat="1" applyFont="1" applyFill="1" applyAlignment="1">
      <alignment horizontal="right"/>
    </xf>
    <xf numFmtId="3" fontId="11" fillId="5" borderId="0" xfId="0" applyNumberFormat="1" applyFont="1" applyFill="1" applyAlignment="1">
      <alignment horizontal="right" vertical="center"/>
    </xf>
    <xf numFmtId="3" fontId="11" fillId="4" borderId="0" xfId="0" applyNumberFormat="1" applyFont="1" applyFill="1" applyAlignment="1">
      <alignment horizontal="right" vertical="center"/>
    </xf>
    <xf numFmtId="3" fontId="12" fillId="5" borderId="12" xfId="0" applyNumberFormat="1" applyFont="1" applyFill="1" applyBorder="1" applyAlignment="1">
      <alignment horizontal="right" vertical="center"/>
    </xf>
    <xf numFmtId="3" fontId="12" fillId="4" borderId="12" xfId="0" applyNumberFormat="1" applyFont="1" applyFill="1" applyBorder="1" applyAlignment="1">
      <alignment horizontal="right" vertical="center"/>
    </xf>
    <xf numFmtId="3" fontId="12" fillId="5" borderId="13" xfId="0" applyNumberFormat="1" applyFont="1" applyFill="1" applyBorder="1" applyAlignment="1">
      <alignment horizontal="right" vertical="center"/>
    </xf>
    <xf numFmtId="3" fontId="12" fillId="4" borderId="13" xfId="0" applyNumberFormat="1" applyFont="1" applyFill="1" applyBorder="1" applyAlignment="1">
      <alignment horizontal="right" vertical="center"/>
    </xf>
    <xf numFmtId="0" fontId="7" fillId="6" borderId="0" xfId="0" applyFont="1" applyFill="1" applyAlignment="1">
      <alignment wrapText="1"/>
    </xf>
    <xf numFmtId="0" fontId="1" fillId="4" borderId="0" xfId="0" applyFont="1" applyFill="1" applyAlignment="1">
      <alignment horizontal="right"/>
    </xf>
    <xf numFmtId="0" fontId="2" fillId="5" borderId="2" xfId="1" applyFont="1" applyFill="1" applyBorder="1">
      <alignment vertical="top"/>
    </xf>
    <xf numFmtId="0" fontId="2" fillId="5" borderId="3" xfId="1" applyFont="1" applyFill="1" applyBorder="1" applyAlignment="1">
      <alignment horizontal="right" vertical="top"/>
    </xf>
    <xf numFmtId="164" fontId="2" fillId="5" borderId="4" xfId="1" applyNumberFormat="1" applyFont="1" applyFill="1" applyBorder="1" applyAlignment="1">
      <alignment horizontal="right" vertical="top"/>
    </xf>
    <xf numFmtId="0" fontId="2" fillId="5" borderId="8" xfId="1" applyFont="1" applyFill="1" applyBorder="1">
      <alignment vertical="top"/>
    </xf>
    <xf numFmtId="0" fontId="2" fillId="5" borderId="0" xfId="1" applyFont="1" applyFill="1" applyBorder="1" applyAlignment="1">
      <alignment horizontal="right" vertical="top"/>
    </xf>
    <xf numFmtId="164" fontId="2" fillId="5" borderId="9" xfId="1" applyNumberFormat="1" applyFont="1" applyFill="1" applyBorder="1" applyAlignment="1">
      <alignment horizontal="right" vertical="top"/>
    </xf>
    <xf numFmtId="2" fontId="2" fillId="5" borderId="0" xfId="1" applyNumberFormat="1" applyFont="1" applyFill="1" applyBorder="1" applyAlignment="1">
      <alignment horizontal="right" vertical="top"/>
    </xf>
    <xf numFmtId="0" fontId="2" fillId="7" borderId="8" xfId="1" applyFont="1" applyFill="1" applyBorder="1">
      <alignment vertical="top"/>
    </xf>
    <xf numFmtId="0" fontId="2" fillId="7" borderId="0" xfId="1" applyFont="1" applyFill="1" applyBorder="1" applyAlignment="1">
      <alignment horizontal="right" vertical="top"/>
    </xf>
    <xf numFmtId="2" fontId="2" fillId="7" borderId="0" xfId="1" applyNumberFormat="1" applyFont="1" applyFill="1" applyBorder="1" applyAlignment="1">
      <alignment horizontal="right" vertical="top"/>
    </xf>
    <xf numFmtId="164" fontId="2" fillId="7" borderId="9" xfId="1" applyNumberFormat="1" applyFont="1" applyFill="1" applyBorder="1" applyAlignment="1">
      <alignment horizontal="right" vertical="top"/>
    </xf>
    <xf numFmtId="3" fontId="11" fillId="5" borderId="0" xfId="0" applyNumberFormat="1" applyFont="1" applyFill="1" applyAlignment="1">
      <alignment vertical="center"/>
    </xf>
    <xf numFmtId="3" fontId="13" fillId="7" borderId="0" xfId="0" applyNumberFormat="1" applyFont="1" applyFill="1" applyAlignment="1">
      <alignment horizontal="right" vertical="center"/>
    </xf>
    <xf numFmtId="0" fontId="13" fillId="7" borderId="0" xfId="0" applyFont="1" applyFill="1" applyAlignment="1">
      <alignment horizontal="right" vertical="center"/>
    </xf>
    <xf numFmtId="3" fontId="13" fillId="7" borderId="0" xfId="0" applyNumberFormat="1" applyFont="1" applyFill="1" applyAlignment="1">
      <alignment vertical="center"/>
    </xf>
    <xf numFmtId="164" fontId="1" fillId="5" borderId="0" xfId="0" applyNumberFormat="1" applyFont="1" applyFill="1" applyAlignment="1">
      <alignment vertical="center"/>
    </xf>
    <xf numFmtId="0" fontId="1" fillId="7" borderId="0" xfId="0" applyFont="1" applyFill="1"/>
    <xf numFmtId="0" fontId="1" fillId="5" borderId="0" xfId="0" applyFont="1" applyFill="1" applyAlignment="1">
      <alignment horizontal="right"/>
    </xf>
    <xf numFmtId="0" fontId="8" fillId="2" borderId="0" xfId="0" applyFont="1" applyFill="1" applyAlignment="1"/>
    <xf numFmtId="3" fontId="13" fillId="2" borderId="0" xfId="0" applyNumberFormat="1" applyFont="1" applyFill="1" applyAlignment="1">
      <alignment vertical="center"/>
    </xf>
    <xf numFmtId="2" fontId="1" fillId="2" borderId="0" xfId="0" applyNumberFormat="1" applyFont="1" applyFill="1" applyAlignment="1"/>
    <xf numFmtId="0" fontId="13" fillId="2" borderId="0" xfId="0" applyNumberFormat="1" applyFont="1" applyFill="1" applyAlignment="1">
      <alignment horizontal="right" vertical="center"/>
    </xf>
    <xf numFmtId="3" fontId="13" fillId="2" borderId="0" xfId="0" applyNumberFormat="1" applyFont="1" applyFill="1" applyAlignment="1">
      <alignment horizontal="right" vertical="center"/>
    </xf>
    <xf numFmtId="164" fontId="1" fillId="5" borderId="0" xfId="0" applyNumberFormat="1" applyFont="1" applyFill="1" applyAlignment="1"/>
    <xf numFmtId="0" fontId="13" fillId="7" borderId="0" xfId="0" applyFont="1" applyFill="1" applyAlignment="1">
      <alignment vertical="center"/>
    </xf>
    <xf numFmtId="0" fontId="13" fillId="2" borderId="0" xfId="0" applyFont="1" applyFill="1" applyAlignment="1">
      <alignment vertical="center"/>
    </xf>
    <xf numFmtId="0" fontId="13" fillId="2" borderId="0" xfId="0" applyFont="1" applyFill="1" applyAlignment="1">
      <alignment horizontal="right" vertical="center" wrapText="1"/>
    </xf>
    <xf numFmtId="3" fontId="11" fillId="2" borderId="0" xfId="0" applyNumberFormat="1" applyFont="1" applyFill="1" applyAlignment="1">
      <alignment horizontal="right" vertical="center"/>
    </xf>
    <xf numFmtId="3" fontId="1" fillId="5" borderId="0" xfId="0" applyNumberFormat="1" applyFont="1" applyFill="1" applyAlignment="1">
      <alignment vertical="center"/>
    </xf>
    <xf numFmtId="1" fontId="1" fillId="5" borderId="0" xfId="0" applyNumberFormat="1" applyFont="1" applyFill="1" applyAlignment="1"/>
    <xf numFmtId="0" fontId="8" fillId="2" borderId="0" xfId="0" applyFont="1" applyFill="1" applyAlignment="1">
      <alignment horizontal="right"/>
    </xf>
    <xf numFmtId="0" fontId="0" fillId="2" borderId="0" xfId="0" applyFont="1" applyFill="1"/>
    <xf numFmtId="0" fontId="13" fillId="4" borderId="0" xfId="0" applyFont="1" applyFill="1"/>
    <xf numFmtId="164" fontId="13" fillId="4" borderId="0" xfId="0" applyNumberFormat="1" applyFont="1" applyFill="1"/>
    <xf numFmtId="0" fontId="0" fillId="4" borderId="0" xfId="0" applyFont="1" applyFill="1"/>
    <xf numFmtId="0" fontId="1" fillId="0" borderId="0" xfId="0" applyFont="1" applyFill="1"/>
    <xf numFmtId="0" fontId="0" fillId="2" borderId="0" xfId="0" applyFill="1" applyAlignment="1">
      <alignment vertical="top" wrapText="1"/>
    </xf>
    <xf numFmtId="0" fontId="17" fillId="4" borderId="0" xfId="2" applyFill="1"/>
    <xf numFmtId="0" fontId="19" fillId="5" borderId="14" xfId="0" applyFont="1" applyFill="1" applyBorder="1" applyAlignment="1">
      <alignment horizontal="center"/>
    </xf>
    <xf numFmtId="1" fontId="1" fillId="5" borderId="0" xfId="0" applyNumberFormat="1" applyFont="1" applyFill="1" applyBorder="1" applyAlignment="1"/>
    <xf numFmtId="0" fontId="1" fillId="5" borderId="0" xfId="0" applyFont="1" applyFill="1" applyBorder="1" applyAlignment="1"/>
    <xf numFmtId="0" fontId="1" fillId="5" borderId="6" xfId="0" applyFont="1" applyFill="1" applyBorder="1" applyAlignment="1"/>
    <xf numFmtId="0" fontId="19" fillId="2" borderId="0" xfId="0" applyFont="1" applyFill="1" applyAlignment="1">
      <alignment horizontal="left" vertical="top" wrapText="1"/>
    </xf>
    <xf numFmtId="0" fontId="19" fillId="2" borderId="0" xfId="0" applyFont="1" applyFill="1" applyAlignment="1">
      <alignment vertical="top" wrapText="1"/>
    </xf>
    <xf numFmtId="0" fontId="18" fillId="8" borderId="0" xfId="0" applyFont="1" applyFill="1"/>
    <xf numFmtId="164" fontId="13" fillId="2" borderId="0" xfId="0" applyNumberFormat="1" applyFont="1" applyFill="1"/>
    <xf numFmtId="0" fontId="17" fillId="4" borderId="0" xfId="2" applyFill="1" applyAlignment="1">
      <alignment horizontal="right"/>
    </xf>
    <xf numFmtId="164" fontId="1" fillId="4" borderId="0" xfId="0" applyNumberFormat="1" applyFont="1" applyFill="1"/>
    <xf numFmtId="0" fontId="16" fillId="6" borderId="0" xfId="0" applyFont="1" applyFill="1"/>
    <xf numFmtId="0" fontId="15" fillId="6" borderId="0" xfId="0" applyFont="1" applyFill="1"/>
    <xf numFmtId="0" fontId="15" fillId="2" borderId="0" xfId="0" applyFont="1" applyFill="1"/>
    <xf numFmtId="0" fontId="16" fillId="2" borderId="0" xfId="0" applyFont="1" applyFill="1"/>
    <xf numFmtId="0" fontId="13" fillId="4" borderId="0" xfId="0" applyFont="1" applyFill="1" applyAlignment="1">
      <alignment horizontal="left"/>
    </xf>
    <xf numFmtId="0" fontId="1" fillId="2" borderId="0" xfId="0" applyFont="1" applyFill="1" applyAlignment="1">
      <alignment horizontal="left" wrapText="1"/>
    </xf>
    <xf numFmtId="0" fontId="20" fillId="4" borderId="0" xfId="0" applyFont="1" applyFill="1" applyAlignment="1">
      <alignment horizontal="left" vertical="top" wrapText="1"/>
    </xf>
    <xf numFmtId="1" fontId="1" fillId="5" borderId="0" xfId="0" applyNumberFormat="1" applyFont="1" applyFill="1" applyAlignment="1">
      <alignment horizontal="right"/>
    </xf>
    <xf numFmtId="3" fontId="13" fillId="7" borderId="0" xfId="0" applyNumberFormat="1" applyFont="1" applyFill="1" applyAlignment="1">
      <alignment horizontal="right" vertical="center"/>
    </xf>
    <xf numFmtId="0" fontId="8" fillId="6" borderId="0" xfId="0" applyFont="1" applyFill="1" applyAlignment="1">
      <alignment horizontal="center"/>
    </xf>
    <xf numFmtId="3" fontId="1" fillId="5" borderId="0" xfId="0" applyNumberFormat="1" applyFont="1" applyFill="1" applyAlignment="1">
      <alignment horizontal="right" vertical="center"/>
    </xf>
    <xf numFmtId="0" fontId="13" fillId="7" borderId="0" xfId="0" applyFont="1" applyFill="1" applyAlignment="1">
      <alignment horizontal="right"/>
    </xf>
    <xf numFmtId="3" fontId="8" fillId="6" borderId="0" xfId="0" applyNumberFormat="1" applyFont="1" applyFill="1" applyAlignment="1">
      <alignment horizontal="center" vertical="center"/>
    </xf>
    <xf numFmtId="0" fontId="19" fillId="2" borderId="0" xfId="0" applyFont="1" applyFill="1" applyAlignment="1">
      <alignment horizontal="left" vertical="top" wrapText="1"/>
    </xf>
    <xf numFmtId="0" fontId="13" fillId="7" borderId="0" xfId="0" applyFont="1" applyFill="1" applyAlignment="1">
      <alignment horizontal="right" wrapText="1"/>
    </xf>
    <xf numFmtId="3" fontId="1" fillId="5" borderId="0" xfId="0" applyNumberFormat="1" applyFont="1" applyFill="1" applyAlignment="1">
      <alignment horizontal="right"/>
    </xf>
    <xf numFmtId="0" fontId="1" fillId="5" borderId="0" xfId="0" applyFont="1" applyFill="1" applyAlignment="1">
      <alignment horizontal="right"/>
    </xf>
    <xf numFmtId="0" fontId="13" fillId="7" borderId="0" xfId="0" applyNumberFormat="1" applyFont="1" applyFill="1" applyAlignment="1">
      <alignment horizontal="right" vertical="center"/>
    </xf>
    <xf numFmtId="0" fontId="13" fillId="7" borderId="0" xfId="0" applyFont="1" applyFill="1" applyAlignment="1">
      <alignment horizontal="right" vertical="center" wrapText="1"/>
    </xf>
    <xf numFmtId="164" fontId="1" fillId="5" borderId="0" xfId="0" applyNumberFormat="1" applyFont="1" applyFill="1" applyAlignment="1">
      <alignment horizontal="center" vertical="center"/>
    </xf>
    <xf numFmtId="3" fontId="1" fillId="5" borderId="0" xfId="0" applyNumberFormat="1" applyFont="1" applyFill="1" applyAlignment="1">
      <alignment horizontal="center"/>
    </xf>
    <xf numFmtId="0" fontId="13" fillId="4" borderId="0" xfId="0" applyFont="1" applyFill="1" applyAlignment="1">
      <alignment horizontal="center"/>
    </xf>
    <xf numFmtId="3" fontId="13" fillId="7" borderId="0" xfId="0" applyNumberFormat="1" applyFont="1" applyFill="1" applyAlignment="1">
      <alignment horizontal="center" vertical="center"/>
    </xf>
    <xf numFmtId="0" fontId="7" fillId="6" borderId="0" xfId="0" applyFont="1" applyFill="1" applyAlignment="1">
      <alignment horizontal="right" wrapText="1"/>
    </xf>
    <xf numFmtId="0" fontId="8" fillId="6" borderId="0" xfId="0" applyFont="1" applyFill="1" applyAlignment="1">
      <alignment horizontal="right" wrapText="1"/>
    </xf>
    <xf numFmtId="0" fontId="1" fillId="2" borderId="0" xfId="0" applyFont="1" applyFill="1" applyBorder="1" applyAlignment="1">
      <alignment horizontal="center"/>
    </xf>
    <xf numFmtId="0" fontId="1" fillId="6" borderId="0" xfId="0" applyFont="1" applyFill="1" applyAlignment="1">
      <alignment horizontal="center"/>
    </xf>
    <xf numFmtId="166" fontId="9" fillId="5" borderId="0" xfId="0" applyNumberFormat="1" applyFont="1" applyFill="1" applyBorder="1" applyAlignment="1">
      <alignment horizontal="center"/>
    </xf>
    <xf numFmtId="166" fontId="9" fillId="5" borderId="9" xfId="0" applyNumberFormat="1" applyFont="1" applyFill="1" applyBorder="1" applyAlignment="1">
      <alignment horizontal="center"/>
    </xf>
    <xf numFmtId="166" fontId="9" fillId="5" borderId="6" xfId="0" applyNumberFormat="1" applyFont="1" applyFill="1" applyBorder="1" applyAlignment="1">
      <alignment horizontal="center"/>
    </xf>
    <xf numFmtId="166" fontId="9" fillId="5" borderId="7" xfId="0" applyNumberFormat="1" applyFont="1" applyFill="1" applyBorder="1" applyAlignment="1">
      <alignment horizontal="center"/>
    </xf>
    <xf numFmtId="0" fontId="5" fillId="6" borderId="3" xfId="1" applyFont="1" applyFill="1" applyBorder="1" applyAlignment="1">
      <alignment horizontal="center" vertical="center"/>
    </xf>
    <xf numFmtId="0" fontId="5" fillId="6" borderId="4" xfId="1" applyFont="1" applyFill="1" applyBorder="1" applyAlignment="1">
      <alignment horizontal="center" vertical="center"/>
    </xf>
    <xf numFmtId="0" fontId="6" fillId="6" borderId="0" xfId="1" applyFont="1" applyFill="1" applyBorder="1" applyAlignment="1">
      <alignment horizontal="center" vertical="center" wrapText="1"/>
    </xf>
    <xf numFmtId="0" fontId="6" fillId="6" borderId="9" xfId="1" applyFont="1" applyFill="1" applyBorder="1" applyAlignment="1">
      <alignment horizontal="center" vertical="center" wrapText="1"/>
    </xf>
    <xf numFmtId="166" fontId="9" fillId="5" borderId="3" xfId="0" applyNumberFormat="1" applyFont="1" applyFill="1" applyBorder="1" applyAlignment="1">
      <alignment horizontal="center"/>
    </xf>
    <xf numFmtId="166" fontId="9" fillId="5" borderId="4" xfId="0" applyNumberFormat="1" applyFont="1" applyFill="1" applyBorder="1" applyAlignment="1">
      <alignment horizontal="center"/>
    </xf>
    <xf numFmtId="0" fontId="19" fillId="2" borderId="0" xfId="0" applyFont="1" applyFill="1" applyAlignment="1">
      <alignment horizontal="left" wrapText="1"/>
    </xf>
    <xf numFmtId="0" fontId="8" fillId="6" borderId="0" xfId="0" applyFont="1" applyFill="1" applyAlignment="1">
      <alignment horizontal="right" vertical="top"/>
    </xf>
    <xf numFmtId="0" fontId="10" fillId="6" borderId="0" xfId="0" applyFont="1" applyFill="1" applyAlignment="1">
      <alignment horizontal="center"/>
    </xf>
    <xf numFmtId="0" fontId="19" fillId="2" borderId="0" xfId="0" applyFont="1" applyFill="1" applyAlignment="1">
      <alignment horizontal="center" vertical="top" wrapText="1"/>
    </xf>
  </cellXfs>
  <cellStyles count="3">
    <cellStyle name="Hyperlink" xfId="2" builtinId="8"/>
    <cellStyle name="Normal" xfId="0" builtinId="0"/>
    <cellStyle name="Normal 2" xfId="1" xr:uid="{5C875E48-9E9F-DC42-8380-0269B9FDA2E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IMPACT OF INFLATION ON MEDIAN HOUSE AND LAND PRICES: </a:t>
            </a:r>
            <a:r>
              <a:rPr lang="en-GB" sz="1400" b="1"/>
              <a:t>2009 - 2019</a:t>
            </a:r>
          </a:p>
          <a:p>
            <a:pPr>
              <a:defRPr sz="1800" b="1"/>
            </a:pPr>
            <a:r>
              <a:rPr lang="en-GB" sz="1400" b="1"/>
              <a:t>PRICE PRE-ADJUSTMENT VS. PRICE POST-ADJUSTMENT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'1. FAVOURABLE CONDITIONS'!$C$347</c:f>
              <c:strCache>
                <c:ptCount val="1"/>
              </c:strCache>
              <c:extLst xmlns:c15="http://schemas.microsoft.com/office/drawing/2012/chart"/>
            </c:strRef>
          </c:tx>
          <c:spPr>
            <a:ln w="28575" cap="rnd">
              <a:solidFill>
                <a:schemeClr val="accent1"/>
              </a:solidFill>
              <a:round/>
            </a:ln>
            <a:effectLst/>
          </c:spPr>
          <c:marker>
            <c:symbol val="none"/>
          </c:marker>
          <c:cat>
            <c:numRef>
              <c:f>'1. FAVOURABLE CONDITIONS'!$B$348:$B$358</c:f>
            </c:numRef>
          </c:cat>
          <c:val>
            <c:numRef>
              <c:f>'1. FAVOURABLE CONDITIONS'!$C$348:$C$358</c:f>
              <c:extLst xmlns:c15="http://schemas.microsoft.com/office/drawing/2012/chart"/>
            </c:numRef>
          </c:val>
          <c:smooth val="0"/>
          <c:extLst xmlns:c15="http://schemas.microsoft.com/office/drawing/2012/chart">
            <c:ext xmlns:c16="http://schemas.microsoft.com/office/drawing/2014/chart" uri="{C3380CC4-5D6E-409C-BE32-E72D297353CC}">
              <c16:uniqueId val="{00000000-8111-AC49-851E-D655B120148D}"/>
            </c:ext>
          </c:extLst>
        </c:ser>
        <c:ser>
          <c:idx val="1"/>
          <c:order val="1"/>
          <c:tx>
            <c:strRef>
              <c:f>'1. FAVOURABLE CONDITIONS'!$D$347</c:f>
              <c:strCache>
                <c:ptCount val="1"/>
                <c:pt idx="0">
                  <c:v>Price Pre-Adjustment</c:v>
                </c:pt>
              </c:strCache>
            </c:strRef>
          </c:tx>
          <c:spPr>
            <a:ln w="28575" cap="rnd">
              <a:solidFill>
                <a:schemeClr val="accent2"/>
              </a:solidFill>
              <a:round/>
            </a:ln>
            <a:effectLst/>
          </c:spPr>
          <c:marker>
            <c:symbol val="none"/>
          </c:marker>
          <c:cat>
            <c:numRef>
              <c:f>'1. FAVOURABLE CONDITIONS'!$B$348:$B$358</c:f>
            </c:numRef>
          </c:cat>
          <c:val>
            <c:numRef>
              <c:f>'1. FAVOURABLE CONDITIONS'!$D$348:$D$358</c:f>
            </c:numRef>
          </c:val>
          <c:smooth val="0"/>
          <c:extLst>
            <c:ext xmlns:c16="http://schemas.microsoft.com/office/drawing/2014/chart" uri="{C3380CC4-5D6E-409C-BE32-E72D297353CC}">
              <c16:uniqueId val="{00000001-8111-AC49-851E-D655B120148D}"/>
            </c:ext>
          </c:extLst>
        </c:ser>
        <c:ser>
          <c:idx val="2"/>
          <c:order val="2"/>
          <c:tx>
            <c:strRef>
              <c:f>'1. FAVOURABLE CONDITIONS'!$E$347</c:f>
              <c:strCache>
                <c:ptCount val="1"/>
              </c:strCache>
              <c:extLst xmlns:c15="http://schemas.microsoft.com/office/drawing/2012/chart"/>
            </c:strRef>
          </c:tx>
          <c:spPr>
            <a:ln w="28575" cap="rnd">
              <a:solidFill>
                <a:schemeClr val="accent3"/>
              </a:solidFill>
              <a:round/>
            </a:ln>
            <a:effectLst/>
          </c:spPr>
          <c:marker>
            <c:symbol val="none"/>
          </c:marker>
          <c:cat>
            <c:numRef>
              <c:f>'1. FAVOURABLE CONDITIONS'!$B$348:$B$358</c:f>
            </c:numRef>
          </c:cat>
          <c:val>
            <c:numRef>
              <c:f>'1. FAVOURABLE CONDITIONS'!$E$348:$E$358</c:f>
              <c:extLst xmlns:c15="http://schemas.microsoft.com/office/drawing/2012/chart"/>
            </c:numRef>
          </c:val>
          <c:smooth val="0"/>
          <c:extLst xmlns:c15="http://schemas.microsoft.com/office/drawing/2012/chart">
            <c:ext xmlns:c16="http://schemas.microsoft.com/office/drawing/2014/chart" uri="{C3380CC4-5D6E-409C-BE32-E72D297353CC}">
              <c16:uniqueId val="{00000002-8111-AC49-851E-D655B120148D}"/>
            </c:ext>
          </c:extLst>
        </c:ser>
        <c:ser>
          <c:idx val="3"/>
          <c:order val="3"/>
          <c:tx>
            <c:strRef>
              <c:f>'1. FAVOURABLE CONDITIONS'!$F$347</c:f>
              <c:strCache>
                <c:ptCount val="1"/>
                <c:pt idx="0">
                  <c:v>Price Post-Adjustment</c:v>
                </c:pt>
              </c:strCache>
            </c:strRef>
          </c:tx>
          <c:spPr>
            <a:ln w="28575" cap="rnd">
              <a:solidFill>
                <a:schemeClr val="accent4"/>
              </a:solidFill>
              <a:round/>
            </a:ln>
            <a:effectLst/>
          </c:spPr>
          <c:marker>
            <c:symbol val="none"/>
          </c:marker>
          <c:cat>
            <c:numRef>
              <c:f>'1. FAVOURABLE CONDITIONS'!$B$348:$B$358</c:f>
            </c:numRef>
          </c:cat>
          <c:val>
            <c:numRef>
              <c:f>'1. FAVOURABLE CONDITIONS'!$F$348:$F$358</c:f>
            </c:numRef>
          </c:val>
          <c:smooth val="0"/>
          <c:extLst>
            <c:ext xmlns:c16="http://schemas.microsoft.com/office/drawing/2014/chart" uri="{C3380CC4-5D6E-409C-BE32-E72D297353CC}">
              <c16:uniqueId val="{00000003-8111-AC49-851E-D655B120148D}"/>
            </c:ext>
          </c:extLst>
        </c:ser>
        <c:ser>
          <c:idx val="4"/>
          <c:order val="4"/>
          <c:tx>
            <c:strRef>
              <c:f>'1. FAVOURABLE CONDITIONS'!$G$347</c:f>
              <c:strCache>
                <c:ptCount val="1"/>
              </c:strCache>
              <c:extLst xmlns:c15="http://schemas.microsoft.com/office/drawing/2012/chart"/>
            </c:strRef>
          </c:tx>
          <c:spPr>
            <a:ln w="28575" cap="rnd">
              <a:solidFill>
                <a:schemeClr val="accent5"/>
              </a:solidFill>
              <a:round/>
            </a:ln>
            <a:effectLst/>
          </c:spPr>
          <c:marker>
            <c:symbol val="none"/>
          </c:marker>
          <c:cat>
            <c:numRef>
              <c:f>'1. FAVOURABLE CONDITIONS'!$B$348:$B$358</c:f>
            </c:numRef>
          </c:cat>
          <c:val>
            <c:numRef>
              <c:f>'1. FAVOURABLE CONDITIONS'!$G$348:$G$358</c:f>
              <c:extLst xmlns:c15="http://schemas.microsoft.com/office/drawing/2012/chart"/>
            </c:numRef>
          </c:val>
          <c:smooth val="0"/>
          <c:extLst xmlns:c15="http://schemas.microsoft.com/office/drawing/2012/chart">
            <c:ext xmlns:c16="http://schemas.microsoft.com/office/drawing/2014/chart" uri="{C3380CC4-5D6E-409C-BE32-E72D297353CC}">
              <c16:uniqueId val="{00000004-8111-AC49-851E-D655B120148D}"/>
            </c:ext>
          </c:extLst>
        </c:ser>
        <c:dLbls>
          <c:showLegendKey val="0"/>
          <c:showVal val="0"/>
          <c:showCatName val="0"/>
          <c:showSerName val="0"/>
          <c:showPercent val="0"/>
          <c:showBubbleSize val="0"/>
        </c:dLbls>
        <c:marker val="1"/>
        <c:smooth val="0"/>
        <c:axId val="476516928"/>
        <c:axId val="476518560"/>
        <c:extLst/>
      </c:lineChart>
      <c:catAx>
        <c:axId val="4765169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6518560"/>
        <c:crosses val="autoZero"/>
        <c:auto val="1"/>
        <c:lblAlgn val="ctr"/>
        <c:lblOffset val="100"/>
        <c:noMultiLvlLbl val="0"/>
      </c:catAx>
      <c:valAx>
        <c:axId val="476518560"/>
        <c:scaling>
          <c:orientation val="minMax"/>
          <c:min val="30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a:t>
                </a:r>
                <a:r>
                  <a:rPr lang="en-GB" sz="1400" baseline="0"/>
                  <a:t> house and land pr</a:t>
                </a:r>
                <a:r>
                  <a:rPr lang="en-GB" sz="1400"/>
                  <a:t>rice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651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latin typeface="Arial" panose="020B0604020202020204" pitchFamily="34" charset="0"/>
                <a:cs typeface="Arial" panose="020B0604020202020204" pitchFamily="34" charset="0"/>
              </a:rPr>
              <a:t>AVERAGE CPI PER</a:t>
            </a:r>
            <a:r>
              <a:rPr lang="en-GB" sz="1800" b="1" baseline="0">
                <a:latin typeface="Arial" panose="020B0604020202020204" pitchFamily="34" charset="0"/>
                <a:cs typeface="Arial" panose="020B0604020202020204" pitchFamily="34" charset="0"/>
              </a:rPr>
              <a:t> ANNUM</a:t>
            </a:r>
            <a:r>
              <a:rPr lang="en-GB" sz="1800" b="1">
                <a:latin typeface="Arial" panose="020B0604020202020204" pitchFamily="34" charset="0"/>
                <a:cs typeface="Arial" panose="020B0604020202020204" pitchFamily="34" charset="0"/>
              </a:rPr>
              <a:t>: NEW DWELLING PURCHASE BY OWNER-OCCUPIER: 2009 - 2020</a:t>
            </a:r>
          </a:p>
          <a:p>
            <a:pPr>
              <a:defRPr sz="1800" b="1"/>
            </a:pPr>
            <a:r>
              <a:rPr lang="en-GB" sz="1400" b="1">
                <a:latin typeface="Arial" panose="020B0604020202020204" pitchFamily="34" charset="0"/>
                <a:cs typeface="Arial" panose="020B0604020202020204" pitchFamily="34" charset="0"/>
              </a:rPr>
              <a:t>MELBOURNE;</a:t>
            </a:r>
            <a:r>
              <a:rPr lang="en-GB" sz="1400" b="1" baseline="0">
                <a:latin typeface="Arial" panose="020B0604020202020204" pitchFamily="34" charset="0"/>
                <a:cs typeface="Arial" panose="020B0604020202020204" pitchFamily="34" charset="0"/>
              </a:rPr>
              <a:t> ASSUMED CONSTANT FOR VIC</a:t>
            </a:r>
            <a:endParaRPr lang="en-GB" sz="14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spPr>
            <a:ln w="28575" cap="rnd">
              <a:solidFill>
                <a:schemeClr val="accent5">
                  <a:shade val="53000"/>
                </a:schemeClr>
              </a:solidFill>
              <a:round/>
            </a:ln>
            <a:effectLst/>
          </c:spPr>
          <c:marker>
            <c:symbol val="none"/>
          </c:marker>
          <c:cat>
            <c:numRef>
              <c:f>'1. FAVOURABLE CONDITIONS'!$B$302:$B$313</c:f>
            </c:numRef>
          </c:cat>
          <c:val>
            <c:numRef>
              <c:f>'1. FAVOURABLE CONDITIONS'!$C$302:$C$313</c:f>
              <c:extLst xmlns:c15="http://schemas.microsoft.com/office/drawing/2012/chart"/>
            </c:numRef>
          </c:val>
          <c:smooth val="0"/>
          <c:extLst xmlns:c15="http://schemas.microsoft.com/office/drawing/2012/chart">
            <c:ext xmlns:c16="http://schemas.microsoft.com/office/drawing/2014/chart" uri="{C3380CC4-5D6E-409C-BE32-E72D297353CC}">
              <c16:uniqueId val="{00000000-082C-864A-B95E-C79266E28AF9}"/>
            </c:ext>
          </c:extLst>
        </c:ser>
        <c:ser>
          <c:idx val="1"/>
          <c:order val="1"/>
          <c:spPr>
            <a:ln w="28575" cap="rnd">
              <a:solidFill>
                <a:schemeClr val="accent5">
                  <a:shade val="76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shade val="76000"/>
                  </a:schemeClr>
                </a:solidFill>
                <a:prstDash val="sysDot"/>
              </a:ln>
              <a:effectLst/>
            </c:spPr>
            <c:trendlineType val="linear"/>
            <c:dispRSqr val="0"/>
            <c:dispEq val="0"/>
          </c:trendline>
          <c:cat>
            <c:numRef>
              <c:f>'1. FAVOURABLE CONDITIONS'!$B$302:$B$313</c:f>
            </c:numRef>
          </c:cat>
          <c:val>
            <c:numRef>
              <c:f>'1. FAVOURABLE CONDITIONS'!$D$302:$D$313</c:f>
            </c:numRef>
          </c:val>
          <c:smooth val="0"/>
          <c:extLst>
            <c:ext xmlns:c16="http://schemas.microsoft.com/office/drawing/2014/chart" uri="{C3380CC4-5D6E-409C-BE32-E72D297353CC}">
              <c16:uniqueId val="{00000001-082C-864A-B95E-C79266E28AF9}"/>
            </c:ext>
          </c:extLst>
        </c:ser>
        <c:ser>
          <c:idx val="2"/>
          <c:order val="2"/>
          <c:spPr>
            <a:ln w="28575" cap="rnd">
              <a:solidFill>
                <a:schemeClr val="accent5"/>
              </a:solidFill>
              <a:round/>
            </a:ln>
            <a:effectLst/>
          </c:spPr>
          <c:marker>
            <c:symbol val="none"/>
          </c:marker>
          <c:cat>
            <c:numRef>
              <c:f>'1. FAVOURABLE CONDITIONS'!$B$302:$B$313</c:f>
            </c:numRef>
          </c:cat>
          <c:val>
            <c:numRef>
              <c:f>'1. FAVOURABLE CONDITIONS'!$E$302:$E$313</c:f>
              <c:extLst xmlns:c15="http://schemas.microsoft.com/office/drawing/2012/chart"/>
            </c:numRef>
          </c:val>
          <c:smooth val="0"/>
          <c:extLst xmlns:c15="http://schemas.microsoft.com/office/drawing/2012/chart">
            <c:ext xmlns:c16="http://schemas.microsoft.com/office/drawing/2014/chart" uri="{C3380CC4-5D6E-409C-BE32-E72D297353CC}">
              <c16:uniqueId val="{00000002-082C-864A-B95E-C79266E28AF9}"/>
            </c:ext>
          </c:extLst>
        </c:ser>
        <c:ser>
          <c:idx val="3"/>
          <c:order val="3"/>
          <c:spPr>
            <a:ln w="28575" cap="rnd">
              <a:solidFill>
                <a:schemeClr val="accent5">
                  <a:tint val="77000"/>
                </a:schemeClr>
              </a:solidFill>
              <a:round/>
            </a:ln>
            <a:effectLst/>
          </c:spPr>
          <c:marker>
            <c:symbol val="none"/>
          </c:marker>
          <c:cat>
            <c:numRef>
              <c:f>'1. FAVOURABLE CONDITIONS'!$B$302:$B$313</c:f>
            </c:numRef>
          </c:cat>
          <c:val>
            <c:numRef>
              <c:f>'1. FAVOURABLE CONDITIONS'!$F$302:$F$313</c:f>
              <c:extLst xmlns:c15="http://schemas.microsoft.com/office/drawing/2012/chart"/>
            </c:numRef>
          </c:val>
          <c:smooth val="0"/>
          <c:extLst xmlns:c15="http://schemas.microsoft.com/office/drawing/2012/chart">
            <c:ext xmlns:c16="http://schemas.microsoft.com/office/drawing/2014/chart" uri="{C3380CC4-5D6E-409C-BE32-E72D297353CC}">
              <c16:uniqueId val="{00000003-082C-864A-B95E-C79266E28AF9}"/>
            </c:ext>
          </c:extLst>
        </c:ser>
        <c:ser>
          <c:idx val="4"/>
          <c:order val="4"/>
          <c:spPr>
            <a:ln w="28575" cap="rnd">
              <a:solidFill>
                <a:schemeClr val="accent5">
                  <a:tint val="54000"/>
                </a:schemeClr>
              </a:solidFill>
              <a:round/>
            </a:ln>
            <a:effectLst/>
          </c:spPr>
          <c:marker>
            <c:symbol val="none"/>
          </c:marker>
          <c:cat>
            <c:numRef>
              <c:f>'1. FAVOURABLE CONDITIONS'!$B$302:$B$313</c:f>
            </c:numRef>
          </c:cat>
          <c:val>
            <c:numRef>
              <c:f>'1. FAVOURABLE CONDITIONS'!$G$302:$G$313</c:f>
              <c:extLst xmlns:c15="http://schemas.microsoft.com/office/drawing/2012/chart"/>
            </c:numRef>
          </c:val>
          <c:smooth val="0"/>
          <c:extLst xmlns:c15="http://schemas.microsoft.com/office/drawing/2012/chart">
            <c:ext xmlns:c16="http://schemas.microsoft.com/office/drawing/2014/chart" uri="{C3380CC4-5D6E-409C-BE32-E72D297353CC}">
              <c16:uniqueId val="{00000004-082C-864A-B95E-C79266E28AF9}"/>
            </c:ext>
          </c:extLst>
        </c:ser>
        <c:dLbls>
          <c:showLegendKey val="0"/>
          <c:showVal val="0"/>
          <c:showCatName val="0"/>
          <c:showSerName val="0"/>
          <c:showPercent val="0"/>
          <c:showBubbleSize val="0"/>
        </c:dLbls>
        <c:marker val="1"/>
        <c:smooth val="0"/>
        <c:axId val="646421984"/>
        <c:axId val="579327584"/>
        <c:extLst/>
      </c:lineChart>
      <c:catAx>
        <c:axId val="6464219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9327584"/>
        <c:crosses val="autoZero"/>
        <c:auto val="1"/>
        <c:lblAlgn val="ctr"/>
        <c:lblOffset val="100"/>
        <c:noMultiLvlLbl val="0"/>
      </c:catAx>
      <c:valAx>
        <c:axId val="579327584"/>
        <c:scaling>
          <c:orientation val="minMax"/>
          <c:min val="9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a:t>
                </a:r>
                <a:r>
                  <a:rPr lang="en-GB" sz="1400" baseline="0"/>
                  <a:t> </a:t>
                </a:r>
                <a:r>
                  <a:rPr lang="en-GB" sz="1400"/>
                  <a:t>CPI p.a. (Index)</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642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MEDIAN PROFIT: 2009 - 2020</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'1. FAVOURABLE CONDITIONS'!$D$398</c:f>
              <c:strCache>
                <c:ptCount val="1"/>
                <c:pt idx="0">
                  <c:v>Drysdale</c:v>
                </c:pt>
              </c:strCache>
            </c:strRef>
          </c:tx>
          <c:spPr>
            <a:ln w="28575" cap="rnd">
              <a:solidFill>
                <a:schemeClr val="accent5">
                  <a:shade val="76000"/>
                </a:schemeClr>
              </a:solidFill>
              <a:round/>
            </a:ln>
            <a:effectLst/>
          </c:spPr>
          <c:marker>
            <c:symbol val="none"/>
          </c:marker>
          <c:cat>
            <c:multiLvlStrRef>
              <c:f>'1. FAVOURABLE CONDITIONS'!$B$399:$C$410</c:f>
            </c:multiLvlStrRef>
          </c:cat>
          <c:val>
            <c:numRef>
              <c:f>'1. FAVOURABLE CONDITIONS'!$E$399:$E$410</c:f>
            </c:numRef>
          </c:val>
          <c:smooth val="0"/>
          <c:extLst>
            <c:ext xmlns:c16="http://schemas.microsoft.com/office/drawing/2014/chart" uri="{C3380CC4-5D6E-409C-BE32-E72D297353CC}">
              <c16:uniqueId val="{00000000-B485-3945-B63B-EC68A2122DDF}"/>
            </c:ext>
          </c:extLst>
        </c:ser>
        <c:ser>
          <c:idx val="1"/>
          <c:order val="1"/>
          <c:tx>
            <c:strRef>
              <c:f>'1. FAVOURABLE CONDITIONS'!$F$398</c:f>
              <c:strCache>
                <c:ptCount val="1"/>
                <c:pt idx="0">
                  <c:v>VIC Mean</c:v>
                </c:pt>
              </c:strCache>
            </c:strRef>
          </c:tx>
          <c:spPr>
            <a:ln w="28575" cap="rnd">
              <a:solidFill>
                <a:schemeClr val="accent5">
                  <a:tint val="77000"/>
                </a:schemeClr>
              </a:solidFill>
              <a:round/>
            </a:ln>
            <a:effectLst/>
          </c:spPr>
          <c:marker>
            <c:symbol val="none"/>
          </c:marker>
          <c:cat>
            <c:multiLvlStrRef>
              <c:f>'1. FAVOURABLE CONDITIONS'!$B$399:$C$410</c:f>
            </c:multiLvlStrRef>
          </c:cat>
          <c:val>
            <c:numRef>
              <c:f>'1. FAVOURABLE CONDITIONS'!$G$399:$G$410</c:f>
            </c:numRef>
          </c:val>
          <c:smooth val="0"/>
          <c:extLst>
            <c:ext xmlns:c16="http://schemas.microsoft.com/office/drawing/2014/chart" uri="{C3380CC4-5D6E-409C-BE32-E72D297353CC}">
              <c16:uniqueId val="{00000001-B485-3945-B63B-EC68A2122DDF}"/>
            </c:ext>
          </c:extLst>
        </c:ser>
        <c:dLbls>
          <c:showLegendKey val="0"/>
          <c:showVal val="0"/>
          <c:showCatName val="0"/>
          <c:showSerName val="0"/>
          <c:showPercent val="0"/>
          <c:showBubbleSize val="0"/>
        </c:dLbls>
        <c:marker val="1"/>
        <c:smooth val="0"/>
        <c:axId val="586765152"/>
        <c:axId val="538809968"/>
      </c:lineChart>
      <c:catAx>
        <c:axId val="58676515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8809968"/>
        <c:crosses val="autoZero"/>
        <c:auto val="1"/>
        <c:lblAlgn val="ctr"/>
        <c:lblOffset val="100"/>
        <c:noMultiLvlLbl val="0"/>
      </c:catAx>
      <c:valAx>
        <c:axId val="538809968"/>
        <c:scaling>
          <c:orientation val="minMax"/>
          <c:min val="3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676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 OF MEDIAN PROFIT</a:t>
            </a:r>
          </a:p>
          <a:p>
            <a:pPr>
              <a:defRPr/>
            </a:pPr>
            <a:r>
              <a:rPr lang="en-GB" sz="1400"/>
              <a:t>DRYSDALE</a:t>
            </a:r>
          </a:p>
        </c:rich>
      </c:tx>
      <c:overlay val="0"/>
    </c:title>
    <c:autoTitleDeleted val="0"/>
    <c:plotArea>
      <c:layout/>
      <c:barChart>
        <c:barDir val="col"/>
        <c:grouping val="clustered"/>
        <c:varyColors val="0"/>
        <c:ser>
          <c:idx val="0"/>
          <c:order val="0"/>
          <c:tx>
            <c:v>Frequency</c:v>
          </c:tx>
          <c:invertIfNegative val="0"/>
          <c:cat>
            <c:strRef>
              <c:f>'1. FAVOURABLE CONDITIONS'!$B$647:$B$654</c:f>
            </c:strRef>
          </c:cat>
          <c:val>
            <c:numRef>
              <c:f>'1. FAVOURABLE CONDITIONS'!$C$647:$C$654</c:f>
            </c:numRef>
          </c:val>
          <c:extLst>
            <c:ext xmlns:c16="http://schemas.microsoft.com/office/drawing/2014/chart" uri="{C3380CC4-5D6E-409C-BE32-E72D297353CC}">
              <c16:uniqueId val="{00000001-D30C-7D4C-ADF7-41DF0308A2EF}"/>
            </c:ext>
          </c:extLst>
        </c:ser>
        <c:dLbls>
          <c:showLegendKey val="0"/>
          <c:showVal val="0"/>
          <c:showCatName val="0"/>
          <c:showSerName val="0"/>
          <c:showPercent val="0"/>
          <c:showBubbleSize val="0"/>
        </c:dLbls>
        <c:gapWidth val="150"/>
        <c:axId val="582615296"/>
        <c:axId val="630644464"/>
      </c:barChart>
      <c:catAx>
        <c:axId val="582615296"/>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630644464"/>
        <c:crosses val="autoZero"/>
        <c:auto val="1"/>
        <c:lblAlgn val="ctr"/>
        <c:lblOffset val="100"/>
        <c:noMultiLvlLbl val="0"/>
      </c:catAx>
      <c:valAx>
        <c:axId val="630644464"/>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5826152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HISTOGRAM OF MEDIAN PROFIT</a:t>
            </a:r>
            <a:endParaRPr lang="en-AU">
              <a:effectLst/>
            </a:endParaRPr>
          </a:p>
          <a:p>
            <a:pPr>
              <a:defRPr/>
            </a:pPr>
            <a:r>
              <a:rPr lang="en-GB" sz="1600" b="1" i="0" baseline="0">
                <a:effectLst/>
              </a:rPr>
              <a:t>AVERAGE OF ALL VIC STATES</a:t>
            </a:r>
            <a:endParaRPr lang="en-AU" sz="1600">
              <a:effectLst/>
            </a:endParaRPr>
          </a:p>
        </c:rich>
      </c:tx>
      <c:overlay val="0"/>
    </c:title>
    <c:autoTitleDeleted val="0"/>
    <c:plotArea>
      <c:layout/>
      <c:barChart>
        <c:barDir val="col"/>
        <c:grouping val="clustered"/>
        <c:varyColors val="0"/>
        <c:ser>
          <c:idx val="0"/>
          <c:order val="0"/>
          <c:tx>
            <c:v>Frequency</c:v>
          </c:tx>
          <c:invertIfNegative val="0"/>
          <c:cat>
            <c:strRef>
              <c:f>'1. FAVOURABLE CONDITIONS'!$B$659:$B$666</c:f>
            </c:strRef>
          </c:cat>
          <c:val>
            <c:numRef>
              <c:f>'1. FAVOURABLE CONDITIONS'!$C$659:$C$666</c:f>
            </c:numRef>
          </c:val>
          <c:extLst>
            <c:ext xmlns:c16="http://schemas.microsoft.com/office/drawing/2014/chart" uri="{C3380CC4-5D6E-409C-BE32-E72D297353CC}">
              <c16:uniqueId val="{00000001-7C98-454A-8759-0A3757488CD4}"/>
            </c:ext>
          </c:extLst>
        </c:ser>
        <c:dLbls>
          <c:showLegendKey val="0"/>
          <c:showVal val="0"/>
          <c:showCatName val="0"/>
          <c:showSerName val="0"/>
          <c:showPercent val="0"/>
          <c:showBubbleSize val="0"/>
        </c:dLbls>
        <c:gapWidth val="150"/>
        <c:axId val="458659936"/>
        <c:axId val="614157600"/>
      </c:barChart>
      <c:catAx>
        <c:axId val="458659936"/>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614157600"/>
        <c:crosses val="autoZero"/>
        <c:auto val="1"/>
        <c:lblAlgn val="ctr"/>
        <c:lblOffset val="100"/>
        <c:noMultiLvlLbl val="0"/>
      </c:catAx>
      <c:valAx>
        <c:axId val="614157600"/>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4586599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AVERAGE PERCENTAGE MEDIAN PROFIT GROWTH PER ANNUM</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'1. FAVOURABLE CONDITIONS'!$D$443</c:f>
              <c:strCache>
                <c:ptCount val="1"/>
                <c:pt idx="0">
                  <c:v>Drysdale</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FAVOURABLE CONDITIONS'!$B$444:$C$444</c:f>
              <c:strCache>
                <c:ptCount val="1"/>
                <c:pt idx="0">
                  <c:v>Profit growth per annum (%)</c:v>
                </c:pt>
              </c:strCache>
            </c:strRef>
          </c:cat>
          <c:val>
            <c:numRef>
              <c:f>'1. FAVOURABLE CONDITIONS'!$E$444:$E$444</c:f>
              <c:numCache>
                <c:formatCode>0.0</c:formatCode>
                <c:ptCount val="1"/>
                <c:pt idx="0">
                  <c:v>5.2841976828267478</c:v>
                </c:pt>
              </c:numCache>
            </c:numRef>
          </c:val>
          <c:extLst>
            <c:ext xmlns:c16="http://schemas.microsoft.com/office/drawing/2014/chart" uri="{C3380CC4-5D6E-409C-BE32-E72D297353CC}">
              <c16:uniqueId val="{00000000-A748-CE46-933E-9B7584BC966B}"/>
            </c:ext>
          </c:extLst>
        </c:ser>
        <c:ser>
          <c:idx val="1"/>
          <c:order val="1"/>
          <c:tx>
            <c:strRef>
              <c:f>'1. FAVOURABLE CONDITIONS'!$F$443</c:f>
              <c:strCache>
                <c:ptCount val="1"/>
                <c:pt idx="0">
                  <c:v>VIC Mean</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FAVOURABLE CONDITIONS'!$B$444:$C$444</c:f>
              <c:strCache>
                <c:ptCount val="1"/>
                <c:pt idx="0">
                  <c:v>Profit growth per annum (%)</c:v>
                </c:pt>
              </c:strCache>
            </c:strRef>
          </c:cat>
          <c:val>
            <c:numRef>
              <c:f>'1. FAVOURABLE CONDITIONS'!$G$444:$G$444</c:f>
              <c:numCache>
                <c:formatCode>0.0</c:formatCode>
                <c:ptCount val="1"/>
                <c:pt idx="0">
                  <c:v>3.3911233378254648</c:v>
                </c:pt>
              </c:numCache>
            </c:numRef>
          </c:val>
          <c:extLst>
            <c:ext xmlns:c16="http://schemas.microsoft.com/office/drawing/2014/chart" uri="{C3380CC4-5D6E-409C-BE32-E72D297353CC}">
              <c16:uniqueId val="{00000001-A748-CE46-933E-9B7584BC966B}"/>
            </c:ext>
          </c:extLst>
        </c:ser>
        <c:dLbls>
          <c:showLegendKey val="0"/>
          <c:showVal val="0"/>
          <c:showCatName val="0"/>
          <c:showSerName val="0"/>
          <c:showPercent val="0"/>
          <c:showBubbleSize val="0"/>
        </c:dLbls>
        <c:gapWidth val="75"/>
        <c:overlap val="40"/>
        <c:axId val="579233584"/>
        <c:axId val="647287680"/>
      </c:barChart>
      <c:catAx>
        <c:axId val="579233584"/>
        <c:scaling>
          <c:orientation val="minMax"/>
        </c:scaling>
        <c:delete val="1"/>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647287680"/>
        <c:crosses val="autoZero"/>
        <c:auto val="1"/>
        <c:lblAlgn val="ctr"/>
        <c:lblOffset val="100"/>
        <c:noMultiLvlLbl val="0"/>
      </c:catAx>
      <c:valAx>
        <c:axId val="6472876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a:t>
                </a:r>
                <a:r>
                  <a:rPr lang="en-GB" sz="1400" baseline="0"/>
                  <a:t> median p</a:t>
                </a:r>
                <a:r>
                  <a:rPr lang="en-GB" sz="1400"/>
                  <a:t>rofit growth per annum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923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PERCENTAGE MEDIAN PROFIT GROWTH PER ANNUM: 2009 - 2020</a:t>
            </a:r>
          </a:p>
          <a:p>
            <a:pPr>
              <a:defRPr sz="1800" b="1"/>
            </a:pPr>
            <a:r>
              <a:rPr lang="en-GB" sz="1100" b="1"/>
              <a:t>DRYSDALE VS. VIC SUBURBS MEAN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'1. FAVOURABLE CONDITIONS'!$D$476</c:f>
              <c:strCache>
                <c:ptCount val="1"/>
                <c:pt idx="0">
                  <c:v>Drysdale</c:v>
                </c:pt>
              </c:strCache>
            </c:strRef>
          </c:tx>
          <c:spPr>
            <a:ln w="28575" cap="rnd">
              <a:solidFill>
                <a:schemeClr val="accent1">
                  <a:shade val="76000"/>
                </a:schemeClr>
              </a:solidFill>
              <a:round/>
            </a:ln>
            <a:effectLst/>
          </c:spPr>
          <c:marker>
            <c:symbol val="none"/>
          </c:marker>
          <c:cat>
            <c:strRef>
              <c:f>'1. FAVOURABLE CONDITIONS'!$B$477:$C$486</c:f>
            </c:strRef>
          </c:cat>
          <c:val>
            <c:numRef>
              <c:f>'1. FAVOURABLE CONDITIONS'!$E$477:$E$486</c:f>
            </c:numRef>
          </c:val>
          <c:smooth val="0"/>
          <c:extLst>
            <c:ext xmlns:c16="http://schemas.microsoft.com/office/drawing/2014/chart" uri="{C3380CC4-5D6E-409C-BE32-E72D297353CC}">
              <c16:uniqueId val="{00000000-BE4D-204E-BD60-BF473E85BA87}"/>
            </c:ext>
          </c:extLst>
        </c:ser>
        <c:ser>
          <c:idx val="1"/>
          <c:order val="1"/>
          <c:tx>
            <c:strRef>
              <c:f>'1. FAVOURABLE CONDITIONS'!$F$476</c:f>
              <c:strCache>
                <c:ptCount val="1"/>
                <c:pt idx="0">
                  <c:v>VIC Mean</c:v>
                </c:pt>
              </c:strCache>
            </c:strRef>
          </c:tx>
          <c:spPr>
            <a:ln w="28575" cap="rnd">
              <a:solidFill>
                <a:schemeClr val="accent1">
                  <a:tint val="77000"/>
                </a:schemeClr>
              </a:solidFill>
              <a:round/>
            </a:ln>
            <a:effectLst/>
          </c:spPr>
          <c:marker>
            <c:symbol val="none"/>
          </c:marker>
          <c:cat>
            <c:strRef>
              <c:f>'1. FAVOURABLE CONDITIONS'!$B$477:$C$486</c:f>
            </c:strRef>
          </c:cat>
          <c:val>
            <c:numRef>
              <c:f>'1. FAVOURABLE CONDITIONS'!$G$477:$G$486</c:f>
            </c:numRef>
          </c:val>
          <c:smooth val="0"/>
          <c:extLst>
            <c:ext xmlns:c16="http://schemas.microsoft.com/office/drawing/2014/chart" uri="{C3380CC4-5D6E-409C-BE32-E72D297353CC}">
              <c16:uniqueId val="{00000001-BE4D-204E-BD60-BF473E85BA87}"/>
            </c:ext>
          </c:extLst>
        </c:ser>
        <c:dLbls>
          <c:showLegendKey val="0"/>
          <c:showVal val="0"/>
          <c:showCatName val="0"/>
          <c:showSerName val="0"/>
          <c:showPercent val="0"/>
          <c:showBubbleSize val="0"/>
        </c:dLbls>
        <c:marker val="1"/>
        <c:smooth val="0"/>
        <c:axId val="472303264"/>
        <c:axId val="501519760"/>
      </c:lineChart>
      <c:catAx>
        <c:axId val="4723032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Period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1519760"/>
        <c:crosses val="autoZero"/>
        <c:auto val="1"/>
        <c:lblAlgn val="ctr"/>
        <c:lblOffset val="100"/>
        <c:noMultiLvlLbl val="0"/>
      </c:catAx>
      <c:valAx>
        <c:axId val="50151976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 growth per annum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23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AVERAGE MEDIAN PROFIT MADE PER ANNUM</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'1. FAVOURABLE CONDITIONS'!$D$521</c:f>
              <c:strCache>
                <c:ptCount val="1"/>
                <c:pt idx="0">
                  <c:v>Drysdale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 FAVOURABLE CONDITIONS'!$D$522</c:f>
            </c:numRef>
          </c:val>
          <c:extLst>
            <c:ext xmlns:c16="http://schemas.microsoft.com/office/drawing/2014/chart" uri="{C3380CC4-5D6E-409C-BE32-E72D297353CC}">
              <c16:uniqueId val="{00000000-5A64-7E4C-B2D3-E00E438C7E77}"/>
            </c:ext>
          </c:extLst>
        </c:ser>
        <c:ser>
          <c:idx val="1"/>
          <c:order val="1"/>
          <c:tx>
            <c:strRef>
              <c:f>'1. FAVOURABLE CONDITIONS'!$F$521</c:f>
              <c:strCache>
                <c:ptCount val="1"/>
                <c:pt idx="0">
                  <c:v>VIC Mean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 FAVOURABLE CONDITIONS'!$F$522</c:f>
            </c:numRef>
          </c:val>
          <c:extLst>
            <c:ext xmlns:c16="http://schemas.microsoft.com/office/drawing/2014/chart" uri="{C3380CC4-5D6E-409C-BE32-E72D297353CC}">
              <c16:uniqueId val="{00000001-5A64-7E4C-B2D3-E00E438C7E77}"/>
            </c:ext>
          </c:extLst>
        </c:ser>
        <c:dLbls>
          <c:showLegendKey val="0"/>
          <c:showVal val="0"/>
          <c:showCatName val="0"/>
          <c:showSerName val="0"/>
          <c:showPercent val="0"/>
          <c:showBubbleSize val="0"/>
        </c:dLbls>
        <c:gapWidth val="75"/>
        <c:overlap val="40"/>
        <c:axId val="579233584"/>
        <c:axId val="647287680"/>
      </c:barChart>
      <c:catAx>
        <c:axId val="579233584"/>
        <c:scaling>
          <c:orientation val="minMax"/>
        </c:scaling>
        <c:delete val="1"/>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647287680"/>
        <c:crosses val="autoZero"/>
        <c:auto val="1"/>
        <c:lblAlgn val="ctr"/>
        <c:lblOffset val="100"/>
        <c:noMultiLvlLbl val="0"/>
      </c:catAx>
      <c:valAx>
        <c:axId val="6472876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 profit per annum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923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STANDARD DEVIATION OF MEDIAN PROFIT: 2009 - 2020</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'1. FAVOURABLE CONDITIONS'!$D$554</c:f>
              <c:strCache>
                <c:ptCount val="1"/>
                <c:pt idx="0">
                  <c:v>Drysdale</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 FAVOURABLE CONDITIONS'!$D$555</c:f>
              <c:numCache>
                <c:formatCode>#,##0</c:formatCode>
                <c:ptCount val="1"/>
                <c:pt idx="0">
                  <c:v>6789.3161925440691</c:v>
                </c:pt>
              </c:numCache>
            </c:numRef>
          </c:val>
          <c:extLst>
            <c:ext xmlns:c16="http://schemas.microsoft.com/office/drawing/2014/chart" uri="{C3380CC4-5D6E-409C-BE32-E72D297353CC}">
              <c16:uniqueId val="{00000000-CBE9-B048-98A8-4A254CA701C6}"/>
            </c:ext>
          </c:extLst>
        </c:ser>
        <c:ser>
          <c:idx val="1"/>
          <c:order val="1"/>
          <c:tx>
            <c:strRef>
              <c:f>'1. FAVOURABLE CONDITIONS'!$F$554</c:f>
              <c:strCache>
                <c:ptCount val="1"/>
                <c:pt idx="0">
                  <c:v>VIC Mean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 FAVOURABLE CONDITIONS'!$F$555</c:f>
              <c:numCache>
                <c:formatCode>#,##0</c:formatCode>
                <c:ptCount val="1"/>
                <c:pt idx="0">
                  <c:v>7705.9855562120665</c:v>
                </c:pt>
              </c:numCache>
            </c:numRef>
          </c:val>
          <c:extLst>
            <c:ext xmlns:c16="http://schemas.microsoft.com/office/drawing/2014/chart" uri="{C3380CC4-5D6E-409C-BE32-E72D297353CC}">
              <c16:uniqueId val="{00000001-CBE9-B048-98A8-4A254CA701C6}"/>
            </c:ext>
          </c:extLst>
        </c:ser>
        <c:dLbls>
          <c:showLegendKey val="0"/>
          <c:showVal val="0"/>
          <c:showCatName val="0"/>
          <c:showSerName val="0"/>
          <c:showPercent val="0"/>
          <c:showBubbleSize val="0"/>
        </c:dLbls>
        <c:gapWidth val="75"/>
        <c:overlap val="40"/>
        <c:axId val="579233584"/>
        <c:axId val="647287680"/>
      </c:barChart>
      <c:catAx>
        <c:axId val="579233584"/>
        <c:scaling>
          <c:orientation val="minMax"/>
        </c:scaling>
        <c:delete val="1"/>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647287680"/>
        <c:crosses val="autoZero"/>
        <c:auto val="1"/>
        <c:lblAlgn val="ctr"/>
        <c:lblOffset val="100"/>
        <c:noMultiLvlLbl val="0"/>
      </c:catAx>
      <c:valAx>
        <c:axId val="6472876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Standard deviation of median profit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923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IMPACT OF INFLATION ON MEDIAN HOUSE AND LAND PRICES: </a:t>
            </a:r>
            <a:r>
              <a:rPr lang="en-GB" sz="1400" b="1"/>
              <a:t>2009 - 2019</a:t>
            </a:r>
          </a:p>
          <a:p>
            <a:pPr>
              <a:defRPr sz="1800" b="1"/>
            </a:pPr>
            <a:r>
              <a:rPr lang="en-GB" sz="1400" b="1"/>
              <a:t>PRICE PRE-ADJUSTMENT VS. PRICE POST-ADJUSTMENT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1"/>
          <c:order val="1"/>
          <c:tx>
            <c:strRef>
              <c:f>'2. UNFAVOURABLE CONDITIONS'!$D$348</c:f>
              <c:strCache>
                <c:ptCount val="1"/>
                <c:pt idx="0">
                  <c:v>Price Pre-Adjustment</c:v>
                </c:pt>
              </c:strCache>
            </c:strRef>
          </c:tx>
          <c:spPr>
            <a:ln w="28575" cap="rnd">
              <a:solidFill>
                <a:schemeClr val="accent5">
                  <a:lumMod val="50000"/>
                </a:schemeClr>
              </a:solidFill>
              <a:round/>
            </a:ln>
            <a:effectLst/>
          </c:spPr>
          <c:marker>
            <c:symbol val="none"/>
          </c:marker>
          <c:cat>
            <c:numRef>
              <c:f>'2. UNFAVOURABLE CONDITIONS'!$B$349:$B$359</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'2. UNFAVOURABLE CONDITIONS'!$D$349:$D$359</c:f>
              <c:numCache>
                <c:formatCode>#,##0</c:formatCode>
                <c:ptCount val="11"/>
                <c:pt idx="0">
                  <c:v>436000</c:v>
                </c:pt>
                <c:pt idx="1">
                  <c:v>505000</c:v>
                </c:pt>
                <c:pt idx="2">
                  <c:v>590000</c:v>
                </c:pt>
                <c:pt idx="3">
                  <c:v>517000</c:v>
                </c:pt>
                <c:pt idx="4">
                  <c:v>554500</c:v>
                </c:pt>
                <c:pt idx="5">
                  <c:v>574500</c:v>
                </c:pt>
                <c:pt idx="6">
                  <c:v>574000</c:v>
                </c:pt>
                <c:pt idx="7">
                  <c:v>566000</c:v>
                </c:pt>
                <c:pt idx="8">
                  <c:v>616000</c:v>
                </c:pt>
                <c:pt idx="9">
                  <c:v>735000</c:v>
                </c:pt>
                <c:pt idx="10">
                  <c:v>812500</c:v>
                </c:pt>
              </c:numCache>
            </c:numRef>
          </c:val>
          <c:smooth val="0"/>
          <c:extLst>
            <c:ext xmlns:c16="http://schemas.microsoft.com/office/drawing/2014/chart" uri="{C3380CC4-5D6E-409C-BE32-E72D297353CC}">
              <c16:uniqueId val="{00000000-2A89-0642-BD54-3436C85E2F7B}"/>
            </c:ext>
          </c:extLst>
        </c:ser>
        <c:ser>
          <c:idx val="3"/>
          <c:order val="3"/>
          <c:tx>
            <c:strRef>
              <c:f>'2. UNFAVOURABLE CONDITIONS'!$F$348</c:f>
              <c:strCache>
                <c:ptCount val="1"/>
                <c:pt idx="0">
                  <c:v>Price Post-Adjustment</c:v>
                </c:pt>
              </c:strCache>
            </c:strRef>
          </c:tx>
          <c:spPr>
            <a:ln w="28575" cap="rnd">
              <a:solidFill>
                <a:schemeClr val="accent5">
                  <a:lumMod val="40000"/>
                  <a:lumOff val="60000"/>
                </a:schemeClr>
              </a:solidFill>
              <a:round/>
            </a:ln>
            <a:effectLst/>
          </c:spPr>
          <c:marker>
            <c:symbol val="none"/>
          </c:marker>
          <c:cat>
            <c:numRef>
              <c:f>'2. UNFAVOURABLE CONDITIONS'!$B$349:$B$359</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'2. UNFAVOURABLE CONDITIONS'!$F$349:$F$359</c:f>
              <c:numCache>
                <c:formatCode>#,##0</c:formatCode>
                <c:ptCount val="11"/>
                <c:pt idx="0">
                  <c:v>467059.45366898773</c:v>
                </c:pt>
                <c:pt idx="1">
                  <c:v>517418.03278688528</c:v>
                </c:pt>
                <c:pt idx="2">
                  <c:v>588969.30371849262</c:v>
                </c:pt>
                <c:pt idx="3">
                  <c:v>523544.30379746831</c:v>
                </c:pt>
                <c:pt idx="4">
                  <c:v>542829.17278511985</c:v>
                </c:pt>
                <c:pt idx="5">
                  <c:v>550287.35632183915</c:v>
                </c:pt>
                <c:pt idx="6">
                  <c:v>529398.20152178942</c:v>
                </c:pt>
                <c:pt idx="7">
                  <c:v>506374.41288302385</c:v>
                </c:pt>
                <c:pt idx="8">
                  <c:v>529892.47311827971</c:v>
                </c:pt>
                <c:pt idx="9">
                  <c:v>610972.56857855339</c:v>
                </c:pt>
                <c:pt idx="10">
                  <c:v>680913.47161114588</c:v>
                </c:pt>
              </c:numCache>
            </c:numRef>
          </c:val>
          <c:smooth val="0"/>
          <c:extLst>
            <c:ext xmlns:c16="http://schemas.microsoft.com/office/drawing/2014/chart" uri="{C3380CC4-5D6E-409C-BE32-E72D297353CC}">
              <c16:uniqueId val="{00000001-2A89-0642-BD54-3436C85E2F7B}"/>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476516928"/>
        <c:axId val="476518560"/>
        <c:extLst>
          <c:ext xmlns:c15="http://schemas.microsoft.com/office/drawing/2012/chart" uri="{02D57815-91ED-43cb-92C2-25804820EDAC}">
            <c15:filteredLineSeries>
              <c15:ser>
                <c:idx val="0"/>
                <c:order val="0"/>
                <c:tx>
                  <c:strRef>
                    <c:extLst>
                      <c:ext uri="{02D57815-91ED-43cb-92C2-25804820EDAC}">
                        <c15:formulaRef>
                          <c15:sqref>'2. UNFAVOURABLE CONDITIONS'!$C$348</c15:sqref>
                        </c15:formulaRef>
                      </c:ext>
                    </c:extLst>
                    <c:strCache>
                      <c:ptCount val="1"/>
                    </c:strCache>
                  </c:strRef>
                </c:tx>
                <c:spPr>
                  <a:ln w="28575" cap="rnd">
                    <a:solidFill>
                      <a:schemeClr val="accent1"/>
                    </a:solidFill>
                    <a:round/>
                  </a:ln>
                  <a:effectLst/>
                </c:spPr>
                <c:marker>
                  <c:symbol val="none"/>
                </c:marker>
                <c:cat>
                  <c:numRef>
                    <c:extLst>
                      <c:ext uri="{02D57815-91ED-43cb-92C2-25804820EDAC}">
                        <c15:formulaRef>
                          <c15:sqref>'2. UNFAVOURABLE CONDITIONS'!$B$349:$B$359</c15:sqref>
                        </c15:formulaRef>
                      </c:ext>
                    </c:extLst>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extLst>
                      <c:ext uri="{02D57815-91ED-43cb-92C2-25804820EDAC}">
                        <c15:formulaRef>
                          <c15:sqref>'2. UNFAVOURABLE CONDITIONS'!$C$349:$C$359</c15:sqref>
                        </c15:formulaRef>
                      </c:ext>
                    </c:extLst>
                    <c:numCache>
                      <c:formatCode>General</c:formatCode>
                      <c:ptCount val="11"/>
                    </c:numCache>
                  </c:numRef>
                </c:val>
                <c:smooth val="0"/>
                <c:extLst>
                  <c:ext xmlns:c16="http://schemas.microsoft.com/office/drawing/2014/chart" uri="{C3380CC4-5D6E-409C-BE32-E72D297353CC}">
                    <c16:uniqueId val="{00000002-2A89-0642-BD54-3436C85E2F7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'2. UNFAVOURABLE CONDITIONS'!$E$348</c15:sqref>
                        </c15:formulaRef>
                      </c:ext>
                    </c:extLst>
                    <c:strCache>
                      <c:ptCount val="1"/>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'2. UNFAVOURABLE CONDITIONS'!$B$349:$B$359</c15:sqref>
                        </c15:formulaRef>
                      </c:ext>
                    </c:extLst>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extLst xmlns:c15="http://schemas.microsoft.com/office/drawing/2012/chart">
                      <c:ext xmlns:c15="http://schemas.microsoft.com/office/drawing/2012/chart" uri="{02D57815-91ED-43cb-92C2-25804820EDAC}">
                        <c15:formulaRef>
                          <c15:sqref>'2. UNFAVOURABLE CONDITIONS'!$E$349:$E$359</c15:sqref>
                        </c15:formulaRef>
                      </c:ext>
                    </c:extLst>
                    <c:numCache>
                      <c:formatCode>#,##0</c:formatCode>
                      <c:ptCount val="11"/>
                    </c:numCache>
                  </c:numRef>
                </c:val>
                <c:smooth val="0"/>
                <c:extLst xmlns:c15="http://schemas.microsoft.com/office/drawing/2012/chart">
                  <c:ext xmlns:c16="http://schemas.microsoft.com/office/drawing/2014/chart" uri="{C3380CC4-5D6E-409C-BE32-E72D297353CC}">
                    <c16:uniqueId val="{00000003-2A89-0642-BD54-3436C85E2F7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'2. UNFAVOURABLE CONDITIONS'!$G$348</c15:sqref>
                        </c15:formulaRef>
                      </c:ext>
                    </c:extLst>
                    <c:strCache>
                      <c:ptCount val="1"/>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'2. UNFAVOURABLE CONDITIONS'!$B$349:$B$359</c15:sqref>
                        </c15:formulaRef>
                      </c:ext>
                    </c:extLst>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extLst xmlns:c15="http://schemas.microsoft.com/office/drawing/2012/chart">
                      <c:ext xmlns:c15="http://schemas.microsoft.com/office/drawing/2012/chart" uri="{02D57815-91ED-43cb-92C2-25804820EDAC}">
                        <c15:formulaRef>
                          <c15:sqref>'2. UNFAVOURABLE CONDITIONS'!$G$349:$G$359</c15:sqref>
                        </c15:formulaRef>
                      </c:ext>
                    </c:extLst>
                    <c:numCache>
                      <c:formatCode>#,##0</c:formatCode>
                      <c:ptCount val="11"/>
                    </c:numCache>
                  </c:numRef>
                </c:val>
                <c:smooth val="0"/>
                <c:extLst xmlns:c15="http://schemas.microsoft.com/office/drawing/2012/chart">
                  <c:ext xmlns:c16="http://schemas.microsoft.com/office/drawing/2014/chart" uri="{C3380CC4-5D6E-409C-BE32-E72D297353CC}">
                    <c16:uniqueId val="{00000004-2A89-0642-BD54-3436C85E2F7B}"/>
                  </c:ext>
                </c:extLst>
              </c15:ser>
            </c15:filteredLineSeries>
          </c:ext>
        </c:extLst>
      </c:lineChart>
      <c:catAx>
        <c:axId val="4765169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6518560"/>
        <c:crosses val="autoZero"/>
        <c:auto val="1"/>
        <c:lblAlgn val="ctr"/>
        <c:lblOffset val="100"/>
        <c:noMultiLvlLbl val="0"/>
      </c:catAx>
      <c:valAx>
        <c:axId val="476518560"/>
        <c:scaling>
          <c:orientation val="minMax"/>
          <c:min val="30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a:t>
                </a:r>
                <a:r>
                  <a:rPr lang="en-GB" sz="1400" baseline="0"/>
                  <a:t> house and land pr</a:t>
                </a:r>
                <a:r>
                  <a:rPr lang="en-GB" sz="1400"/>
                  <a:t>rice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651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MEDIAN HOUSE AND LAND PRICE: 2009 - 2020 </a:t>
            </a:r>
          </a:p>
          <a:p>
            <a:pPr>
              <a:defRPr sz="1600"/>
            </a:pPr>
            <a:r>
              <a:rPr lang="en-GB" sz="1400" b="1"/>
              <a:t>DRYDALE VS. AVERAGE OF ALL VIC SUBURBS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1"/>
          <c:order val="1"/>
          <c:tx>
            <c:strRef>
              <c:f>'2. UNFAVOURABLE CONDITIONS'!$D$37</c:f>
              <c:strCache>
                <c:ptCount val="1"/>
                <c:pt idx="0">
                  <c:v>Drysdale</c:v>
                </c:pt>
              </c:strCache>
            </c:strRef>
          </c:tx>
          <c:spPr>
            <a:ln w="31750"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numRef>
              <c:f>'2. UNFAVOURABLE CONDITIONS'!$B$38:$B$49</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'2. UNFAVOURABLE CONDITIONS'!$D$38:$D$49</c:f>
              <c:numCache>
                <c:formatCode>#,##0</c:formatCode>
                <c:ptCount val="12"/>
                <c:pt idx="0">
                  <c:v>467059.45366898773</c:v>
                </c:pt>
                <c:pt idx="1">
                  <c:v>517418.03278688528</c:v>
                </c:pt>
                <c:pt idx="2">
                  <c:v>588969.30371849262</c:v>
                </c:pt>
                <c:pt idx="3">
                  <c:v>523544.30379746831</c:v>
                </c:pt>
                <c:pt idx="4">
                  <c:v>542829.17278511985</c:v>
                </c:pt>
                <c:pt idx="5">
                  <c:v>550287.35632183915</c:v>
                </c:pt>
                <c:pt idx="6">
                  <c:v>529398.20152178942</c:v>
                </c:pt>
                <c:pt idx="7">
                  <c:v>506374.41288302385</c:v>
                </c:pt>
                <c:pt idx="8">
                  <c:v>529892.47311827971</c:v>
                </c:pt>
                <c:pt idx="9">
                  <c:v>610972.56857855339</c:v>
                </c:pt>
                <c:pt idx="10">
                  <c:v>680913.47161114588</c:v>
                </c:pt>
                <c:pt idx="11">
                  <c:v>718684.86352357315</c:v>
                </c:pt>
              </c:numCache>
            </c:numRef>
          </c:val>
          <c:smooth val="0"/>
          <c:extLst>
            <c:ext xmlns:c16="http://schemas.microsoft.com/office/drawing/2014/chart" uri="{C3380CC4-5D6E-409C-BE32-E72D297353CC}">
              <c16:uniqueId val="{00000000-88BA-C045-8748-47E9C5D8C3B6}"/>
            </c:ext>
          </c:extLst>
        </c:ser>
        <c:ser>
          <c:idx val="3"/>
          <c:order val="3"/>
          <c:tx>
            <c:strRef>
              <c:f>'2. UNFAVOURABLE CONDITIONS'!$F$37</c:f>
              <c:strCache>
                <c:ptCount val="1"/>
                <c:pt idx="0">
                  <c:v>VIC Mean</c:v>
                </c:pt>
              </c:strCache>
            </c:strRef>
          </c:tx>
          <c:spPr>
            <a:ln w="31750"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numRef>
              <c:f>'2. UNFAVOURABLE CONDITIONS'!$B$38:$B$49</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'2. UNFAVOURABLE CONDITIONS'!$F$38:$F$49</c:f>
              <c:numCache>
                <c:formatCode>#,##0</c:formatCode>
                <c:ptCount val="12"/>
                <c:pt idx="0">
                  <c:v>570023.83766099438</c:v>
                </c:pt>
                <c:pt idx="1">
                  <c:v>628102.40376312775</c:v>
                </c:pt>
                <c:pt idx="2">
                  <c:v>620492.10598624125</c:v>
                </c:pt>
                <c:pt idx="3">
                  <c:v>617482.80956893554</c:v>
                </c:pt>
                <c:pt idx="4">
                  <c:v>618805.32169800065</c:v>
                </c:pt>
                <c:pt idx="5">
                  <c:v>643827.11285030353</c:v>
                </c:pt>
                <c:pt idx="6">
                  <c:v>677993.15414429572</c:v>
                </c:pt>
                <c:pt idx="7">
                  <c:v>717722.45274390175</c:v>
                </c:pt>
                <c:pt idx="8">
                  <c:v>772016.34269842738</c:v>
                </c:pt>
                <c:pt idx="9">
                  <c:v>780003.50377923378</c:v>
                </c:pt>
                <c:pt idx="10">
                  <c:v>785029.08605105081</c:v>
                </c:pt>
                <c:pt idx="11">
                  <c:v>819380.35236839543</c:v>
                </c:pt>
              </c:numCache>
            </c:numRef>
          </c:val>
          <c:smooth val="0"/>
          <c:extLst>
            <c:ext xmlns:c16="http://schemas.microsoft.com/office/drawing/2014/chart" uri="{C3380CC4-5D6E-409C-BE32-E72D297353CC}">
              <c16:uniqueId val="{00000001-88BA-C045-8748-47E9C5D8C3B6}"/>
            </c:ext>
          </c:extLst>
        </c:ser>
        <c:dLbls>
          <c:showLegendKey val="0"/>
          <c:showVal val="0"/>
          <c:showCatName val="0"/>
          <c:showSerName val="0"/>
          <c:showPercent val="0"/>
          <c:showBubbleSize val="0"/>
        </c:dLbls>
        <c:marker val="1"/>
        <c:smooth val="0"/>
        <c:axId val="476110960"/>
        <c:axId val="476112592"/>
        <c:extLst>
          <c:ext xmlns:c15="http://schemas.microsoft.com/office/drawing/2012/chart" uri="{02D57815-91ED-43cb-92C2-25804820EDAC}">
            <c15:filteredLineSeries>
              <c15:ser>
                <c:idx val="0"/>
                <c:order val="0"/>
                <c:tx>
                  <c:strRef>
                    <c:extLst>
                      <c:ext uri="{02D57815-91ED-43cb-92C2-25804820EDAC}">
                        <c15:formulaRef>
                          <c15:sqref>'2. UNFAVOURABLE CONDITIONS'!$C$37</c15:sqref>
                        </c15:formulaRef>
                      </c:ext>
                    </c:extLst>
                    <c:strCache>
                      <c:ptCount val="1"/>
                    </c:strCache>
                  </c:strRef>
                </c:tx>
                <c:spPr>
                  <a:ln w="28575" cap="rnd">
                    <a:solidFill>
                      <a:schemeClr val="accent5">
                        <a:shade val="53000"/>
                      </a:schemeClr>
                    </a:solidFill>
                    <a:round/>
                  </a:ln>
                  <a:effectLst/>
                </c:spPr>
                <c:marker>
                  <c:symbol val="circle"/>
                  <c:size val="5"/>
                  <c:spPr>
                    <a:solidFill>
                      <a:schemeClr val="accent5">
                        <a:shade val="53000"/>
                      </a:schemeClr>
                    </a:solidFill>
                    <a:ln w="9525">
                      <a:solidFill>
                        <a:schemeClr val="accent5">
                          <a:shade val="53000"/>
                        </a:schemeClr>
                      </a:solidFill>
                    </a:ln>
                    <a:effectLst/>
                  </c:spPr>
                </c:marker>
                <c:cat>
                  <c:numRef>
                    <c:extLst>
                      <c:ext uri="{02D57815-91ED-43cb-92C2-25804820EDAC}">
                        <c15:formulaRef>
                          <c15:sqref>'2. UNFAVOURABLE CONDITIONS'!$B$38:$B$49</c15:sqref>
                        </c15:formulaRef>
                      </c:ext>
                    </c:extLst>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extLst>
                      <c:ext uri="{02D57815-91ED-43cb-92C2-25804820EDAC}">
                        <c15:formulaRef>
                          <c15:sqref>'2. UNFAVOURABLE CONDITIONS'!$C$38:$C$49</c15:sqref>
                        </c15:formulaRef>
                      </c:ext>
                    </c:extLst>
                    <c:numCache>
                      <c:formatCode>General</c:formatCode>
                      <c:ptCount val="12"/>
                    </c:numCache>
                  </c:numRef>
                </c:val>
                <c:smooth val="0"/>
                <c:extLst>
                  <c:ext xmlns:c16="http://schemas.microsoft.com/office/drawing/2014/chart" uri="{C3380CC4-5D6E-409C-BE32-E72D297353CC}">
                    <c16:uniqueId val="{00000002-88BA-C045-8748-47E9C5D8C3B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'2. UNFAVOURABLE CONDITIONS'!$E$37</c15:sqref>
                        </c15:formulaRef>
                      </c:ext>
                    </c:extLst>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xmlns:c15="http://schemas.microsoft.com/office/drawing/2012/chart">
                      <c:ext xmlns:c15="http://schemas.microsoft.com/office/drawing/2012/chart" uri="{02D57815-91ED-43cb-92C2-25804820EDAC}">
                        <c15:formulaRef>
                          <c15:sqref>'2. UNFAVOURABLE CONDITIONS'!$B$38:$B$49</c15:sqref>
                        </c15:formulaRef>
                      </c:ext>
                    </c:extLst>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extLst xmlns:c15="http://schemas.microsoft.com/office/drawing/2012/chart">
                      <c:ext xmlns:c15="http://schemas.microsoft.com/office/drawing/2012/chart" uri="{02D57815-91ED-43cb-92C2-25804820EDAC}">
                        <c15:formulaRef>
                          <c15:sqref>'2. UNFAVOURABLE CONDITIONS'!$E$38:$E$49</c15:sqref>
                        </c15:formulaRef>
                      </c:ext>
                    </c:extLst>
                    <c:numCache>
                      <c:formatCode>#,##0</c:formatCode>
                      <c:ptCount val="12"/>
                    </c:numCache>
                  </c:numRef>
                </c:val>
                <c:smooth val="0"/>
                <c:extLst xmlns:c15="http://schemas.microsoft.com/office/drawing/2012/chart">
                  <c:ext xmlns:c16="http://schemas.microsoft.com/office/drawing/2014/chart" uri="{C3380CC4-5D6E-409C-BE32-E72D297353CC}">
                    <c16:uniqueId val="{00000003-88BA-C045-8748-47E9C5D8C3B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'2. UNFAVOURABLE CONDITIONS'!$G$37</c15:sqref>
                        </c15:formulaRef>
                      </c:ext>
                    </c:extLst>
                    <c:strCache>
                      <c:ptCount val="1"/>
                    </c:strCache>
                  </c:strRef>
                </c:tx>
                <c:spPr>
                  <a:ln w="28575" cap="rnd">
                    <a:solidFill>
                      <a:schemeClr val="accent5">
                        <a:tint val="54000"/>
                      </a:schemeClr>
                    </a:solidFill>
                    <a:round/>
                  </a:ln>
                  <a:effectLst/>
                </c:spPr>
                <c:marker>
                  <c:symbol val="circle"/>
                  <c:size val="5"/>
                  <c:spPr>
                    <a:solidFill>
                      <a:schemeClr val="accent5">
                        <a:tint val="54000"/>
                      </a:schemeClr>
                    </a:solidFill>
                    <a:ln w="9525">
                      <a:solidFill>
                        <a:schemeClr val="accent5">
                          <a:tint val="54000"/>
                        </a:schemeClr>
                      </a:solidFill>
                    </a:ln>
                    <a:effectLst/>
                  </c:spPr>
                </c:marker>
                <c:cat>
                  <c:numRef>
                    <c:extLst xmlns:c15="http://schemas.microsoft.com/office/drawing/2012/chart">
                      <c:ext xmlns:c15="http://schemas.microsoft.com/office/drawing/2012/chart" uri="{02D57815-91ED-43cb-92C2-25804820EDAC}">
                        <c15:formulaRef>
                          <c15:sqref>'2. UNFAVOURABLE CONDITIONS'!$B$38:$B$49</c15:sqref>
                        </c15:formulaRef>
                      </c:ext>
                    </c:extLst>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extLst xmlns:c15="http://schemas.microsoft.com/office/drawing/2012/chart">
                      <c:ext xmlns:c15="http://schemas.microsoft.com/office/drawing/2012/chart" uri="{02D57815-91ED-43cb-92C2-25804820EDAC}">
                        <c15:formulaRef>
                          <c15:sqref>'2. UNFAVOURABLE CONDITIONS'!$G$38:$G$49</c15:sqref>
                        </c15:formulaRef>
                      </c:ext>
                    </c:extLst>
                    <c:numCache>
                      <c:formatCode>#,##0</c:formatCode>
                      <c:ptCount val="12"/>
                    </c:numCache>
                  </c:numRef>
                </c:val>
                <c:smooth val="0"/>
                <c:extLst xmlns:c15="http://schemas.microsoft.com/office/drawing/2012/chart">
                  <c:ext xmlns:c16="http://schemas.microsoft.com/office/drawing/2014/chart" uri="{C3380CC4-5D6E-409C-BE32-E72D297353CC}">
                    <c16:uniqueId val="{00000004-88BA-C045-8748-47E9C5D8C3B6}"/>
                  </c:ext>
                </c:extLst>
              </c15:ser>
            </c15:filteredLineSeries>
          </c:ext>
        </c:extLst>
      </c:lineChart>
      <c:catAx>
        <c:axId val="4761109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6112592"/>
        <c:crosses val="autoZero"/>
        <c:auto val="1"/>
        <c:lblAlgn val="ctr"/>
        <c:lblOffset val="100"/>
        <c:noMultiLvlLbl val="0"/>
      </c:catAx>
      <c:valAx>
        <c:axId val="476112592"/>
        <c:scaling>
          <c:orientation val="minMax"/>
          <c:min val="4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house and land price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611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MEDIAN HOUSE AND LAND PRICE: 2009 - 2020 </a:t>
            </a:r>
          </a:p>
          <a:p>
            <a:pPr>
              <a:defRPr sz="1600"/>
            </a:pPr>
            <a:r>
              <a:rPr lang="en-GB" sz="1400" b="1"/>
              <a:t>DRYDALE VS. AVERAGE OF ALL VIC SUBURBS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'1. FAVOURABLE CONDITIONS'!$C$37</c:f>
              <c:strCache>
                <c:ptCount val="1"/>
              </c:strCache>
              <c:extLst xmlns:c15="http://schemas.microsoft.com/office/drawing/2012/chart"/>
            </c:strRef>
          </c:tx>
          <c:spPr>
            <a:ln w="28575" cap="rnd">
              <a:solidFill>
                <a:schemeClr val="accent5">
                  <a:shade val="53000"/>
                </a:schemeClr>
              </a:solidFill>
              <a:round/>
            </a:ln>
            <a:effectLst/>
          </c:spPr>
          <c:marker>
            <c:symbol val="circle"/>
            <c:size val="5"/>
            <c:spPr>
              <a:solidFill>
                <a:schemeClr val="accent5">
                  <a:shade val="53000"/>
                </a:schemeClr>
              </a:solidFill>
              <a:ln w="9525">
                <a:solidFill>
                  <a:schemeClr val="accent5">
                    <a:shade val="53000"/>
                  </a:schemeClr>
                </a:solidFill>
              </a:ln>
              <a:effectLst/>
            </c:spPr>
          </c:marker>
          <c:cat>
            <c:multiLvlStrRef>
              <c:f>'1. FAVOURABLE CONDITIONS'!$B$38:$B$49</c:f>
            </c:multiLvlStrRef>
          </c:cat>
          <c:val>
            <c:numRef>
              <c:f>'1. FAVOURABLE CONDITIONS'!$C$38:$C$49</c:f>
              <c:extLst xmlns:c15="http://schemas.microsoft.com/office/drawing/2012/chart"/>
            </c:numRef>
          </c:val>
          <c:smooth val="0"/>
          <c:extLst xmlns:c15="http://schemas.microsoft.com/office/drawing/2012/chart">
            <c:ext xmlns:c16="http://schemas.microsoft.com/office/drawing/2014/chart" uri="{C3380CC4-5D6E-409C-BE32-E72D297353CC}">
              <c16:uniqueId val="{00000000-3E44-F647-AA89-B5CB197EE949}"/>
            </c:ext>
          </c:extLst>
        </c:ser>
        <c:ser>
          <c:idx val="1"/>
          <c:order val="1"/>
          <c:tx>
            <c:strRef>
              <c:f>'1. FAVOURABLE CONDITIONS'!$D$37</c:f>
              <c:strCache>
                <c:ptCount val="1"/>
                <c:pt idx="0">
                  <c:v>Drysdale</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multiLvlStrRef>
              <c:f>'1. FAVOURABLE CONDITIONS'!$B$38:$B$49</c:f>
            </c:multiLvlStrRef>
          </c:cat>
          <c:val>
            <c:numRef>
              <c:f>'1. FAVOURABLE CONDITIONS'!$D$38:$D$49</c:f>
            </c:numRef>
          </c:val>
          <c:smooth val="0"/>
          <c:extLst>
            <c:ext xmlns:c16="http://schemas.microsoft.com/office/drawing/2014/chart" uri="{C3380CC4-5D6E-409C-BE32-E72D297353CC}">
              <c16:uniqueId val="{00000001-3E44-F647-AA89-B5CB197EE949}"/>
            </c:ext>
          </c:extLst>
        </c:ser>
        <c:ser>
          <c:idx val="2"/>
          <c:order val="2"/>
          <c:tx>
            <c:strRef>
              <c:f>'1. FAVOURABLE CONDITIONS'!$E$37</c:f>
              <c:strCache>
                <c:ptCount val="1"/>
              </c:strCache>
              <c:extLst xmlns:c15="http://schemas.microsoft.com/office/drawing/2012/chart"/>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'1. FAVOURABLE CONDITIONS'!$B$38:$B$49</c:f>
            </c:multiLvlStrRef>
          </c:cat>
          <c:val>
            <c:numRef>
              <c:f>'1. FAVOURABLE CONDITIONS'!$E$38:$E$49</c:f>
              <c:extLst xmlns:c15="http://schemas.microsoft.com/office/drawing/2012/chart"/>
            </c:numRef>
          </c:val>
          <c:smooth val="0"/>
          <c:extLst xmlns:c15="http://schemas.microsoft.com/office/drawing/2012/chart">
            <c:ext xmlns:c16="http://schemas.microsoft.com/office/drawing/2014/chart" uri="{C3380CC4-5D6E-409C-BE32-E72D297353CC}">
              <c16:uniqueId val="{00000002-3E44-F647-AA89-B5CB197EE949}"/>
            </c:ext>
          </c:extLst>
        </c:ser>
        <c:ser>
          <c:idx val="3"/>
          <c:order val="3"/>
          <c:tx>
            <c:strRef>
              <c:f>'1. FAVOURABLE CONDITIONS'!$F$37</c:f>
              <c:strCache>
                <c:ptCount val="1"/>
                <c:pt idx="0">
                  <c:v>VIC Mean</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multiLvlStrRef>
              <c:f>'1. FAVOURABLE CONDITIONS'!$B$38:$B$49</c:f>
            </c:multiLvlStrRef>
          </c:cat>
          <c:val>
            <c:numRef>
              <c:f>'1. FAVOURABLE CONDITIONS'!$F$38:$F$49</c:f>
            </c:numRef>
          </c:val>
          <c:smooth val="0"/>
          <c:extLst>
            <c:ext xmlns:c16="http://schemas.microsoft.com/office/drawing/2014/chart" uri="{C3380CC4-5D6E-409C-BE32-E72D297353CC}">
              <c16:uniqueId val="{00000003-3E44-F647-AA89-B5CB197EE949}"/>
            </c:ext>
          </c:extLst>
        </c:ser>
        <c:ser>
          <c:idx val="4"/>
          <c:order val="4"/>
          <c:tx>
            <c:strRef>
              <c:f>'1. FAVOURABLE CONDITIONS'!$G$37</c:f>
              <c:strCache>
                <c:ptCount val="1"/>
              </c:strCache>
              <c:extLst xmlns:c15="http://schemas.microsoft.com/office/drawing/2012/chart"/>
            </c:strRef>
          </c:tx>
          <c:spPr>
            <a:ln w="28575" cap="rnd">
              <a:solidFill>
                <a:schemeClr val="accent5">
                  <a:tint val="54000"/>
                </a:schemeClr>
              </a:solidFill>
              <a:round/>
            </a:ln>
            <a:effectLst/>
          </c:spPr>
          <c:marker>
            <c:symbol val="circle"/>
            <c:size val="5"/>
            <c:spPr>
              <a:solidFill>
                <a:schemeClr val="accent5">
                  <a:tint val="54000"/>
                </a:schemeClr>
              </a:solidFill>
              <a:ln w="9525">
                <a:solidFill>
                  <a:schemeClr val="accent5">
                    <a:tint val="54000"/>
                  </a:schemeClr>
                </a:solidFill>
              </a:ln>
              <a:effectLst/>
            </c:spPr>
          </c:marker>
          <c:cat>
            <c:multiLvlStrRef>
              <c:f>'1. FAVOURABLE CONDITIONS'!$B$38:$B$49</c:f>
            </c:multiLvlStrRef>
          </c:cat>
          <c:val>
            <c:numRef>
              <c:f>'1. FAVOURABLE CONDITIONS'!$G$38:$G$49</c:f>
              <c:extLst xmlns:c15="http://schemas.microsoft.com/office/drawing/2012/chart"/>
            </c:numRef>
          </c:val>
          <c:smooth val="0"/>
          <c:extLst xmlns:c15="http://schemas.microsoft.com/office/drawing/2012/chart">
            <c:ext xmlns:c16="http://schemas.microsoft.com/office/drawing/2014/chart" uri="{C3380CC4-5D6E-409C-BE32-E72D297353CC}">
              <c16:uniqueId val="{00000004-3E44-F647-AA89-B5CB197EE949}"/>
            </c:ext>
          </c:extLst>
        </c:ser>
        <c:dLbls>
          <c:showLegendKey val="0"/>
          <c:showVal val="0"/>
          <c:showCatName val="0"/>
          <c:showSerName val="0"/>
          <c:showPercent val="0"/>
          <c:showBubbleSize val="0"/>
        </c:dLbls>
        <c:marker val="1"/>
        <c:smooth val="0"/>
        <c:axId val="476110960"/>
        <c:axId val="476112592"/>
        <c:extLst/>
      </c:lineChart>
      <c:catAx>
        <c:axId val="4761109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6112592"/>
        <c:crosses val="autoZero"/>
        <c:auto val="1"/>
        <c:lblAlgn val="ctr"/>
        <c:lblOffset val="100"/>
        <c:noMultiLvlLbl val="0"/>
      </c:catAx>
      <c:valAx>
        <c:axId val="476112592"/>
        <c:scaling>
          <c:orientation val="minMax"/>
          <c:min val="4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house and land price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611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AVERAGE PERCENTAGE MEDIAN PRICE GROWTH PER ANNUM</a:t>
            </a:r>
          </a:p>
          <a:p>
            <a:pPr>
              <a:defRPr b="1"/>
            </a:pPr>
            <a:r>
              <a:rPr lang="en-GB" b="1"/>
              <a:t>DRYDALE VS AVERAGE OF ALL VIC SUBURBS</a:t>
            </a:r>
          </a:p>
        </c:rich>
      </c:tx>
      <c:layout>
        <c:manualLayout>
          <c:xMode val="edge"/>
          <c:yMode val="edge"/>
          <c:x val="0.13923661231402273"/>
          <c:y val="1.29570297023021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'2. UNFAVOURABLE CONDITIONS'!$D$84</c:f>
              <c:strCache>
                <c:ptCount val="1"/>
                <c:pt idx="0">
                  <c:v>Drysdale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UNFAVOURABLE CONDITIONS'!$B$85:$C$86</c:f>
            </c:strRef>
          </c:cat>
          <c:val>
            <c:numRef>
              <c:f>'2. UNFAVOURABLE CONDITIONS'!$E$85:$E$86</c:f>
            </c:numRef>
          </c:val>
          <c:extLst>
            <c:ext xmlns:c16="http://schemas.microsoft.com/office/drawing/2014/chart" uri="{C3380CC4-5D6E-409C-BE32-E72D297353CC}">
              <c16:uniqueId val="{00000000-B61A-C348-913D-539785ECDF30}"/>
            </c:ext>
          </c:extLst>
        </c:ser>
        <c:ser>
          <c:idx val="1"/>
          <c:order val="1"/>
          <c:tx>
            <c:strRef>
              <c:f>'2. UNFAVOURABLE CONDITIONS'!$F$84</c:f>
              <c:strCache>
                <c:ptCount val="1"/>
                <c:pt idx="0">
                  <c:v>VIC Mean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UNFAVOURABLE CONDITIONS'!$B$85:$C$86</c:f>
            </c:strRef>
          </c:cat>
          <c:val>
            <c:numRef>
              <c:f>'2. UNFAVOURABLE CONDITIONS'!$G$85:$G$86</c:f>
            </c:numRef>
          </c:val>
          <c:extLst>
            <c:ext xmlns:c16="http://schemas.microsoft.com/office/drawing/2014/chart" uri="{C3380CC4-5D6E-409C-BE32-E72D297353CC}">
              <c16:uniqueId val="{00000001-B61A-C348-913D-539785ECDF30}"/>
            </c:ext>
          </c:extLst>
        </c:ser>
        <c:dLbls>
          <c:showLegendKey val="0"/>
          <c:showVal val="0"/>
          <c:showCatName val="0"/>
          <c:showSerName val="0"/>
          <c:showPercent val="0"/>
          <c:showBubbleSize val="0"/>
        </c:dLbls>
        <c:gapWidth val="75"/>
        <c:overlap val="40"/>
        <c:axId val="502129680"/>
        <c:axId val="580281232"/>
      </c:barChart>
      <c:catAx>
        <c:axId val="5021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281232"/>
        <c:crosses val="autoZero"/>
        <c:auto val="1"/>
        <c:lblAlgn val="ctr"/>
        <c:lblOffset val="100"/>
        <c:noMultiLvlLbl val="0"/>
      </c:catAx>
      <c:valAx>
        <c:axId val="5802812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 median price growth p.a.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21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PERCENTAGE MEDIAN PRICE GROWTH PER ANNUM: 2009-2020</a:t>
            </a:r>
          </a:p>
          <a:p>
            <a:pPr>
              <a:defRPr sz="1800" b="1"/>
            </a:pPr>
            <a:r>
              <a:rPr lang="en-GB" sz="1400" b="1"/>
              <a:t>DRYSDALE VS. AVERAGE OF ALL VIC SUBURBS </a:t>
            </a:r>
          </a:p>
        </c:rich>
      </c:tx>
      <c:layout>
        <c:manualLayout>
          <c:xMode val="edge"/>
          <c:yMode val="edge"/>
          <c:x val="0.12822434795613966"/>
          <c:y val="1.552853255774902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'2. UNFAVOURABLE CONDITIONS'!$D$122</c:f>
              <c:strCache>
                <c:ptCount val="1"/>
                <c:pt idx="0">
                  <c:v>Drysdale</c:v>
                </c:pt>
              </c:strCache>
            </c:strRef>
          </c:tx>
          <c:spPr>
            <a:ln w="31750" cap="rnd">
              <a:solidFill>
                <a:schemeClr val="accent5">
                  <a:shade val="76000"/>
                </a:schemeClr>
              </a:solidFill>
              <a:round/>
            </a:ln>
            <a:effectLst/>
          </c:spPr>
          <c:marker>
            <c:symbol val="none"/>
          </c:marker>
          <c:cat>
            <c:strRef>
              <c:f>'2. UNFAVOURABLE CONDITIONS'!$C$123:$C$132</c:f>
              <c:strCache>
                <c:ptCount val="10"/>
                <c:pt idx="0">
                  <c:v>2009-10</c:v>
                </c:pt>
                <c:pt idx="1">
                  <c:v>2010-11</c:v>
                </c:pt>
                <c:pt idx="2">
                  <c:v>2011-12</c:v>
                </c:pt>
                <c:pt idx="3">
                  <c:v>2012-13</c:v>
                </c:pt>
                <c:pt idx="4">
                  <c:v>2013-14</c:v>
                </c:pt>
                <c:pt idx="5">
                  <c:v>2015-16</c:v>
                </c:pt>
                <c:pt idx="6">
                  <c:v>2016-17</c:v>
                </c:pt>
                <c:pt idx="7">
                  <c:v>2017-18</c:v>
                </c:pt>
                <c:pt idx="8">
                  <c:v>2018-19</c:v>
                </c:pt>
                <c:pt idx="9">
                  <c:v>2019-20</c:v>
                </c:pt>
              </c:strCache>
            </c:strRef>
          </c:cat>
          <c:val>
            <c:numRef>
              <c:f>'2. UNFAVOURABLE CONDITIONS'!$E$123:$E$132</c:f>
              <c:numCache>
                <c:formatCode>0.0</c:formatCode>
                <c:ptCount val="10"/>
                <c:pt idx="0">
                  <c:v>10.782048992329669</c:v>
                </c:pt>
                <c:pt idx="1">
                  <c:v>13.828522857276985</c:v>
                </c:pt>
                <c:pt idx="2">
                  <c:v>-11.108388757777305</c:v>
                </c:pt>
                <c:pt idx="3">
                  <c:v>3.6835218811036552</c:v>
                </c:pt>
                <c:pt idx="4">
                  <c:v>1.3739467056372883</c:v>
                </c:pt>
                <c:pt idx="5">
                  <c:v>-3.796044840948984</c:v>
                </c:pt>
                <c:pt idx="6">
                  <c:v>4.6444013830313153</c:v>
                </c:pt>
                <c:pt idx="7">
                  <c:v>15.301235547494823</c:v>
                </c:pt>
                <c:pt idx="8">
                  <c:v>11.447470251456981</c:v>
                </c:pt>
                <c:pt idx="9">
                  <c:v>5.547164726092781</c:v>
                </c:pt>
              </c:numCache>
            </c:numRef>
          </c:val>
          <c:smooth val="0"/>
          <c:extLst>
            <c:ext xmlns:c16="http://schemas.microsoft.com/office/drawing/2014/chart" uri="{C3380CC4-5D6E-409C-BE32-E72D297353CC}">
              <c16:uniqueId val="{00000000-564A-BD40-8339-A02502EC7C7F}"/>
            </c:ext>
          </c:extLst>
        </c:ser>
        <c:ser>
          <c:idx val="1"/>
          <c:order val="1"/>
          <c:tx>
            <c:strRef>
              <c:f>'2. UNFAVOURABLE CONDITIONS'!$F$122</c:f>
              <c:strCache>
                <c:ptCount val="1"/>
                <c:pt idx="0">
                  <c:v>VIC Mean</c:v>
                </c:pt>
              </c:strCache>
            </c:strRef>
          </c:tx>
          <c:spPr>
            <a:ln w="31750" cap="rnd">
              <a:solidFill>
                <a:schemeClr val="accent5">
                  <a:tint val="77000"/>
                </a:schemeClr>
              </a:solidFill>
              <a:round/>
            </a:ln>
            <a:effectLst/>
          </c:spPr>
          <c:marker>
            <c:symbol val="none"/>
          </c:marker>
          <c:cat>
            <c:strRef>
              <c:f>'2. UNFAVOURABLE CONDITIONS'!$C$123:$C$132</c:f>
              <c:strCache>
                <c:ptCount val="10"/>
                <c:pt idx="0">
                  <c:v>2009-10</c:v>
                </c:pt>
                <c:pt idx="1">
                  <c:v>2010-11</c:v>
                </c:pt>
                <c:pt idx="2">
                  <c:v>2011-12</c:v>
                </c:pt>
                <c:pt idx="3">
                  <c:v>2012-13</c:v>
                </c:pt>
                <c:pt idx="4">
                  <c:v>2013-14</c:v>
                </c:pt>
                <c:pt idx="5">
                  <c:v>2015-16</c:v>
                </c:pt>
                <c:pt idx="6">
                  <c:v>2016-17</c:v>
                </c:pt>
                <c:pt idx="7">
                  <c:v>2017-18</c:v>
                </c:pt>
                <c:pt idx="8">
                  <c:v>2018-19</c:v>
                </c:pt>
                <c:pt idx="9">
                  <c:v>2019-20</c:v>
                </c:pt>
              </c:strCache>
            </c:strRef>
          </c:cat>
          <c:val>
            <c:numRef>
              <c:f>'2. UNFAVOURABLE CONDITIONS'!$G$123:$G$132</c:f>
              <c:numCache>
                <c:formatCode>0.0</c:formatCode>
                <c:ptCount val="10"/>
                <c:pt idx="0">
                  <c:v>10.188796023066311</c:v>
                </c:pt>
                <c:pt idx="1">
                  <c:v>-1.2116332832498629</c:v>
                </c:pt>
                <c:pt idx="2">
                  <c:v>-0.48498544756223527</c:v>
                </c:pt>
                <c:pt idx="3">
                  <c:v>0.21417796715480389</c:v>
                </c:pt>
                <c:pt idx="4">
                  <c:v>4.043564312543908</c:v>
                </c:pt>
                <c:pt idx="5">
                  <c:v>5.8598377220709423</c:v>
                </c:pt>
                <c:pt idx="6">
                  <c:v>7.5647473124125337</c:v>
                </c:pt>
                <c:pt idx="7">
                  <c:v>1.0345844561902522</c:v>
                </c:pt>
                <c:pt idx="8">
                  <c:v>0.64430252524089004</c:v>
                </c:pt>
                <c:pt idx="9">
                  <c:v>4.3757953593977721</c:v>
                </c:pt>
              </c:numCache>
            </c:numRef>
          </c:val>
          <c:smooth val="0"/>
          <c:extLst>
            <c:ext xmlns:c16="http://schemas.microsoft.com/office/drawing/2014/chart" uri="{C3380CC4-5D6E-409C-BE32-E72D297353CC}">
              <c16:uniqueId val="{00000001-564A-BD40-8339-A02502EC7C7F}"/>
            </c:ext>
          </c:extLst>
        </c:ser>
        <c:dLbls>
          <c:showLegendKey val="0"/>
          <c:showVal val="0"/>
          <c:showCatName val="0"/>
          <c:showSerName val="0"/>
          <c:showPercent val="0"/>
          <c:showBubbleSize val="0"/>
        </c:dLbls>
        <c:smooth val="0"/>
        <c:axId val="535087136"/>
        <c:axId val="539010736"/>
      </c:lineChart>
      <c:catAx>
        <c:axId val="53508713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9010736"/>
        <c:crosses val="autoZero"/>
        <c:auto val="1"/>
        <c:lblAlgn val="ctr"/>
        <c:lblOffset val="100"/>
        <c:noMultiLvlLbl val="0"/>
      </c:catAx>
      <c:valAx>
        <c:axId val="53901073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price growth p.a.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50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PERCENTAGE MEDIAN PRICE CHANGE: 2018 - 2019</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'2. UNFAVOURABLE CONDITIONS'!$D$163</c:f>
              <c:strCache>
                <c:ptCount val="1"/>
                <c:pt idx="0">
                  <c:v>Drysdale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'2. UNFAVOURABLE CONDITIONS'!$B$164:$C$165</c:f>
            </c:multiLvlStrRef>
          </c:cat>
          <c:val>
            <c:numRef>
              <c:f>'2. UNFAVOURABLE CONDITIONS'!$E$164:$E$165</c:f>
            </c:numRef>
          </c:val>
          <c:extLst>
            <c:ext xmlns:c16="http://schemas.microsoft.com/office/drawing/2014/chart" uri="{C3380CC4-5D6E-409C-BE32-E72D297353CC}">
              <c16:uniqueId val="{00000000-E047-934E-A1C0-28AA6ED160E5}"/>
            </c:ext>
          </c:extLst>
        </c:ser>
        <c:ser>
          <c:idx val="1"/>
          <c:order val="1"/>
          <c:tx>
            <c:strRef>
              <c:f>'2. UNFAVOURABLE CONDITIONS'!$F$163</c:f>
              <c:strCache>
                <c:ptCount val="1"/>
                <c:pt idx="0">
                  <c:v>VIC Mean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'2. UNFAVOURABLE CONDITIONS'!$B$164:$C$165</c:f>
            </c:multiLvlStrRef>
          </c:cat>
          <c:val>
            <c:numRef>
              <c:f>'2. UNFAVOURABLE CONDITIONS'!$G$164:$G$165</c:f>
            </c:numRef>
          </c:val>
          <c:extLst>
            <c:ext xmlns:c16="http://schemas.microsoft.com/office/drawing/2014/chart" uri="{C3380CC4-5D6E-409C-BE32-E72D297353CC}">
              <c16:uniqueId val="{00000001-E047-934E-A1C0-28AA6ED160E5}"/>
            </c:ext>
          </c:extLst>
        </c:ser>
        <c:dLbls>
          <c:showLegendKey val="0"/>
          <c:showVal val="0"/>
          <c:showCatName val="0"/>
          <c:showSerName val="0"/>
          <c:showPercent val="0"/>
          <c:showBubbleSize val="0"/>
        </c:dLbls>
        <c:gapWidth val="75"/>
        <c:overlap val="40"/>
        <c:axId val="633943472"/>
        <c:axId val="542710672"/>
      </c:barChart>
      <c:catAx>
        <c:axId val="6339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2710672"/>
        <c:crosses val="autoZero"/>
        <c:auto val="1"/>
        <c:lblAlgn val="ctr"/>
        <c:lblOffset val="100"/>
        <c:noMultiLvlLbl val="0"/>
      </c:catAx>
      <c:valAx>
        <c:axId val="54271067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a:t>
                </a:r>
                <a:r>
                  <a:rPr lang="en-GB" sz="1400" baseline="0"/>
                  <a:t> p</a:t>
                </a:r>
                <a:r>
                  <a:rPr lang="en-GB" sz="1400"/>
                  <a:t>rice change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39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PERCENTAGE MEDIAN PRICE CHANGE: 2009 - 2019</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'2. UNFAVOURABLE CONDITIONS'!$D$200</c:f>
              <c:strCache>
                <c:ptCount val="1"/>
                <c:pt idx="0">
                  <c:v>Drysdale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UNFAVOURABLE CONDITIONS'!$B$201:$C$202</c:f>
            </c:strRef>
          </c:cat>
          <c:val>
            <c:numRef>
              <c:f>'2. UNFAVOURABLE CONDITIONS'!$E$201:$E$202</c:f>
            </c:numRef>
          </c:val>
          <c:extLst>
            <c:ext xmlns:c16="http://schemas.microsoft.com/office/drawing/2014/chart" uri="{C3380CC4-5D6E-409C-BE32-E72D297353CC}">
              <c16:uniqueId val="{00000000-6DE2-A447-B07F-4000613567D4}"/>
            </c:ext>
          </c:extLst>
        </c:ser>
        <c:ser>
          <c:idx val="1"/>
          <c:order val="1"/>
          <c:tx>
            <c:strRef>
              <c:f>'2. UNFAVOURABLE CONDITIONS'!$F$200</c:f>
              <c:strCache>
                <c:ptCount val="1"/>
                <c:pt idx="0">
                  <c:v>VIC Mean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UNFAVOURABLE CONDITIONS'!$B$201:$C$202</c:f>
            </c:strRef>
          </c:cat>
          <c:val>
            <c:numRef>
              <c:f>'2. UNFAVOURABLE CONDITIONS'!$G$201:$G$202</c:f>
            </c:numRef>
          </c:val>
          <c:extLst>
            <c:ext xmlns:c16="http://schemas.microsoft.com/office/drawing/2014/chart" uri="{C3380CC4-5D6E-409C-BE32-E72D297353CC}">
              <c16:uniqueId val="{00000001-6DE2-A447-B07F-4000613567D4}"/>
            </c:ext>
          </c:extLst>
        </c:ser>
        <c:dLbls>
          <c:showLegendKey val="0"/>
          <c:showVal val="0"/>
          <c:showCatName val="0"/>
          <c:showSerName val="0"/>
          <c:showPercent val="0"/>
          <c:showBubbleSize val="0"/>
        </c:dLbls>
        <c:gapWidth val="75"/>
        <c:overlap val="40"/>
        <c:axId val="633943472"/>
        <c:axId val="542710672"/>
      </c:barChart>
      <c:catAx>
        <c:axId val="6339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2710672"/>
        <c:crosses val="autoZero"/>
        <c:auto val="1"/>
        <c:lblAlgn val="ctr"/>
        <c:lblOffset val="100"/>
        <c:noMultiLvlLbl val="0"/>
      </c:catAx>
      <c:valAx>
        <c:axId val="54271067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a:t>
                </a:r>
                <a:r>
                  <a:rPr lang="en-GB" sz="1400" baseline="0"/>
                  <a:t> p</a:t>
                </a:r>
                <a:r>
                  <a:rPr lang="en-GB" sz="1400"/>
                  <a:t>rice Change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39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AVERAGE MEDIAN PRICE PER ANNUM: HOUSE, LAND AND TOTAL PRICE</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'2. UNFAVOURABLE CONDITIONS'!$D$236</c:f>
              <c:strCache>
                <c:ptCount val="1"/>
                <c:pt idx="0">
                  <c:v>Drysdale</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UNFAVOURABLE CONDITIONS'!$B$237:$C$239</c:f>
              <c:strCache>
                <c:ptCount val="3"/>
                <c:pt idx="0">
                  <c:v>Median House Price</c:v>
                </c:pt>
                <c:pt idx="1">
                  <c:v>Median Land Price</c:v>
                </c:pt>
                <c:pt idx="2">
                  <c:v>Median House and Land Price</c:v>
                </c:pt>
              </c:strCache>
            </c:strRef>
          </c:cat>
          <c:val>
            <c:numRef>
              <c:f>'2. UNFAVOURABLE CONDITIONS'!$E$237:$E$239</c:f>
              <c:numCache>
                <c:formatCode>#,##0</c:formatCode>
                <c:ptCount val="3"/>
                <c:pt idx="0">
                  <c:v>398057.20871130982</c:v>
                </c:pt>
                <c:pt idx="1">
                  <c:v>165804.7591482868</c:v>
                </c:pt>
                <c:pt idx="2">
                  <c:v>563861.96785959648</c:v>
                </c:pt>
              </c:numCache>
            </c:numRef>
          </c:val>
          <c:extLst>
            <c:ext xmlns:c16="http://schemas.microsoft.com/office/drawing/2014/chart" uri="{C3380CC4-5D6E-409C-BE32-E72D297353CC}">
              <c16:uniqueId val="{00000000-ED4D-8D44-9858-EF60E990AA73}"/>
            </c:ext>
          </c:extLst>
        </c:ser>
        <c:ser>
          <c:idx val="1"/>
          <c:order val="1"/>
          <c:tx>
            <c:strRef>
              <c:f>'2. UNFAVOURABLE CONDITIONS'!$F$236</c:f>
              <c:strCache>
                <c:ptCount val="1"/>
                <c:pt idx="0">
                  <c:v>VIC Mean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UNFAVOURABLE CONDITIONS'!$B$237:$C$239</c:f>
              <c:strCache>
                <c:ptCount val="3"/>
                <c:pt idx="0">
                  <c:v>Median House Price</c:v>
                </c:pt>
                <c:pt idx="1">
                  <c:v>Median Land Price</c:v>
                </c:pt>
                <c:pt idx="2">
                  <c:v>Median House and Land Price</c:v>
                </c:pt>
              </c:strCache>
            </c:strRef>
          </c:cat>
          <c:val>
            <c:numRef>
              <c:f>'2. UNFAVOURABLE CONDITIONS'!$G$237:$G$239</c:f>
              <c:numCache>
                <c:formatCode>#,##0</c:formatCode>
                <c:ptCount val="3"/>
                <c:pt idx="0">
                  <c:v>513821.45075834607</c:v>
                </c:pt>
                <c:pt idx="1">
                  <c:v>173751.75618439625</c:v>
                </c:pt>
                <c:pt idx="2">
                  <c:v>687573.20694274234</c:v>
                </c:pt>
              </c:numCache>
            </c:numRef>
          </c:val>
          <c:extLst>
            <c:ext xmlns:c16="http://schemas.microsoft.com/office/drawing/2014/chart" uri="{C3380CC4-5D6E-409C-BE32-E72D297353CC}">
              <c16:uniqueId val="{00000001-ED4D-8D44-9858-EF60E990AA73}"/>
            </c:ext>
          </c:extLst>
        </c:ser>
        <c:dLbls>
          <c:showLegendKey val="0"/>
          <c:showVal val="0"/>
          <c:showCatName val="0"/>
          <c:showSerName val="0"/>
          <c:showPercent val="0"/>
          <c:showBubbleSize val="0"/>
        </c:dLbls>
        <c:gapWidth val="182"/>
        <c:axId val="578986784"/>
        <c:axId val="538482448"/>
      </c:barChart>
      <c:catAx>
        <c:axId val="57898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8482448"/>
        <c:crosses val="autoZero"/>
        <c:auto val="1"/>
        <c:lblAlgn val="ctr"/>
        <c:lblOffset val="100"/>
        <c:noMultiLvlLbl val="0"/>
      </c:catAx>
      <c:valAx>
        <c:axId val="538482448"/>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a:t>
                </a:r>
                <a:r>
                  <a:rPr lang="en-GB" sz="1400" baseline="0"/>
                  <a:t> m</a:t>
                </a:r>
                <a:r>
                  <a:rPr lang="en-GB" sz="1400"/>
                  <a:t>edian</a:t>
                </a:r>
                <a:r>
                  <a:rPr lang="en-GB" sz="1400" baseline="0"/>
                  <a:t> p</a:t>
                </a:r>
                <a:r>
                  <a:rPr lang="en-GB" sz="1400"/>
                  <a:t>rice p.a. ($)</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898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AVERAGE PROPORTION OF TOTAL PRICE: DRYSDALE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'2. UNFAVOURABLE CONDITIONS'!$D$276</c:f>
              <c:strCache>
                <c:ptCount val="1"/>
                <c:pt idx="0">
                  <c:v>Drysdale</c:v>
                </c:pt>
              </c:strCache>
            </c:strRef>
          </c:tx>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'2. UNFAVOURABLE CONDITIONS'!$B$277:$B$278</c:f>
            </c:multiLvlStrRef>
          </c:cat>
          <c:val>
            <c:numRef>
              <c:f>'2. UNFAVOURABLE CONDITIONS'!$E$277:$E$278</c:f>
            </c:numRef>
          </c:val>
          <c:extLst>
            <c:ext xmlns:c16="http://schemas.microsoft.com/office/drawing/2014/chart" uri="{C3380CC4-5D6E-409C-BE32-E72D297353CC}">
              <c16:uniqueId val="{00000004-FC9A-0C47-8165-3DE0E413D082}"/>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AVERAGE PROPORTION OF TOTAL PRICE: AVERAGE OF ALL VIC SUBURBS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'2. UNFAVOURABLE CONDITIONS'!$F$276</c:f>
              <c:strCache>
                <c:ptCount val="1"/>
                <c:pt idx="0">
                  <c:v>VIC Mean</c:v>
                </c:pt>
              </c:strCache>
            </c:strRef>
          </c:tx>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'2. UNFAVOURABLE CONDITIONS'!$B$277:$B$278</c:f>
            </c:multiLvlStrRef>
          </c:cat>
          <c:val>
            <c:numRef>
              <c:f>'2. UNFAVOURABLE CONDITIONS'!$G$277:$G$278</c:f>
            </c:numRef>
          </c:val>
          <c:extLst>
            <c:ext xmlns:c16="http://schemas.microsoft.com/office/drawing/2014/chart" uri="{C3380CC4-5D6E-409C-BE32-E72D297353CC}">
              <c16:uniqueId val="{00000004-81BB-C54F-AFCE-B18B469DE31B}"/>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latin typeface="Arial" panose="020B0604020202020204" pitchFamily="34" charset="0"/>
                <a:cs typeface="Arial" panose="020B0604020202020204" pitchFamily="34" charset="0"/>
              </a:rPr>
              <a:t>AVERAGE CPI PER</a:t>
            </a:r>
            <a:r>
              <a:rPr lang="en-GB" sz="1800" b="1" baseline="0">
                <a:latin typeface="Arial" panose="020B0604020202020204" pitchFamily="34" charset="0"/>
                <a:cs typeface="Arial" panose="020B0604020202020204" pitchFamily="34" charset="0"/>
              </a:rPr>
              <a:t> ANNUM</a:t>
            </a:r>
            <a:r>
              <a:rPr lang="en-GB" sz="1800" b="1">
                <a:latin typeface="Arial" panose="020B0604020202020204" pitchFamily="34" charset="0"/>
                <a:cs typeface="Arial" panose="020B0604020202020204" pitchFamily="34" charset="0"/>
              </a:rPr>
              <a:t>: NEW DWELLING PURCHASE BY OWNER-OCCUPIER: 2009 - 2020</a:t>
            </a:r>
          </a:p>
          <a:p>
            <a:pPr>
              <a:defRPr sz="1800" b="1"/>
            </a:pPr>
            <a:r>
              <a:rPr lang="en-GB" sz="1400" b="1">
                <a:latin typeface="Arial" panose="020B0604020202020204" pitchFamily="34" charset="0"/>
                <a:cs typeface="Arial" panose="020B0604020202020204" pitchFamily="34" charset="0"/>
              </a:rPr>
              <a:t>MELBOURNE;</a:t>
            </a:r>
            <a:r>
              <a:rPr lang="en-GB" sz="1400" b="1" baseline="0">
                <a:latin typeface="Arial" panose="020B0604020202020204" pitchFamily="34" charset="0"/>
                <a:cs typeface="Arial" panose="020B0604020202020204" pitchFamily="34" charset="0"/>
              </a:rPr>
              <a:t> ASSUMED CONSTANT FOR VIC</a:t>
            </a:r>
            <a:endParaRPr lang="en-GB" sz="14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1"/>
          <c:order val="1"/>
          <c:spPr>
            <a:ln w="31750" cap="rnd">
              <a:solidFill>
                <a:schemeClr val="accent5">
                  <a:shade val="76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shade val="76000"/>
                  </a:schemeClr>
                </a:solidFill>
                <a:prstDash val="sysDot"/>
              </a:ln>
              <a:effectLst/>
            </c:spPr>
            <c:trendlineType val="linear"/>
            <c:dispRSqr val="0"/>
            <c:dispEq val="0"/>
          </c:trendline>
          <c:cat>
            <c:numRef>
              <c:f>'2. UNFAVOURABLE CONDITIONS'!$B$303:$B$314</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'2. UNFAVOURABLE CONDITIONS'!$D$303:$D$314</c:f>
              <c:numCache>
                <c:formatCode>0.0</c:formatCode>
                <c:ptCount val="12"/>
                <c:pt idx="0">
                  <c:v>93.35</c:v>
                </c:pt>
                <c:pt idx="1">
                  <c:v>97.6</c:v>
                </c:pt>
                <c:pt idx="2">
                  <c:v>100.17500000000001</c:v>
                </c:pt>
                <c:pt idx="3">
                  <c:v>98.75</c:v>
                </c:pt>
                <c:pt idx="4">
                  <c:v>102.15</c:v>
                </c:pt>
                <c:pt idx="5">
                  <c:v>104.39999999999999</c:v>
                </c:pt>
                <c:pt idx="6">
                  <c:v>108.42499999999997</c:v>
                </c:pt>
                <c:pt idx="7">
                  <c:v>111.77500000000002</c:v>
                </c:pt>
                <c:pt idx="8">
                  <c:v>116.24999999999997</c:v>
                </c:pt>
                <c:pt idx="9">
                  <c:v>120.30000000000005</c:v>
                </c:pt>
                <c:pt idx="10">
                  <c:v>119.32500000000002</c:v>
                </c:pt>
                <c:pt idx="11">
                  <c:v>120.9</c:v>
                </c:pt>
              </c:numCache>
            </c:numRef>
          </c:val>
          <c:smooth val="0"/>
          <c:extLst>
            <c:ext xmlns:c16="http://schemas.microsoft.com/office/drawing/2014/chart" uri="{C3380CC4-5D6E-409C-BE32-E72D297353CC}">
              <c16:uniqueId val="{00000001-B95D-AD47-8ACC-B247F5EEFD0E}"/>
            </c:ext>
          </c:extLst>
        </c:ser>
        <c:dLbls>
          <c:showLegendKey val="0"/>
          <c:showVal val="0"/>
          <c:showCatName val="0"/>
          <c:showSerName val="0"/>
          <c:showPercent val="0"/>
          <c:showBubbleSize val="0"/>
        </c:dLbls>
        <c:smooth val="0"/>
        <c:axId val="646421984"/>
        <c:axId val="579327584"/>
        <c:extLst>
          <c:ext xmlns:c15="http://schemas.microsoft.com/office/drawing/2012/chart" uri="{02D57815-91ED-43cb-92C2-25804820EDAC}">
            <c15:filteredLineSeries>
              <c15:ser>
                <c:idx val="0"/>
                <c:order val="0"/>
                <c:spPr>
                  <a:ln w="28575" cap="rnd">
                    <a:solidFill>
                      <a:schemeClr val="accent5">
                        <a:shade val="53000"/>
                      </a:schemeClr>
                    </a:solidFill>
                    <a:round/>
                  </a:ln>
                  <a:effectLst/>
                </c:spPr>
                <c:marker>
                  <c:symbol val="none"/>
                </c:marker>
                <c:cat>
                  <c:numRef>
                    <c:extLst>
                      <c:ext uri="{02D57815-91ED-43cb-92C2-25804820EDAC}">
                        <c15:formulaRef>
                          <c15:sqref>'2. UNFAVOURABLE CONDITIONS'!$B$303:$B$314</c15:sqref>
                        </c15:formulaRef>
                      </c:ext>
                    </c:extLst>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extLst>
                      <c:ext uri="{02D57815-91ED-43cb-92C2-25804820EDAC}">
                        <c15:formulaRef>
                          <c15:sqref>'2. UNFAVOURABLE CONDITIONS'!$C$303:$C$314</c15:sqref>
                        </c15:formulaRef>
                      </c:ext>
                    </c:extLst>
                    <c:numCache>
                      <c:formatCode>General</c:formatCode>
                      <c:ptCount val="12"/>
                    </c:numCache>
                  </c:numRef>
                </c:val>
                <c:smooth val="0"/>
                <c:extLst>
                  <c:ext xmlns:c16="http://schemas.microsoft.com/office/drawing/2014/chart" uri="{C3380CC4-5D6E-409C-BE32-E72D297353CC}">
                    <c16:uniqueId val="{00000002-B95D-AD47-8ACC-B247F5EEFD0E}"/>
                  </c:ext>
                </c:extLst>
              </c15:ser>
            </c15:filteredLineSeries>
            <c15:filteredLineSeries>
              <c15:ser>
                <c:idx val="2"/>
                <c:order val="2"/>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'2. UNFAVOURABLE CONDITIONS'!$B$303:$B$314</c15:sqref>
                        </c15:formulaRef>
                      </c:ext>
                    </c:extLst>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extLst xmlns:c15="http://schemas.microsoft.com/office/drawing/2012/chart">
                      <c:ext xmlns:c15="http://schemas.microsoft.com/office/drawing/2012/chart" uri="{02D57815-91ED-43cb-92C2-25804820EDAC}">
                        <c15:formulaRef>
                          <c15:sqref>'2. UNFAVOURABLE CONDITIONS'!$E$303:$E$314</c15:sqref>
                        </c15:formulaRef>
                      </c:ext>
                    </c:extLst>
                    <c:numCache>
                      <c:formatCode>0.0</c:formatCode>
                      <c:ptCount val="12"/>
                    </c:numCache>
                  </c:numRef>
                </c:val>
                <c:smooth val="0"/>
                <c:extLst xmlns:c15="http://schemas.microsoft.com/office/drawing/2012/chart">
                  <c:ext xmlns:c16="http://schemas.microsoft.com/office/drawing/2014/chart" uri="{C3380CC4-5D6E-409C-BE32-E72D297353CC}">
                    <c16:uniqueId val="{00000003-B95D-AD47-8ACC-B247F5EEFD0E}"/>
                  </c:ext>
                </c:extLst>
              </c15:ser>
            </c15:filteredLineSeries>
            <c15:filteredLineSeries>
              <c15:ser>
                <c:idx val="3"/>
                <c:order val="3"/>
                <c:spPr>
                  <a:ln w="28575" cap="rnd">
                    <a:solidFill>
                      <a:schemeClr val="accent5">
                        <a:tint val="77000"/>
                      </a:schemeClr>
                    </a:solidFill>
                    <a:round/>
                  </a:ln>
                  <a:effectLst/>
                </c:spPr>
                <c:marker>
                  <c:symbol val="none"/>
                </c:marker>
                <c:cat>
                  <c:numRef>
                    <c:extLst xmlns:c15="http://schemas.microsoft.com/office/drawing/2012/chart">
                      <c:ext xmlns:c15="http://schemas.microsoft.com/office/drawing/2012/chart" uri="{02D57815-91ED-43cb-92C2-25804820EDAC}">
                        <c15:formulaRef>
                          <c15:sqref>'2. UNFAVOURABLE CONDITIONS'!$B$303:$B$314</c15:sqref>
                        </c15:formulaRef>
                      </c:ext>
                    </c:extLst>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extLst xmlns:c15="http://schemas.microsoft.com/office/drawing/2012/chart">
                      <c:ext xmlns:c15="http://schemas.microsoft.com/office/drawing/2012/chart" uri="{02D57815-91ED-43cb-92C2-25804820EDAC}">
                        <c15:formulaRef>
                          <c15:sqref>'2. UNFAVOURABLE CONDITIONS'!$F$303:$F$314</c15:sqref>
                        </c15:formulaRef>
                      </c:ext>
                    </c:extLst>
                    <c:numCache>
                      <c:formatCode>0.0</c:formatCode>
                      <c:ptCount val="12"/>
                    </c:numCache>
                  </c:numRef>
                </c:val>
                <c:smooth val="0"/>
                <c:extLst xmlns:c15="http://schemas.microsoft.com/office/drawing/2012/chart">
                  <c:ext xmlns:c16="http://schemas.microsoft.com/office/drawing/2014/chart" uri="{C3380CC4-5D6E-409C-BE32-E72D297353CC}">
                    <c16:uniqueId val="{00000004-B95D-AD47-8ACC-B247F5EEFD0E}"/>
                  </c:ext>
                </c:extLst>
              </c15:ser>
            </c15:filteredLineSeries>
            <c15:filteredLineSeries>
              <c15:ser>
                <c:idx val="4"/>
                <c:order val="4"/>
                <c:spPr>
                  <a:ln w="28575" cap="rnd">
                    <a:solidFill>
                      <a:schemeClr val="accent5">
                        <a:tint val="54000"/>
                      </a:schemeClr>
                    </a:solidFill>
                    <a:round/>
                  </a:ln>
                  <a:effectLst/>
                </c:spPr>
                <c:marker>
                  <c:symbol val="none"/>
                </c:marker>
                <c:cat>
                  <c:numRef>
                    <c:extLst xmlns:c15="http://schemas.microsoft.com/office/drawing/2012/chart">
                      <c:ext xmlns:c15="http://schemas.microsoft.com/office/drawing/2012/chart" uri="{02D57815-91ED-43cb-92C2-25804820EDAC}">
                        <c15:formulaRef>
                          <c15:sqref>'2. UNFAVOURABLE CONDITIONS'!$B$303:$B$314</c15:sqref>
                        </c15:formulaRef>
                      </c:ext>
                    </c:extLst>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extLst xmlns:c15="http://schemas.microsoft.com/office/drawing/2012/chart">
                      <c:ext xmlns:c15="http://schemas.microsoft.com/office/drawing/2012/chart" uri="{02D57815-91ED-43cb-92C2-25804820EDAC}">
                        <c15:formulaRef>
                          <c15:sqref>'2. UNFAVOURABLE CONDITIONS'!$G$303:$G$314</c15:sqref>
                        </c15:formulaRef>
                      </c:ext>
                    </c:extLst>
                    <c:numCache>
                      <c:formatCode>0.0</c:formatCode>
                      <c:ptCount val="12"/>
                    </c:numCache>
                  </c:numRef>
                </c:val>
                <c:smooth val="0"/>
                <c:extLst xmlns:c15="http://schemas.microsoft.com/office/drawing/2012/chart">
                  <c:ext xmlns:c16="http://schemas.microsoft.com/office/drawing/2014/chart" uri="{C3380CC4-5D6E-409C-BE32-E72D297353CC}">
                    <c16:uniqueId val="{00000005-B95D-AD47-8ACC-B247F5EEFD0E}"/>
                  </c:ext>
                </c:extLst>
              </c15:ser>
            </c15:filteredLineSeries>
          </c:ext>
        </c:extLst>
      </c:lineChart>
      <c:catAx>
        <c:axId val="6464219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9327584"/>
        <c:crosses val="autoZero"/>
        <c:auto val="1"/>
        <c:lblAlgn val="ctr"/>
        <c:lblOffset val="100"/>
        <c:noMultiLvlLbl val="0"/>
      </c:catAx>
      <c:valAx>
        <c:axId val="579327584"/>
        <c:scaling>
          <c:orientation val="minMax"/>
          <c:min val="9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a:t>
                </a:r>
                <a:r>
                  <a:rPr lang="en-GB" sz="1400" baseline="0"/>
                  <a:t> </a:t>
                </a:r>
                <a:r>
                  <a:rPr lang="en-GB" sz="1400"/>
                  <a:t>CPI p.a. (Index)</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642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MEDIAN PROFIT: 2009 - 2020</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'2. UNFAVOURABLE CONDITIONS'!$D$399</c:f>
              <c:strCache>
                <c:ptCount val="1"/>
                <c:pt idx="0">
                  <c:v>Drysdale</c:v>
                </c:pt>
              </c:strCache>
            </c:strRef>
          </c:tx>
          <c:spPr>
            <a:ln w="28575" cap="rnd">
              <a:solidFill>
                <a:schemeClr val="accent5">
                  <a:shade val="76000"/>
                </a:schemeClr>
              </a:solidFill>
              <a:round/>
            </a:ln>
            <a:effectLst/>
          </c:spPr>
          <c:marker>
            <c:symbol val="none"/>
          </c:marker>
          <c:cat>
            <c:strRef>
              <c:f>'2. UNFAVOURABLE CONDITIONS'!$B$400:$C$411</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Cache>
            </c:strRef>
          </c:cat>
          <c:val>
            <c:numRef>
              <c:f>'2. UNFAVOURABLE CONDITIONS'!$E$400:$E$411</c:f>
              <c:numCache>
                <c:formatCode>#,##0</c:formatCode>
                <c:ptCount val="12"/>
                <c:pt idx="0">
                  <c:v>42459.950333544344</c:v>
                </c:pt>
                <c:pt idx="1">
                  <c:v>47038.002980625955</c:v>
                </c:pt>
                <c:pt idx="2">
                  <c:v>53542.66397440841</c:v>
                </c:pt>
                <c:pt idx="3">
                  <c:v>47594.936708860798</c:v>
                </c:pt>
                <c:pt idx="4">
                  <c:v>49348.106616829115</c:v>
                </c:pt>
                <c:pt idx="5">
                  <c:v>50026.123301985441</c:v>
                </c:pt>
                <c:pt idx="6">
                  <c:v>48127.109229253605</c:v>
                </c:pt>
                <c:pt idx="7">
                  <c:v>46034.037534820382</c:v>
                </c:pt>
                <c:pt idx="8">
                  <c:v>48172.043010752765</c:v>
                </c:pt>
                <c:pt idx="9">
                  <c:v>55542.960779868532</c:v>
                </c:pt>
                <c:pt idx="10">
                  <c:v>61901.224691922427</c:v>
                </c:pt>
                <c:pt idx="11">
                  <c:v>65334.98759305221</c:v>
                </c:pt>
              </c:numCache>
            </c:numRef>
          </c:val>
          <c:smooth val="0"/>
          <c:extLst>
            <c:ext xmlns:c16="http://schemas.microsoft.com/office/drawing/2014/chart" uri="{C3380CC4-5D6E-409C-BE32-E72D297353CC}">
              <c16:uniqueId val="{00000000-BF45-4246-978D-1BAFAC33385C}"/>
            </c:ext>
          </c:extLst>
        </c:ser>
        <c:ser>
          <c:idx val="1"/>
          <c:order val="1"/>
          <c:tx>
            <c:strRef>
              <c:f>'2. UNFAVOURABLE CONDITIONS'!$F$399</c:f>
              <c:strCache>
                <c:ptCount val="1"/>
                <c:pt idx="0">
                  <c:v>VIC Mean</c:v>
                </c:pt>
              </c:strCache>
            </c:strRef>
          </c:tx>
          <c:spPr>
            <a:ln w="28575" cap="rnd">
              <a:solidFill>
                <a:schemeClr val="accent5">
                  <a:tint val="77000"/>
                </a:schemeClr>
              </a:solidFill>
              <a:round/>
            </a:ln>
            <a:effectLst/>
          </c:spPr>
          <c:marker>
            <c:symbol val="none"/>
          </c:marker>
          <c:cat>
            <c:strRef>
              <c:f>'2. UNFAVOURABLE CONDITIONS'!$B$400:$C$411</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strCache>
            </c:strRef>
          </c:cat>
          <c:val>
            <c:numRef>
              <c:f>'2. UNFAVOURABLE CONDITIONS'!$G$400:$G$411</c:f>
              <c:numCache>
                <c:formatCode>#,##0</c:formatCode>
                <c:ptCount val="12"/>
                <c:pt idx="0">
                  <c:v>51820.348878272285</c:v>
                </c:pt>
                <c:pt idx="1">
                  <c:v>57100.218523920747</c:v>
                </c:pt>
                <c:pt idx="2">
                  <c:v>56408.373271476477</c:v>
                </c:pt>
                <c:pt idx="3">
                  <c:v>56134.800869903294</c:v>
                </c:pt>
                <c:pt idx="4">
                  <c:v>56255.029245272861</c:v>
                </c:pt>
                <c:pt idx="5">
                  <c:v>58529.737531845807</c:v>
                </c:pt>
                <c:pt idx="6">
                  <c:v>61635.741285845172</c:v>
                </c:pt>
                <c:pt idx="7">
                  <c:v>65247.495703991153</c:v>
                </c:pt>
                <c:pt idx="8">
                  <c:v>70183.303881675238</c:v>
                </c:pt>
                <c:pt idx="9">
                  <c:v>70909.40943447582</c:v>
                </c:pt>
                <c:pt idx="10">
                  <c:v>71366.280550095602</c:v>
                </c:pt>
                <c:pt idx="11">
                  <c:v>74489.122942581424</c:v>
                </c:pt>
              </c:numCache>
            </c:numRef>
          </c:val>
          <c:smooth val="0"/>
          <c:extLst>
            <c:ext xmlns:c16="http://schemas.microsoft.com/office/drawing/2014/chart" uri="{C3380CC4-5D6E-409C-BE32-E72D297353CC}">
              <c16:uniqueId val="{00000001-BF45-4246-978D-1BAFAC33385C}"/>
            </c:ext>
          </c:extLst>
        </c:ser>
        <c:dLbls>
          <c:showLegendKey val="0"/>
          <c:showVal val="0"/>
          <c:showCatName val="0"/>
          <c:showSerName val="0"/>
          <c:showPercent val="0"/>
          <c:showBubbleSize val="0"/>
        </c:dLbls>
        <c:smooth val="0"/>
        <c:axId val="586765152"/>
        <c:axId val="538809968"/>
      </c:lineChart>
      <c:catAx>
        <c:axId val="58676515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8809968"/>
        <c:crosses val="autoZero"/>
        <c:auto val="1"/>
        <c:lblAlgn val="ctr"/>
        <c:lblOffset val="100"/>
        <c:noMultiLvlLbl val="0"/>
      </c:catAx>
      <c:valAx>
        <c:axId val="538809968"/>
        <c:scaling>
          <c:orientation val="minMax"/>
          <c:min val="30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676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 OF MEDIAN PROFIT</a:t>
            </a:r>
          </a:p>
          <a:p>
            <a:pPr>
              <a:defRPr/>
            </a:pPr>
            <a:r>
              <a:rPr lang="en-GB" sz="1400"/>
              <a:t>DRYSDALE</a:t>
            </a:r>
          </a:p>
        </c:rich>
      </c:tx>
      <c:overlay val="0"/>
    </c:title>
    <c:autoTitleDeleted val="0"/>
    <c:plotArea>
      <c:layout/>
      <c:barChart>
        <c:barDir val="col"/>
        <c:grouping val="clustered"/>
        <c:varyColors val="0"/>
        <c:ser>
          <c:idx val="0"/>
          <c:order val="0"/>
          <c:tx>
            <c:v>Frequency</c:v>
          </c:tx>
          <c:invertIfNegative val="0"/>
          <c:cat>
            <c:strRef>
              <c:f>'2. UNFAVOURABLE CONDITIONS'!$B$648:$B$655</c:f>
              <c:strCache>
                <c:ptCount val="8"/>
                <c:pt idx="0">
                  <c:v>40000</c:v>
                </c:pt>
                <c:pt idx="1">
                  <c:v>45000</c:v>
                </c:pt>
                <c:pt idx="2">
                  <c:v>50000</c:v>
                </c:pt>
                <c:pt idx="3">
                  <c:v>55000</c:v>
                </c:pt>
                <c:pt idx="4">
                  <c:v>60000</c:v>
                </c:pt>
                <c:pt idx="5">
                  <c:v>65000</c:v>
                </c:pt>
                <c:pt idx="6">
                  <c:v>70000</c:v>
                </c:pt>
                <c:pt idx="7">
                  <c:v>More</c:v>
                </c:pt>
              </c:strCache>
            </c:strRef>
          </c:cat>
          <c:val>
            <c:numRef>
              <c:f>'2. UNFAVOURABLE CONDITIONS'!$C$648:$C$655</c:f>
              <c:numCache>
                <c:formatCode>General</c:formatCode>
                <c:ptCount val="8"/>
                <c:pt idx="0">
                  <c:v>0</c:v>
                </c:pt>
                <c:pt idx="1">
                  <c:v>1</c:v>
                </c:pt>
                <c:pt idx="2">
                  <c:v>6</c:v>
                </c:pt>
                <c:pt idx="3">
                  <c:v>2</c:v>
                </c:pt>
                <c:pt idx="4">
                  <c:v>1</c:v>
                </c:pt>
                <c:pt idx="5">
                  <c:v>1</c:v>
                </c:pt>
                <c:pt idx="6">
                  <c:v>1</c:v>
                </c:pt>
                <c:pt idx="7">
                  <c:v>0</c:v>
                </c:pt>
              </c:numCache>
            </c:numRef>
          </c:val>
          <c:extLst>
            <c:ext xmlns:c16="http://schemas.microsoft.com/office/drawing/2014/chart" uri="{C3380CC4-5D6E-409C-BE32-E72D297353CC}">
              <c16:uniqueId val="{00000000-4582-BE44-886C-3E4A56129FEF}"/>
            </c:ext>
          </c:extLst>
        </c:ser>
        <c:dLbls>
          <c:showLegendKey val="0"/>
          <c:showVal val="0"/>
          <c:showCatName val="0"/>
          <c:showSerName val="0"/>
          <c:showPercent val="0"/>
          <c:showBubbleSize val="0"/>
        </c:dLbls>
        <c:gapWidth val="150"/>
        <c:axId val="582615296"/>
        <c:axId val="630644464"/>
      </c:barChart>
      <c:catAx>
        <c:axId val="582615296"/>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630644464"/>
        <c:crosses val="autoZero"/>
        <c:auto val="1"/>
        <c:lblAlgn val="ctr"/>
        <c:lblOffset val="100"/>
        <c:noMultiLvlLbl val="0"/>
      </c:catAx>
      <c:valAx>
        <c:axId val="630644464"/>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58261529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AVERAGE PERCENTAGE MEDIAN PRICE GROWTH PER ANNUM</a:t>
            </a:r>
          </a:p>
          <a:p>
            <a:pPr>
              <a:defRPr b="1"/>
            </a:pPr>
            <a:r>
              <a:rPr lang="en-GB" b="1"/>
              <a:t>DRYDALE VS AVERAGE OF ALL VIC SUBURBS</a:t>
            </a:r>
          </a:p>
        </c:rich>
      </c:tx>
      <c:layout>
        <c:manualLayout>
          <c:xMode val="edge"/>
          <c:yMode val="edge"/>
          <c:x val="0.13923661231402273"/>
          <c:y val="1.29570297023021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'1. FAVOURABLE CONDITIONS'!$D$84</c:f>
              <c:strCache>
                <c:ptCount val="1"/>
                <c:pt idx="0">
                  <c:v>Drysdale</c:v>
                </c:pt>
              </c:strCache>
            </c:strRef>
          </c:tx>
          <c:spPr>
            <a:solidFill>
              <a:schemeClr val="accent5">
                <a:lumMod val="50000"/>
              </a:schemeClr>
            </a:solidFill>
            <a:ln>
              <a:solidFill>
                <a:schemeClr val="accent5">
                  <a:lumMod val="5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FAVOURABLE CONDITIONS'!$B$85:$C$86</c:f>
              <c:strCache>
                <c:ptCount val="2"/>
                <c:pt idx="0">
                  <c:v>Median House Price</c:v>
                </c:pt>
                <c:pt idx="1">
                  <c:v>Median Land Price</c:v>
                </c:pt>
              </c:strCache>
            </c:strRef>
          </c:cat>
          <c:val>
            <c:numRef>
              <c:f>'1. FAVOURABLE CONDITIONS'!$E$85:$E$86</c:f>
              <c:numCache>
                <c:formatCode>0.0</c:formatCode>
                <c:ptCount val="2"/>
                <c:pt idx="0">
                  <c:v>6.5</c:v>
                </c:pt>
                <c:pt idx="1">
                  <c:v>6.3</c:v>
                </c:pt>
              </c:numCache>
            </c:numRef>
          </c:val>
          <c:extLst>
            <c:ext xmlns:c16="http://schemas.microsoft.com/office/drawing/2014/chart" uri="{C3380CC4-5D6E-409C-BE32-E72D297353CC}">
              <c16:uniqueId val="{00000000-24E4-814B-B390-7CCBBDA51261}"/>
            </c:ext>
          </c:extLst>
        </c:ser>
        <c:ser>
          <c:idx val="1"/>
          <c:order val="1"/>
          <c:tx>
            <c:strRef>
              <c:f>'1. FAVOURABLE CONDITIONS'!$F$84</c:f>
              <c:strCache>
                <c:ptCount val="1"/>
                <c:pt idx="0">
                  <c:v>VIC Mean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FAVOURABLE CONDITIONS'!$B$85:$C$86</c:f>
              <c:strCache>
                <c:ptCount val="2"/>
                <c:pt idx="0">
                  <c:v>Median House Price</c:v>
                </c:pt>
                <c:pt idx="1">
                  <c:v>Median Land Price</c:v>
                </c:pt>
              </c:strCache>
            </c:strRef>
          </c:cat>
          <c:val>
            <c:numRef>
              <c:f>'1. FAVOURABLE CONDITIONS'!$G$85:$G$86</c:f>
              <c:numCache>
                <c:formatCode>0.0</c:formatCode>
                <c:ptCount val="2"/>
                <c:pt idx="0">
                  <c:v>5.3133928571428557</c:v>
                </c:pt>
                <c:pt idx="1">
                  <c:v>5.8985130111524171</c:v>
                </c:pt>
              </c:numCache>
            </c:numRef>
          </c:val>
          <c:extLst>
            <c:ext xmlns:c16="http://schemas.microsoft.com/office/drawing/2014/chart" uri="{C3380CC4-5D6E-409C-BE32-E72D297353CC}">
              <c16:uniqueId val="{00000001-24E4-814B-B390-7CCBBDA51261}"/>
            </c:ext>
          </c:extLst>
        </c:ser>
        <c:dLbls>
          <c:showLegendKey val="0"/>
          <c:showVal val="0"/>
          <c:showCatName val="0"/>
          <c:showSerName val="0"/>
          <c:showPercent val="0"/>
          <c:showBubbleSize val="0"/>
        </c:dLbls>
        <c:gapWidth val="75"/>
        <c:overlap val="40"/>
        <c:axId val="502129680"/>
        <c:axId val="580281232"/>
      </c:barChart>
      <c:catAx>
        <c:axId val="5021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281232"/>
        <c:crosses val="autoZero"/>
        <c:auto val="1"/>
        <c:lblAlgn val="ctr"/>
        <c:lblOffset val="100"/>
        <c:noMultiLvlLbl val="0"/>
      </c:catAx>
      <c:valAx>
        <c:axId val="5802812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 median price growth p.a.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21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HISTOGRAM OF MEDIAN PROFIT</a:t>
            </a:r>
            <a:endParaRPr lang="en-AU">
              <a:effectLst/>
            </a:endParaRPr>
          </a:p>
          <a:p>
            <a:pPr>
              <a:defRPr/>
            </a:pPr>
            <a:r>
              <a:rPr lang="en-GB" sz="1600" b="1" i="0" baseline="0">
                <a:effectLst/>
              </a:rPr>
              <a:t>AVERAGE OF ALL VIC STATES</a:t>
            </a:r>
            <a:endParaRPr lang="en-AU" sz="1600">
              <a:effectLst/>
            </a:endParaRPr>
          </a:p>
        </c:rich>
      </c:tx>
      <c:overlay val="0"/>
    </c:title>
    <c:autoTitleDeleted val="0"/>
    <c:plotArea>
      <c:layout/>
      <c:barChart>
        <c:barDir val="col"/>
        <c:grouping val="clustered"/>
        <c:varyColors val="0"/>
        <c:ser>
          <c:idx val="0"/>
          <c:order val="0"/>
          <c:tx>
            <c:v>Frequency</c:v>
          </c:tx>
          <c:invertIfNegative val="0"/>
          <c:cat>
            <c:strRef>
              <c:f>'2. UNFAVOURABLE CONDITIONS'!$B$660:$B$667</c:f>
              <c:strCache>
                <c:ptCount val="8"/>
                <c:pt idx="0">
                  <c:v>50000</c:v>
                </c:pt>
                <c:pt idx="1">
                  <c:v>55000</c:v>
                </c:pt>
                <c:pt idx="2">
                  <c:v>60000</c:v>
                </c:pt>
                <c:pt idx="3">
                  <c:v>65000</c:v>
                </c:pt>
                <c:pt idx="4">
                  <c:v>70000</c:v>
                </c:pt>
                <c:pt idx="5">
                  <c:v>75000</c:v>
                </c:pt>
                <c:pt idx="6">
                  <c:v>80000</c:v>
                </c:pt>
                <c:pt idx="7">
                  <c:v>More</c:v>
                </c:pt>
              </c:strCache>
            </c:strRef>
          </c:cat>
          <c:val>
            <c:numRef>
              <c:f>'2. UNFAVOURABLE CONDITIONS'!$C$660:$C$667</c:f>
              <c:numCache>
                <c:formatCode>General</c:formatCode>
                <c:ptCount val="8"/>
                <c:pt idx="0">
                  <c:v>0</c:v>
                </c:pt>
                <c:pt idx="1">
                  <c:v>1</c:v>
                </c:pt>
                <c:pt idx="2">
                  <c:v>5</c:v>
                </c:pt>
                <c:pt idx="3">
                  <c:v>1</c:v>
                </c:pt>
                <c:pt idx="4">
                  <c:v>1</c:v>
                </c:pt>
                <c:pt idx="5">
                  <c:v>4</c:v>
                </c:pt>
                <c:pt idx="6">
                  <c:v>0</c:v>
                </c:pt>
                <c:pt idx="7">
                  <c:v>0</c:v>
                </c:pt>
              </c:numCache>
            </c:numRef>
          </c:val>
          <c:extLst>
            <c:ext xmlns:c16="http://schemas.microsoft.com/office/drawing/2014/chart" uri="{C3380CC4-5D6E-409C-BE32-E72D297353CC}">
              <c16:uniqueId val="{00000000-5D7A-E342-8FD0-7CD955824A20}"/>
            </c:ext>
          </c:extLst>
        </c:ser>
        <c:dLbls>
          <c:showLegendKey val="0"/>
          <c:showVal val="0"/>
          <c:showCatName val="0"/>
          <c:showSerName val="0"/>
          <c:showPercent val="0"/>
          <c:showBubbleSize val="0"/>
        </c:dLbls>
        <c:gapWidth val="150"/>
        <c:axId val="458659936"/>
        <c:axId val="614157600"/>
      </c:barChart>
      <c:catAx>
        <c:axId val="458659936"/>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614157600"/>
        <c:crosses val="autoZero"/>
        <c:auto val="1"/>
        <c:lblAlgn val="ctr"/>
        <c:lblOffset val="100"/>
        <c:noMultiLvlLbl val="0"/>
      </c:catAx>
      <c:valAx>
        <c:axId val="614157600"/>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4586599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AVERAGE PERCENTAGE MEDIAN PROFIT GROWTH PER ANNUM</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'2. UNFAVOURABLE CONDITIONS'!$D$444</c:f>
              <c:strCache>
                <c:ptCount val="1"/>
                <c:pt idx="0">
                  <c:v>Drysdale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 UNFAVOURABLE CONDITIONS'!$E$445</c:f>
            </c:numRef>
          </c:val>
          <c:extLst>
            <c:ext xmlns:c15="http://schemas.microsoft.com/office/drawing/2012/chart" uri="{02D57815-91ED-43cb-92C2-25804820EDAC}">
              <c15:filteredCategoryTitle>
                <c15:cat>
                  <c:multiLvlStrRef>
                    <c:extLst>
                      <c:ext uri="{02D57815-91ED-43cb-92C2-25804820EDAC}">
                        <c15:formulaRef>
                          <c15:sqref>'2. UNFAVOURABLE CONDITIONS'!$B$445:$C$445</c15:sqref>
                        </c15:formulaRef>
                      </c:ext>
                    </c:extLst>
                  </c:multiLvlStrRef>
                </c15:cat>
              </c15:filteredCategoryTitle>
            </c:ext>
            <c:ext xmlns:c16="http://schemas.microsoft.com/office/drawing/2014/chart" uri="{C3380CC4-5D6E-409C-BE32-E72D297353CC}">
              <c16:uniqueId val="{00000000-7763-5B43-85BA-19A0582BB690}"/>
            </c:ext>
          </c:extLst>
        </c:ser>
        <c:ser>
          <c:idx val="1"/>
          <c:order val="1"/>
          <c:tx>
            <c:strRef>
              <c:f>'2. UNFAVOURABLE CONDITIONS'!$F$444</c:f>
              <c:strCache>
                <c:ptCount val="1"/>
                <c:pt idx="0">
                  <c:v>VIC Mean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 UNFAVOURABLE CONDITIONS'!$G$445</c:f>
            </c:numRef>
          </c:val>
          <c:extLst>
            <c:ext xmlns:c15="http://schemas.microsoft.com/office/drawing/2012/chart" uri="{02D57815-91ED-43cb-92C2-25804820EDAC}">
              <c15:filteredCategoryTitle>
                <c15:cat>
                  <c:multiLvlStrRef>
                    <c:extLst>
                      <c:ext uri="{02D57815-91ED-43cb-92C2-25804820EDAC}">
                        <c15:formulaRef>
                          <c15:sqref>'2. UNFAVOURABLE CONDITIONS'!$B$445:$C$445</c15:sqref>
                        </c15:formulaRef>
                      </c:ext>
                    </c:extLst>
                  </c:multiLvlStrRef>
                </c15:cat>
              </c15:filteredCategoryTitle>
            </c:ext>
            <c:ext xmlns:c16="http://schemas.microsoft.com/office/drawing/2014/chart" uri="{C3380CC4-5D6E-409C-BE32-E72D297353CC}">
              <c16:uniqueId val="{00000001-7763-5B43-85BA-19A0582BB690}"/>
            </c:ext>
          </c:extLst>
        </c:ser>
        <c:dLbls>
          <c:showLegendKey val="0"/>
          <c:showVal val="0"/>
          <c:showCatName val="0"/>
          <c:showSerName val="0"/>
          <c:showPercent val="0"/>
          <c:showBubbleSize val="0"/>
        </c:dLbls>
        <c:gapWidth val="75"/>
        <c:overlap val="40"/>
        <c:axId val="579233584"/>
        <c:axId val="647287680"/>
      </c:barChart>
      <c:catAx>
        <c:axId val="579233584"/>
        <c:scaling>
          <c:orientation val="minMax"/>
        </c:scaling>
        <c:delete val="1"/>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647287680"/>
        <c:crosses val="autoZero"/>
        <c:auto val="1"/>
        <c:lblAlgn val="ctr"/>
        <c:lblOffset val="100"/>
        <c:noMultiLvlLbl val="0"/>
      </c:catAx>
      <c:valAx>
        <c:axId val="6472876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a:t>
                </a:r>
                <a:r>
                  <a:rPr lang="en-GB" sz="1400" baseline="0"/>
                  <a:t> median p</a:t>
                </a:r>
                <a:r>
                  <a:rPr lang="en-GB" sz="1400"/>
                  <a:t>rofit growth per annum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923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PERCENTAGE MEDIAN PROFIT GROWTH PER ANNUM: 2009 - 2020</a:t>
            </a:r>
          </a:p>
          <a:p>
            <a:pPr>
              <a:defRPr sz="1800" b="1"/>
            </a:pPr>
            <a:r>
              <a:rPr lang="en-GB" sz="1100" b="1"/>
              <a:t>DRYSDALE VS. VIC SUBURBS MEAN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'2. UNFAVOURABLE CONDITIONS'!$D$477</c:f>
              <c:strCache>
                <c:ptCount val="1"/>
                <c:pt idx="0">
                  <c:v>Drysdale</c:v>
                </c:pt>
              </c:strCache>
            </c:strRef>
          </c:tx>
          <c:spPr>
            <a:ln w="28575" cap="rnd">
              <a:solidFill>
                <a:schemeClr val="accent1">
                  <a:shade val="76000"/>
                </a:schemeClr>
              </a:solidFill>
              <a:round/>
            </a:ln>
            <a:effectLst/>
          </c:spPr>
          <c:marker>
            <c:symbol val="none"/>
          </c:marker>
          <c:cat>
            <c:strRef>
              <c:f>'2. UNFAVOURABLE CONDITIONS'!$B$478:$C$487</c:f>
              <c:strCache>
                <c:ptCount val="10"/>
                <c:pt idx="0">
                  <c:v>2009-10</c:v>
                </c:pt>
                <c:pt idx="1">
                  <c:v>2010-11</c:v>
                </c:pt>
                <c:pt idx="2">
                  <c:v>2011-12</c:v>
                </c:pt>
                <c:pt idx="3">
                  <c:v>2012-13</c:v>
                </c:pt>
                <c:pt idx="4">
                  <c:v>2013-14</c:v>
                </c:pt>
                <c:pt idx="5">
                  <c:v>2015-16</c:v>
                </c:pt>
                <c:pt idx="6">
                  <c:v>2016-17</c:v>
                </c:pt>
                <c:pt idx="7">
                  <c:v>2017-18</c:v>
                </c:pt>
                <c:pt idx="8">
                  <c:v>2018-19</c:v>
                </c:pt>
                <c:pt idx="9">
                  <c:v>2019-20</c:v>
                </c:pt>
              </c:strCache>
            </c:strRef>
          </c:cat>
          <c:val>
            <c:numRef>
              <c:f>'2. UNFAVOURABLE CONDITIONS'!$E$478:$E$487</c:f>
              <c:numCache>
                <c:formatCode>0.0</c:formatCode>
                <c:ptCount val="10"/>
                <c:pt idx="0">
                  <c:v>10.782048992329706</c:v>
                </c:pt>
                <c:pt idx="1">
                  <c:v>13.828522857276909</c:v>
                </c:pt>
                <c:pt idx="2">
                  <c:v>-11.10838875777721</c:v>
                </c:pt>
                <c:pt idx="3">
                  <c:v>3.6835218811036414</c:v>
                </c:pt>
                <c:pt idx="4">
                  <c:v>1.3739467056373409</c:v>
                </c:pt>
                <c:pt idx="5">
                  <c:v>-4.349049273794674</c:v>
                </c:pt>
                <c:pt idx="6">
                  <c:v>4.6444013830313811</c:v>
                </c:pt>
                <c:pt idx="7">
                  <c:v>15.301235547494759</c:v>
                </c:pt>
                <c:pt idx="8">
                  <c:v>11.447470251457029</c:v>
                </c:pt>
                <c:pt idx="9">
                  <c:v>5.5471647260928254</c:v>
                </c:pt>
              </c:numCache>
            </c:numRef>
          </c:val>
          <c:smooth val="0"/>
          <c:extLst>
            <c:ext xmlns:c16="http://schemas.microsoft.com/office/drawing/2014/chart" uri="{C3380CC4-5D6E-409C-BE32-E72D297353CC}">
              <c16:uniqueId val="{00000000-D9F0-5D4F-B360-09DC2F29CF93}"/>
            </c:ext>
          </c:extLst>
        </c:ser>
        <c:ser>
          <c:idx val="1"/>
          <c:order val="1"/>
          <c:tx>
            <c:strRef>
              <c:f>'2. UNFAVOURABLE CONDITIONS'!$F$477</c:f>
              <c:strCache>
                <c:ptCount val="1"/>
                <c:pt idx="0">
                  <c:v>VIC Mean</c:v>
                </c:pt>
              </c:strCache>
            </c:strRef>
          </c:tx>
          <c:spPr>
            <a:ln w="28575" cap="rnd">
              <a:solidFill>
                <a:schemeClr val="accent1">
                  <a:tint val="77000"/>
                </a:schemeClr>
              </a:solidFill>
              <a:round/>
            </a:ln>
            <a:effectLst/>
          </c:spPr>
          <c:marker>
            <c:symbol val="none"/>
          </c:marker>
          <c:cat>
            <c:strRef>
              <c:f>'2. UNFAVOURABLE CONDITIONS'!$B$478:$C$487</c:f>
              <c:strCache>
                <c:ptCount val="10"/>
                <c:pt idx="0">
                  <c:v>2009-10</c:v>
                </c:pt>
                <c:pt idx="1">
                  <c:v>2010-11</c:v>
                </c:pt>
                <c:pt idx="2">
                  <c:v>2011-12</c:v>
                </c:pt>
                <c:pt idx="3">
                  <c:v>2012-13</c:v>
                </c:pt>
                <c:pt idx="4">
                  <c:v>2013-14</c:v>
                </c:pt>
                <c:pt idx="5">
                  <c:v>2015-16</c:v>
                </c:pt>
                <c:pt idx="6">
                  <c:v>2016-17</c:v>
                </c:pt>
                <c:pt idx="7">
                  <c:v>2017-18</c:v>
                </c:pt>
                <c:pt idx="8">
                  <c:v>2018-19</c:v>
                </c:pt>
                <c:pt idx="9">
                  <c:v>2019-20</c:v>
                </c:pt>
              </c:strCache>
            </c:strRef>
          </c:cat>
          <c:val>
            <c:numRef>
              <c:f>'2. UNFAVOURABLE CONDITIONS'!$G$478:$G$487</c:f>
              <c:numCache>
                <c:formatCode>0.0</c:formatCode>
                <c:ptCount val="10"/>
                <c:pt idx="0">
                  <c:v>10.188796023066248</c:v>
                </c:pt>
                <c:pt idx="1">
                  <c:v>-1.2116332832499361</c:v>
                </c:pt>
                <c:pt idx="2">
                  <c:v>-0.4849854475621227</c:v>
                </c:pt>
                <c:pt idx="3">
                  <c:v>0.21417796715482249</c:v>
                </c:pt>
                <c:pt idx="4">
                  <c:v>4.0435643125438263</c:v>
                </c:pt>
                <c:pt idx="5">
                  <c:v>5.8598377220708979</c:v>
                </c:pt>
                <c:pt idx="6">
                  <c:v>7.5647473124124271</c:v>
                </c:pt>
                <c:pt idx="7">
                  <c:v>1.0345844561902522</c:v>
                </c:pt>
                <c:pt idx="8">
                  <c:v>0.64430252524096443</c:v>
                </c:pt>
                <c:pt idx="9">
                  <c:v>4.3757953593976922</c:v>
                </c:pt>
              </c:numCache>
            </c:numRef>
          </c:val>
          <c:smooth val="0"/>
          <c:extLst>
            <c:ext xmlns:c16="http://schemas.microsoft.com/office/drawing/2014/chart" uri="{C3380CC4-5D6E-409C-BE32-E72D297353CC}">
              <c16:uniqueId val="{00000001-D9F0-5D4F-B360-09DC2F29CF93}"/>
            </c:ext>
          </c:extLst>
        </c:ser>
        <c:dLbls>
          <c:showLegendKey val="0"/>
          <c:showVal val="0"/>
          <c:showCatName val="0"/>
          <c:showSerName val="0"/>
          <c:showPercent val="0"/>
          <c:showBubbleSize val="0"/>
        </c:dLbls>
        <c:smooth val="0"/>
        <c:axId val="472303264"/>
        <c:axId val="501519760"/>
      </c:lineChart>
      <c:catAx>
        <c:axId val="4723032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Period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1519760"/>
        <c:crosses val="autoZero"/>
        <c:auto val="1"/>
        <c:lblAlgn val="ctr"/>
        <c:lblOffset val="100"/>
        <c:noMultiLvlLbl val="0"/>
      </c:catAx>
      <c:valAx>
        <c:axId val="50151976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 growth per annum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23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AVERAGE MEDIAN PROFIT MADE PER ANNUM</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'2. UNFAVOURABLE CONDITIONS'!$D$522</c:f>
              <c:strCache>
                <c:ptCount val="1"/>
                <c:pt idx="0">
                  <c:v>Drysdale</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 UNFAVOURABLE CONDITIONS'!$D$523</c:f>
              <c:numCache>
                <c:formatCode>#,##0</c:formatCode>
                <c:ptCount val="1"/>
                <c:pt idx="0">
                  <c:v>51260.178896327001</c:v>
                </c:pt>
              </c:numCache>
            </c:numRef>
          </c:val>
          <c:extLst>
            <c:ext xmlns:c16="http://schemas.microsoft.com/office/drawing/2014/chart" uri="{C3380CC4-5D6E-409C-BE32-E72D297353CC}">
              <c16:uniqueId val="{00000000-8CC3-F14C-BB10-30E6911B3102}"/>
            </c:ext>
          </c:extLst>
        </c:ser>
        <c:ser>
          <c:idx val="1"/>
          <c:order val="1"/>
          <c:tx>
            <c:strRef>
              <c:f>'2. UNFAVOURABLE CONDITIONS'!$F$522</c:f>
              <c:strCache>
                <c:ptCount val="1"/>
                <c:pt idx="0">
                  <c:v>VIC Mean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 UNFAVOURABLE CONDITIONS'!$F$523</c:f>
              <c:numCache>
                <c:formatCode>#,##0</c:formatCode>
                <c:ptCount val="1"/>
                <c:pt idx="0">
                  <c:v>62506.655176612985</c:v>
                </c:pt>
              </c:numCache>
            </c:numRef>
          </c:val>
          <c:extLst>
            <c:ext xmlns:c16="http://schemas.microsoft.com/office/drawing/2014/chart" uri="{C3380CC4-5D6E-409C-BE32-E72D297353CC}">
              <c16:uniqueId val="{00000001-8CC3-F14C-BB10-30E6911B3102}"/>
            </c:ext>
          </c:extLst>
        </c:ser>
        <c:dLbls>
          <c:showLegendKey val="0"/>
          <c:showVal val="0"/>
          <c:showCatName val="0"/>
          <c:showSerName val="0"/>
          <c:showPercent val="0"/>
          <c:showBubbleSize val="0"/>
        </c:dLbls>
        <c:gapWidth val="75"/>
        <c:overlap val="40"/>
        <c:axId val="579233584"/>
        <c:axId val="647287680"/>
      </c:barChart>
      <c:catAx>
        <c:axId val="579233584"/>
        <c:scaling>
          <c:orientation val="minMax"/>
        </c:scaling>
        <c:delete val="1"/>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647287680"/>
        <c:crosses val="autoZero"/>
        <c:auto val="1"/>
        <c:lblAlgn val="ctr"/>
        <c:lblOffset val="100"/>
        <c:noMultiLvlLbl val="0"/>
      </c:catAx>
      <c:valAx>
        <c:axId val="6472876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 profit per annum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923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STANDARD DEVIATION OF MEDIAN PROFIT</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'2. UNFAVOURABLE CONDITIONS'!$D$555</c:f>
              <c:strCache>
                <c:ptCount val="1"/>
                <c:pt idx="0">
                  <c:v>Drysdale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 UNFAVOURABLE CONDITIONS'!$D$556</c:f>
            </c:numRef>
          </c:val>
          <c:extLst>
            <c:ext xmlns:c16="http://schemas.microsoft.com/office/drawing/2014/chart" uri="{C3380CC4-5D6E-409C-BE32-E72D297353CC}">
              <c16:uniqueId val="{00000000-C3AA-7741-9B91-FE51762D8EA7}"/>
            </c:ext>
          </c:extLst>
        </c:ser>
        <c:ser>
          <c:idx val="1"/>
          <c:order val="1"/>
          <c:tx>
            <c:strRef>
              <c:f>'2. UNFAVOURABLE CONDITIONS'!$F$555</c:f>
              <c:strCache>
                <c:ptCount val="1"/>
                <c:pt idx="0">
                  <c:v>VIC Mean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 UNFAVOURABLE CONDITIONS'!$F$556</c:f>
            </c:numRef>
          </c:val>
          <c:extLst>
            <c:ext xmlns:c16="http://schemas.microsoft.com/office/drawing/2014/chart" uri="{C3380CC4-5D6E-409C-BE32-E72D297353CC}">
              <c16:uniqueId val="{00000001-C3AA-7741-9B91-FE51762D8EA7}"/>
            </c:ext>
          </c:extLst>
        </c:ser>
        <c:dLbls>
          <c:showLegendKey val="0"/>
          <c:showVal val="0"/>
          <c:showCatName val="0"/>
          <c:showSerName val="0"/>
          <c:showPercent val="0"/>
          <c:showBubbleSize val="0"/>
        </c:dLbls>
        <c:gapWidth val="75"/>
        <c:overlap val="40"/>
        <c:axId val="579233584"/>
        <c:axId val="647287680"/>
      </c:barChart>
      <c:catAx>
        <c:axId val="579233584"/>
        <c:scaling>
          <c:orientation val="minMax"/>
        </c:scaling>
        <c:delete val="1"/>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Profit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647287680"/>
        <c:crosses val="autoZero"/>
        <c:auto val="1"/>
        <c:lblAlgn val="ctr"/>
        <c:lblOffset val="100"/>
        <c:noMultiLvlLbl val="0"/>
      </c:catAx>
      <c:valAx>
        <c:axId val="6472876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Standard deviation of median profit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923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PERCENTAGE MEDIAN PRICE GROWTH PER ANNUM: 2009-2020</a:t>
            </a:r>
          </a:p>
          <a:p>
            <a:pPr>
              <a:defRPr sz="1800" b="1"/>
            </a:pPr>
            <a:r>
              <a:rPr lang="en-GB" sz="1400" b="1"/>
              <a:t>DRYSDALE VS. AVERAGE OF ALL VIC SUBURBS </a:t>
            </a:r>
          </a:p>
        </c:rich>
      </c:tx>
      <c:layout>
        <c:manualLayout>
          <c:xMode val="edge"/>
          <c:yMode val="edge"/>
          <c:x val="0.12822434795613966"/>
          <c:y val="1.552853255774902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'1. FAVOURABLE CONDITIONS'!$D$121</c:f>
              <c:strCache>
                <c:ptCount val="1"/>
                <c:pt idx="0">
                  <c:v>Drysdale</c:v>
                </c:pt>
              </c:strCache>
            </c:strRef>
          </c:tx>
          <c:spPr>
            <a:ln w="28575" cap="rnd">
              <a:solidFill>
                <a:schemeClr val="accent5">
                  <a:shade val="76000"/>
                </a:schemeClr>
              </a:solidFill>
              <a:round/>
            </a:ln>
            <a:effectLst/>
          </c:spPr>
          <c:marker>
            <c:symbol val="none"/>
          </c:marker>
          <c:cat>
            <c:multiLvlStrRef>
              <c:f>'1. FAVOURABLE CONDITIONS'!$C$122:$C$131</c:f>
            </c:multiLvlStrRef>
          </c:cat>
          <c:val>
            <c:numRef>
              <c:f>'1. FAVOURABLE CONDITIONS'!$E$122:$E$131</c:f>
            </c:numRef>
          </c:val>
          <c:smooth val="0"/>
          <c:extLst>
            <c:ext xmlns:c16="http://schemas.microsoft.com/office/drawing/2014/chart" uri="{C3380CC4-5D6E-409C-BE32-E72D297353CC}">
              <c16:uniqueId val="{00000000-5013-2D49-87C9-978A8CE3CC98}"/>
            </c:ext>
          </c:extLst>
        </c:ser>
        <c:ser>
          <c:idx val="1"/>
          <c:order val="1"/>
          <c:tx>
            <c:strRef>
              <c:f>'1. FAVOURABLE CONDITIONS'!$F$121</c:f>
              <c:strCache>
                <c:ptCount val="1"/>
                <c:pt idx="0">
                  <c:v>VIC Mean</c:v>
                </c:pt>
              </c:strCache>
            </c:strRef>
          </c:tx>
          <c:spPr>
            <a:ln w="28575" cap="rnd">
              <a:solidFill>
                <a:schemeClr val="accent5">
                  <a:tint val="77000"/>
                </a:schemeClr>
              </a:solidFill>
              <a:round/>
            </a:ln>
            <a:effectLst/>
          </c:spPr>
          <c:marker>
            <c:symbol val="none"/>
          </c:marker>
          <c:cat>
            <c:multiLvlStrRef>
              <c:f>'1. FAVOURABLE CONDITIONS'!$C$122:$C$131</c:f>
            </c:multiLvlStrRef>
          </c:cat>
          <c:val>
            <c:numRef>
              <c:f>'1. FAVOURABLE CONDITIONS'!$G$122:$G$131</c:f>
            </c:numRef>
          </c:val>
          <c:smooth val="0"/>
          <c:extLst>
            <c:ext xmlns:c16="http://schemas.microsoft.com/office/drawing/2014/chart" uri="{C3380CC4-5D6E-409C-BE32-E72D297353CC}">
              <c16:uniqueId val="{00000001-5013-2D49-87C9-978A8CE3CC98}"/>
            </c:ext>
          </c:extLst>
        </c:ser>
        <c:dLbls>
          <c:showLegendKey val="0"/>
          <c:showVal val="0"/>
          <c:showCatName val="0"/>
          <c:showSerName val="0"/>
          <c:showPercent val="0"/>
          <c:showBubbleSize val="0"/>
        </c:dLbls>
        <c:marker val="1"/>
        <c:smooth val="0"/>
        <c:axId val="535087136"/>
        <c:axId val="539010736"/>
      </c:lineChart>
      <c:catAx>
        <c:axId val="53508713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9010736"/>
        <c:crosses val="autoZero"/>
        <c:auto val="1"/>
        <c:lblAlgn val="ctr"/>
        <c:lblOffset val="100"/>
        <c:noMultiLvlLbl val="0"/>
      </c:catAx>
      <c:valAx>
        <c:axId val="53901073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 price growth p.a.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50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PERCENTAGE MEDIAN PRICE CHANGE: 2018 - 2019</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'1. FAVOURABLE CONDITIONS'!$D$162</c:f>
              <c:strCache>
                <c:ptCount val="1"/>
                <c:pt idx="0">
                  <c:v>Drysdale</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FAVOURABLE CONDITIONS'!$B$163:$C$164</c:f>
              <c:strCache>
                <c:ptCount val="2"/>
                <c:pt idx="0">
                  <c:v>Median House Price</c:v>
                </c:pt>
                <c:pt idx="1">
                  <c:v>Median Land Price</c:v>
                </c:pt>
              </c:strCache>
            </c:strRef>
          </c:cat>
          <c:val>
            <c:numRef>
              <c:f>'1. FAVOURABLE CONDITIONS'!$E$163:$E$164</c:f>
              <c:numCache>
                <c:formatCode>0.0</c:formatCode>
                <c:ptCount val="2"/>
                <c:pt idx="0">
                  <c:v>12</c:v>
                </c:pt>
                <c:pt idx="1">
                  <c:v>7</c:v>
                </c:pt>
              </c:numCache>
            </c:numRef>
          </c:val>
          <c:extLst>
            <c:ext xmlns:c16="http://schemas.microsoft.com/office/drawing/2014/chart" uri="{C3380CC4-5D6E-409C-BE32-E72D297353CC}">
              <c16:uniqueId val="{00000000-FC68-FC40-B5A5-E489EF9E602C}"/>
            </c:ext>
          </c:extLst>
        </c:ser>
        <c:ser>
          <c:idx val="1"/>
          <c:order val="1"/>
          <c:tx>
            <c:strRef>
              <c:f>'1. FAVOURABLE CONDITIONS'!$F$162</c:f>
              <c:strCache>
                <c:ptCount val="1"/>
                <c:pt idx="0">
                  <c:v>VIC Mean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FAVOURABLE CONDITIONS'!$B$163:$C$164</c:f>
              <c:strCache>
                <c:ptCount val="2"/>
                <c:pt idx="0">
                  <c:v>Median House Price</c:v>
                </c:pt>
                <c:pt idx="1">
                  <c:v>Median Land Price</c:v>
                </c:pt>
              </c:strCache>
            </c:strRef>
          </c:cat>
          <c:val>
            <c:numRef>
              <c:f>'1. FAVOURABLE CONDITIONS'!$G$163:$G$164</c:f>
              <c:numCache>
                <c:formatCode>0.0</c:formatCode>
                <c:ptCount val="2"/>
                <c:pt idx="0">
                  <c:v>0.55112219451371569</c:v>
                </c:pt>
                <c:pt idx="1">
                  <c:v>7.2709030100334449</c:v>
                </c:pt>
              </c:numCache>
            </c:numRef>
          </c:val>
          <c:extLst>
            <c:ext xmlns:c16="http://schemas.microsoft.com/office/drawing/2014/chart" uri="{C3380CC4-5D6E-409C-BE32-E72D297353CC}">
              <c16:uniqueId val="{00000001-FC68-FC40-B5A5-E489EF9E602C}"/>
            </c:ext>
          </c:extLst>
        </c:ser>
        <c:dLbls>
          <c:showLegendKey val="0"/>
          <c:showVal val="0"/>
          <c:showCatName val="0"/>
          <c:showSerName val="0"/>
          <c:showPercent val="0"/>
          <c:showBubbleSize val="0"/>
        </c:dLbls>
        <c:gapWidth val="75"/>
        <c:overlap val="40"/>
        <c:axId val="633943472"/>
        <c:axId val="542710672"/>
      </c:barChart>
      <c:catAx>
        <c:axId val="6339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2710672"/>
        <c:crosses val="autoZero"/>
        <c:auto val="1"/>
        <c:lblAlgn val="ctr"/>
        <c:lblOffset val="100"/>
        <c:noMultiLvlLbl val="0"/>
      </c:catAx>
      <c:valAx>
        <c:axId val="54271067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a:t>
                </a:r>
                <a:r>
                  <a:rPr lang="en-GB" sz="1400" baseline="0"/>
                  <a:t> p</a:t>
                </a:r>
                <a:r>
                  <a:rPr lang="en-GB" sz="1400"/>
                  <a:t>rice change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39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PERCENTAGE MEDIAN PRICE CHANGE: 2009 - 2019</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'1. FAVOURABLE CONDITIONS'!$D$199</c:f>
              <c:strCache>
                <c:ptCount val="1"/>
                <c:pt idx="0">
                  <c:v>Drysdale</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FAVOURABLE CONDITIONS'!$B$200:$C$201</c:f>
              <c:strCache>
                <c:ptCount val="2"/>
                <c:pt idx="0">
                  <c:v>Median House Price</c:v>
                </c:pt>
                <c:pt idx="1">
                  <c:v>Median Land Price</c:v>
                </c:pt>
              </c:strCache>
            </c:strRef>
          </c:cat>
          <c:val>
            <c:numRef>
              <c:f>'1. FAVOURABLE CONDITIONS'!$E$200:$E$201</c:f>
              <c:numCache>
                <c:formatCode>0.0</c:formatCode>
                <c:ptCount val="2"/>
                <c:pt idx="0">
                  <c:v>87</c:v>
                </c:pt>
                <c:pt idx="1">
                  <c:v>85</c:v>
                </c:pt>
              </c:numCache>
            </c:numRef>
          </c:val>
          <c:extLst>
            <c:ext xmlns:c16="http://schemas.microsoft.com/office/drawing/2014/chart" uri="{C3380CC4-5D6E-409C-BE32-E72D297353CC}">
              <c16:uniqueId val="{00000000-171F-EB47-9393-AD43B4CFD907}"/>
            </c:ext>
          </c:extLst>
        </c:ser>
        <c:ser>
          <c:idx val="1"/>
          <c:order val="1"/>
          <c:tx>
            <c:strRef>
              <c:f>'1. FAVOURABLE CONDITIONS'!$F$199</c:f>
              <c:strCache>
                <c:ptCount val="1"/>
                <c:pt idx="0">
                  <c:v>VIC Mean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FAVOURABLE CONDITIONS'!$B$200:$C$201</c:f>
              <c:strCache>
                <c:ptCount val="2"/>
                <c:pt idx="0">
                  <c:v>Median House Price</c:v>
                </c:pt>
                <c:pt idx="1">
                  <c:v>Median Land Price</c:v>
                </c:pt>
              </c:strCache>
            </c:strRef>
          </c:cat>
          <c:val>
            <c:numRef>
              <c:f>'1. FAVOURABLE CONDITIONS'!$G$200:$G$201</c:f>
              <c:numCache>
                <c:formatCode>0.0</c:formatCode>
                <c:ptCount val="2"/>
                <c:pt idx="0">
                  <c:v>69.389593908629436</c:v>
                </c:pt>
                <c:pt idx="1">
                  <c:v>77.047138047138048</c:v>
                </c:pt>
              </c:numCache>
            </c:numRef>
          </c:val>
          <c:extLst>
            <c:ext xmlns:c16="http://schemas.microsoft.com/office/drawing/2014/chart" uri="{C3380CC4-5D6E-409C-BE32-E72D297353CC}">
              <c16:uniqueId val="{00000001-171F-EB47-9393-AD43B4CFD907}"/>
            </c:ext>
          </c:extLst>
        </c:ser>
        <c:dLbls>
          <c:showLegendKey val="0"/>
          <c:showVal val="0"/>
          <c:showCatName val="0"/>
          <c:showSerName val="0"/>
          <c:showPercent val="0"/>
          <c:showBubbleSize val="0"/>
        </c:dLbls>
        <c:gapWidth val="75"/>
        <c:overlap val="40"/>
        <c:axId val="633943472"/>
        <c:axId val="542710672"/>
      </c:barChart>
      <c:catAx>
        <c:axId val="6339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2710672"/>
        <c:crosses val="autoZero"/>
        <c:auto val="1"/>
        <c:lblAlgn val="ctr"/>
        <c:lblOffset val="100"/>
        <c:noMultiLvlLbl val="0"/>
      </c:catAx>
      <c:valAx>
        <c:axId val="54271067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Median</a:t>
                </a:r>
                <a:r>
                  <a:rPr lang="en-GB" sz="1400" baseline="0"/>
                  <a:t> p</a:t>
                </a:r>
                <a:r>
                  <a:rPr lang="en-GB" sz="1400"/>
                  <a:t>rice Change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39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800" b="1"/>
              <a:t>AVERAGE MEDIAN PRICE PER ANNUM: HOUSE, LAND AND TOTAL PRICE</a:t>
            </a:r>
          </a:p>
          <a:p>
            <a:pPr>
              <a:defRPr sz="1800" b="1"/>
            </a:pPr>
            <a:r>
              <a:rPr lang="en-GB" sz="1400" b="1"/>
              <a:t>DRYSDALE VS. AVERAGE OF ALL VIC SUBURBS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'1. FAVOURABLE CONDITIONS'!$D$235</c:f>
              <c:strCache>
                <c:ptCount val="1"/>
                <c:pt idx="0">
                  <c:v>Drysdale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 FAVOURABLE CONDITIONS'!$B$236:$C$238</c:f>
            </c:multiLvlStrRef>
          </c:cat>
          <c:val>
            <c:numRef>
              <c:f>'1. FAVOURABLE CONDITIONS'!$E$236:$E$238</c:f>
            </c:numRef>
          </c:val>
          <c:extLst>
            <c:ext xmlns:c16="http://schemas.microsoft.com/office/drawing/2014/chart" uri="{C3380CC4-5D6E-409C-BE32-E72D297353CC}">
              <c16:uniqueId val="{00000000-93F2-AF41-8FFD-6FC852DE83C1}"/>
            </c:ext>
          </c:extLst>
        </c:ser>
        <c:ser>
          <c:idx val="1"/>
          <c:order val="1"/>
          <c:tx>
            <c:strRef>
              <c:f>'1. FAVOURABLE CONDITIONS'!$F$235</c:f>
              <c:strCache>
                <c:ptCount val="1"/>
                <c:pt idx="0">
                  <c:v>VIC Mean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 FAVOURABLE CONDITIONS'!$B$236:$C$238</c:f>
            </c:multiLvlStrRef>
          </c:cat>
          <c:val>
            <c:numRef>
              <c:f>'1. FAVOURABLE CONDITIONS'!$G$236:$G$238</c:f>
            </c:numRef>
          </c:val>
          <c:extLst>
            <c:ext xmlns:c16="http://schemas.microsoft.com/office/drawing/2014/chart" uri="{C3380CC4-5D6E-409C-BE32-E72D297353CC}">
              <c16:uniqueId val="{00000001-93F2-AF41-8FFD-6FC852DE83C1}"/>
            </c:ext>
          </c:extLst>
        </c:ser>
        <c:dLbls>
          <c:showLegendKey val="0"/>
          <c:showVal val="0"/>
          <c:showCatName val="0"/>
          <c:showSerName val="0"/>
          <c:showPercent val="0"/>
          <c:showBubbleSize val="0"/>
        </c:dLbls>
        <c:gapWidth val="182"/>
        <c:axId val="578986784"/>
        <c:axId val="538482448"/>
      </c:barChart>
      <c:catAx>
        <c:axId val="57898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8482448"/>
        <c:crosses val="autoZero"/>
        <c:auto val="1"/>
        <c:lblAlgn val="ctr"/>
        <c:lblOffset val="100"/>
        <c:noMultiLvlLbl val="0"/>
      </c:catAx>
      <c:valAx>
        <c:axId val="538482448"/>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t>Average</a:t>
                </a:r>
                <a:r>
                  <a:rPr lang="en-GB" sz="1400" baseline="0"/>
                  <a:t> m</a:t>
                </a:r>
                <a:r>
                  <a:rPr lang="en-GB" sz="1400"/>
                  <a:t>edian</a:t>
                </a:r>
                <a:r>
                  <a:rPr lang="en-GB" sz="1400" baseline="0"/>
                  <a:t> p</a:t>
                </a:r>
                <a:r>
                  <a:rPr lang="en-GB" sz="1400"/>
                  <a:t>rice p.a. ($)</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898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AVERAGE PROPORTION OF TOTAL PRICE: DRYSDALE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'1. FAVOURABLE CONDITIONS'!$D$275</c:f>
              <c:strCache>
                <c:ptCount val="1"/>
                <c:pt idx="0">
                  <c:v>Drysdale</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31CA-7445-AF65-21C6729C93B2}"/>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4-31CA-7445-AF65-21C6729C93B2}"/>
              </c:ext>
            </c:extLst>
          </c:dPt>
          <c:dLbls>
            <c:dLbl>
              <c:idx val="0"/>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CA-7445-AF65-21C6729C93B2}"/>
                </c:ext>
              </c:extLst>
            </c:dLbl>
            <c:dLbl>
              <c:idx val="1"/>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1CA-7445-AF65-21C6729C93B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 FAVOURABLE CONDITIONS'!$B$276:$B$277</c:f>
              <c:strCache>
                <c:ptCount val="2"/>
                <c:pt idx="0">
                  <c:v>Proportion of Median House Price</c:v>
                </c:pt>
                <c:pt idx="1">
                  <c:v>Proportion of Median Land Price</c:v>
                </c:pt>
              </c:strCache>
            </c:strRef>
          </c:cat>
          <c:val>
            <c:numRef>
              <c:f>'1. FAVOURABLE CONDITIONS'!$E$276:$E$277</c:f>
              <c:numCache>
                <c:formatCode>0.0</c:formatCode>
                <c:ptCount val="2"/>
                <c:pt idx="0">
                  <c:v>70.595223819268227</c:v>
                </c:pt>
                <c:pt idx="1">
                  <c:v>29.40477618073179</c:v>
                </c:pt>
              </c:numCache>
            </c:numRef>
          </c:val>
          <c:extLst>
            <c:ext xmlns:c16="http://schemas.microsoft.com/office/drawing/2014/chart" uri="{C3380CC4-5D6E-409C-BE32-E72D297353CC}">
              <c16:uniqueId val="{00000000-31CA-7445-AF65-21C6729C93B2}"/>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AVERAGE PROPORTION OF TOTAL PRICE: AVERAGE OF ALL VIC SUBURBS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'1. FAVOURABLE CONDITIONS'!$F$275</c:f>
              <c:strCache>
                <c:ptCount val="1"/>
                <c:pt idx="0">
                  <c:v>VIC Mean</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6070-8448-BB4A-726EB946A7F8}"/>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6070-8448-BB4A-726EB946A7F8}"/>
              </c:ext>
            </c:extLst>
          </c:dPt>
          <c:dLbls>
            <c:dLbl>
              <c:idx val="1"/>
              <c:dLblPos val="outEnd"/>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070-8448-BB4A-726EB946A7F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 FAVOURABLE CONDITIONS'!$B$276:$B$277</c:f>
              <c:strCache>
                <c:ptCount val="2"/>
                <c:pt idx="0">
                  <c:v>Proportion of Median House Price</c:v>
                </c:pt>
                <c:pt idx="1">
                  <c:v>Proportion of Median Land Price</c:v>
                </c:pt>
              </c:strCache>
            </c:strRef>
          </c:cat>
          <c:val>
            <c:numRef>
              <c:f>'1. FAVOURABLE CONDITIONS'!$G$276:$G$277</c:f>
              <c:numCache>
                <c:formatCode>0.0</c:formatCode>
                <c:ptCount val="2"/>
                <c:pt idx="0">
                  <c:v>74.72906489520328</c:v>
                </c:pt>
                <c:pt idx="1">
                  <c:v>25.27093510479672</c:v>
                </c:pt>
              </c:numCache>
            </c:numRef>
          </c:val>
          <c:extLst>
            <c:ext xmlns:c16="http://schemas.microsoft.com/office/drawing/2014/chart" uri="{C3380CC4-5D6E-409C-BE32-E72D297353CC}">
              <c16:uniqueId val="{00000004-6070-8448-BB4A-726EB946A7F8}"/>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rich>
          <a:bodyPr spcFirstLastPara="1" vertOverflow="ellipsis" horzOverflow="overflow" wrap="square" lIns="0" tIns="0" rIns="0" bIns="0" anchor="ctr" anchorCtr="1"/>
          <a:lstStyle/>
          <a:p>
            <a:pPr algn="ctr" rtl="0">
              <a:defRPr sz="2000" b="1">
                <a:latin typeface="Arial" panose="020B0604020202020204" pitchFamily="34" charset="0"/>
                <a:ea typeface="Arial" panose="020B0604020202020204" pitchFamily="34" charset="0"/>
                <a:cs typeface="Arial" panose="020B0604020202020204" pitchFamily="34" charset="0"/>
              </a:defRPr>
            </a:pPr>
            <a:r>
              <a:rPr lang="en-GB" sz="20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BOXPLOT OF MEDIAN PROFIT</a:t>
            </a:r>
          </a:p>
          <a:p>
            <a:pPr algn="ctr" rtl="0">
              <a:defRPr sz="2000" b="1">
                <a:latin typeface="Arial" panose="020B0604020202020204" pitchFamily="34" charset="0"/>
                <a:ea typeface="Arial" panose="020B0604020202020204" pitchFamily="34" charset="0"/>
                <a:cs typeface="Arial" panose="020B0604020202020204" pitchFamily="34" charset="0"/>
              </a:defRPr>
            </a:pPr>
            <a:r>
              <a:rPr lang="en-GB"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DRYSDALE VS. AVERAGE OF ALL VIC SUBURBS</a:t>
            </a:r>
          </a:p>
        </cx:rich>
      </cx:tx>
    </cx:title>
    <cx:plotArea>
      <cx:plotAreaRegion>
        <cx:series layoutId="boxWhisker" uniqueId="{6FADE4B7-A384-554F-9F77-BFC615DFF281}" formatIdx="0">
          <cx:tx>
            <cx:txData>
              <cx:f>_xlchart.v1.4</cx:f>
              <cx:v>Drysdale</cx:v>
            </cx:txData>
          </cx:tx>
          <cx:spPr>
            <a:solidFill>
              <a:schemeClr val="accent5">
                <a:lumMod val="50000"/>
              </a:schemeClr>
            </a:solidFill>
            <a:ln>
              <a:solidFill>
                <a:schemeClr val="tx1"/>
              </a:solidFill>
            </a:ln>
          </cx:spPr>
          <cx:dataId val="0"/>
          <cx:layoutPr>
            <cx:visibility meanLine="0" meanMarker="1" nonoutliers="0" outliers="1"/>
            <cx:statistics quartileMethod="exclusive"/>
          </cx:layoutPr>
        </cx:series>
        <cx:series layoutId="boxWhisker" uniqueId="{8FC75B56-99FD-DA4F-9903-EC8FABF7E323}" formatIdx="1">
          <cx:tx>
            <cx:txData>
              <cx:f>_xlchart.v1.6</cx:f>
              <cx:v>VIC Mean</cx:v>
            </cx:txData>
          </cx:tx>
          <cx:spPr>
            <a:solidFill>
              <a:schemeClr val="accent5">
                <a:lumMod val="40000"/>
                <a:lumOff val="60000"/>
              </a:schemeClr>
            </a:solidFill>
            <a:ln>
              <a:solidFill>
                <a:schemeClr val="tx1"/>
              </a:solidFill>
            </a:ln>
          </cx:spPr>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900" b="0" i="0">
                <a:solidFill>
                  <a:srgbClr val="595959"/>
                </a:solidFill>
                <a:latin typeface="Arial" panose="020B0604020202020204" pitchFamily="34" charset="0"/>
                <a:ea typeface="Arial" panose="020B0604020202020204" pitchFamily="34" charset="0"/>
                <a:cs typeface="Arial" panose="020B0604020202020204" pitchFamily="34" charset="0"/>
              </a:defRPr>
            </a:pPr>
            <a:endParaRPr lang="en-GB">
              <a:latin typeface="Arial" panose="020B0604020202020204" pitchFamily="34" charset="0"/>
              <a:cs typeface="Arial" panose="020B0604020202020204" pitchFamily="34" charset="0"/>
            </a:endParaRPr>
          </a:p>
        </cx:txPr>
      </cx:axis>
      <cx:axis id="1">
        <cx:valScaling min="30000"/>
        <cx:title>
          <cx:tx>
            <cx:txData>
              <cx:v>Median profit ($)</cx:v>
            </cx:txData>
          </cx:tx>
          <cx:txPr>
            <a:bodyPr spcFirstLastPara="1" vertOverflow="ellipsis" horzOverflow="overflow" wrap="square" lIns="0" tIns="0" rIns="0" bIns="0" anchor="ctr" anchorCtr="1"/>
            <a:lstStyle/>
            <a:p>
              <a:pPr algn="ctr" rtl="0">
                <a:defRPr sz="1600">
                  <a:latin typeface="Arial" panose="020B0604020202020204" pitchFamily="34" charset="0"/>
                  <a:ea typeface="Arial" panose="020B0604020202020204" pitchFamily="34" charset="0"/>
                  <a:cs typeface="Arial" panose="020B0604020202020204" pitchFamily="34" charset="0"/>
                </a:defRPr>
              </a:pPr>
              <a:r>
                <a:rPr lang="en-GB" sz="16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Median profit ($)</a:t>
              </a:r>
            </a:p>
          </cx:txPr>
        </cx:title>
        <cx:majorGridlines/>
        <cx:tickLabels/>
        <cx:txPr>
          <a:bodyPr spcFirstLastPara="1" vertOverflow="ellipsis" horzOverflow="overflow" wrap="square" lIns="0" tIns="0" rIns="0" bIns="0" anchor="ctr" anchorCtr="1"/>
          <a:lstStyle/>
          <a:p>
            <a:pPr algn="ctr" rtl="0">
              <a:defRPr sz="1200">
                <a:latin typeface="Arial" panose="020B0604020202020204" pitchFamily="34" charset="0"/>
                <a:ea typeface="Arial" panose="020B0604020202020204" pitchFamily="34" charset="0"/>
                <a:cs typeface="Arial" panose="020B0604020202020204" pitchFamily="34" charset="0"/>
              </a:defRPr>
            </a:pPr>
            <a:endParaRPr lang="en-GB" sz="12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legend pos="r" align="ctr" overlay="0">
      <cx:txPr>
        <a:bodyPr spcFirstLastPara="1" vertOverflow="ellipsis" horzOverflow="overflow" wrap="square" lIns="0" tIns="0" rIns="0" bIns="0" anchor="ctr" anchorCtr="1"/>
        <a:lstStyle/>
        <a:p>
          <a:pPr algn="ctr" rtl="0">
            <a:defRPr sz="1200">
              <a:latin typeface="Arial" panose="020B0604020202020204" pitchFamily="34" charset="0"/>
              <a:ea typeface="Arial" panose="020B0604020202020204" pitchFamily="34" charset="0"/>
              <a:cs typeface="Arial" panose="020B0604020202020204" pitchFamily="34" charset="0"/>
            </a:defRPr>
          </a:pPr>
          <a:endParaRPr lang="en-GB" sz="12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chartData>
  <cx:chart>
    <cx:title pos="t" align="ctr" overlay="0">
      <cx:tx>
        <cx:rich>
          <a:bodyPr spcFirstLastPara="1" vertOverflow="ellipsis" horzOverflow="overflow" wrap="square" lIns="0" tIns="0" rIns="0" bIns="0" anchor="ctr" anchorCtr="1"/>
          <a:lstStyle/>
          <a:p>
            <a:pPr algn="ctr" rtl="0">
              <a:defRPr sz="2000" b="1">
                <a:latin typeface="Arial" panose="020B0604020202020204" pitchFamily="34" charset="0"/>
                <a:ea typeface="Arial" panose="020B0604020202020204" pitchFamily="34" charset="0"/>
                <a:cs typeface="Arial" panose="020B0604020202020204" pitchFamily="34" charset="0"/>
              </a:defRPr>
            </a:pPr>
            <a:r>
              <a:rPr lang="en-GB" sz="20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BOXPLOT OF MEDIAN PROFIT</a:t>
            </a:r>
          </a:p>
          <a:p>
            <a:pPr algn="ctr" rtl="0">
              <a:defRPr sz="2000" b="1">
                <a:latin typeface="Arial" panose="020B0604020202020204" pitchFamily="34" charset="0"/>
                <a:ea typeface="Arial" panose="020B0604020202020204" pitchFamily="34" charset="0"/>
                <a:cs typeface="Arial" panose="020B0604020202020204" pitchFamily="34" charset="0"/>
              </a:defRPr>
            </a:pPr>
            <a:r>
              <a:rPr lang="en-GB"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DRYSDALE VS. AVERAGE OF ALL VIC SUBURBS</a:t>
            </a:r>
          </a:p>
        </cx:rich>
      </cx:tx>
    </cx:title>
    <cx:plotArea>
      <cx:plotAreaRegion>
        <cx:series layoutId="boxWhisker" uniqueId="{6FADE4B7-A384-554F-9F77-BFC615DFF281}" formatIdx="0">
          <cx:tx>
            <cx:txData>
              <cx:f>_xlchart.v1.12</cx:f>
              <cx:v>Drysdale</cx:v>
            </cx:txData>
          </cx:tx>
          <cx:spPr>
            <a:solidFill>
              <a:schemeClr val="accent5">
                <a:lumMod val="50000"/>
              </a:schemeClr>
            </a:solidFill>
            <a:ln>
              <a:solidFill>
                <a:schemeClr val="tx1"/>
              </a:solidFill>
            </a:ln>
          </cx:spPr>
          <cx:dataId val="0"/>
          <cx:layoutPr>
            <cx:visibility meanLine="0" meanMarker="1" nonoutliers="0" outliers="1"/>
            <cx:statistics quartileMethod="exclusive"/>
          </cx:layoutPr>
        </cx:series>
        <cx:series layoutId="boxWhisker" uniqueId="{8FC75B56-99FD-DA4F-9903-EC8FABF7E323}" formatIdx="1">
          <cx:tx>
            <cx:txData>
              <cx:f>_xlchart.v1.14</cx:f>
              <cx:v>VIC Mean</cx:v>
            </cx:txData>
          </cx:tx>
          <cx:spPr>
            <a:solidFill>
              <a:schemeClr val="accent5">
                <a:lumMod val="40000"/>
                <a:lumOff val="60000"/>
              </a:schemeClr>
            </a:solidFill>
            <a:ln>
              <a:solidFill>
                <a:schemeClr val="tx1"/>
              </a:solidFill>
            </a:ln>
          </cx:spPr>
          <cx:dataId val="1"/>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900" b="0" i="0">
                <a:solidFill>
                  <a:srgbClr val="595959"/>
                </a:solidFill>
                <a:latin typeface="Arial" panose="020B0604020202020204" pitchFamily="34" charset="0"/>
                <a:ea typeface="Arial" panose="020B0604020202020204" pitchFamily="34" charset="0"/>
                <a:cs typeface="Arial" panose="020B0604020202020204" pitchFamily="34" charset="0"/>
              </a:defRPr>
            </a:pPr>
            <a:endParaRPr lang="en-GB">
              <a:latin typeface="Arial" panose="020B0604020202020204" pitchFamily="34" charset="0"/>
              <a:cs typeface="Arial" panose="020B0604020202020204" pitchFamily="34" charset="0"/>
            </a:endParaRPr>
          </a:p>
        </cx:txPr>
      </cx:axis>
      <cx:axis id="1">
        <cx:valScaling min="30000"/>
        <cx:title>
          <cx:tx>
            <cx:txData>
              <cx:v>Median profit ($)</cx:v>
            </cx:txData>
          </cx:tx>
          <cx:txPr>
            <a:bodyPr spcFirstLastPara="1" vertOverflow="ellipsis" horzOverflow="overflow" wrap="square" lIns="0" tIns="0" rIns="0" bIns="0" anchor="ctr" anchorCtr="1"/>
            <a:lstStyle/>
            <a:p>
              <a:pPr algn="ctr" rtl="0">
                <a:defRPr sz="1600">
                  <a:latin typeface="Arial" panose="020B0604020202020204" pitchFamily="34" charset="0"/>
                  <a:ea typeface="Arial" panose="020B0604020202020204" pitchFamily="34" charset="0"/>
                  <a:cs typeface="Arial" panose="020B0604020202020204" pitchFamily="34" charset="0"/>
                </a:defRPr>
              </a:pPr>
              <a:r>
                <a:rPr lang="en-GB" sz="16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Median profit ($)</a:t>
              </a:r>
            </a:p>
          </cx:txPr>
        </cx:title>
        <cx:majorGridlines/>
        <cx:tickLabels/>
        <cx:txPr>
          <a:bodyPr spcFirstLastPara="1" vertOverflow="ellipsis" horzOverflow="overflow" wrap="square" lIns="0" tIns="0" rIns="0" bIns="0" anchor="ctr" anchorCtr="1"/>
          <a:lstStyle/>
          <a:p>
            <a:pPr algn="ctr" rtl="0">
              <a:defRPr sz="1200">
                <a:latin typeface="Arial" panose="020B0604020202020204" pitchFamily="34" charset="0"/>
                <a:ea typeface="Arial" panose="020B0604020202020204" pitchFamily="34" charset="0"/>
                <a:cs typeface="Arial" panose="020B0604020202020204" pitchFamily="34" charset="0"/>
              </a:defRPr>
            </a:pPr>
            <a:endParaRPr lang="en-GB" sz="12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legend pos="r" align="ctr" overlay="0">
      <cx:txPr>
        <a:bodyPr spcFirstLastPara="1" vertOverflow="ellipsis" horzOverflow="overflow" wrap="square" lIns="0" tIns="0" rIns="0" bIns="0" anchor="ctr" anchorCtr="1"/>
        <a:lstStyle/>
        <a:p>
          <a:pPr algn="ctr" rtl="0">
            <a:defRPr sz="1200">
              <a:latin typeface="Arial" panose="020B0604020202020204" pitchFamily="34" charset="0"/>
              <a:ea typeface="Arial" panose="020B0604020202020204" pitchFamily="34" charset="0"/>
              <a:cs typeface="Arial" panose="020B0604020202020204" pitchFamily="34" charset="0"/>
            </a:defRPr>
          </a:pPr>
          <a:endParaRPr lang="en-GB" sz="12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withinLinear" id="18">
  <a:schemeClr val="accent5"/>
</cs:colorStyle>
</file>

<file path=xl/charts/colors27.xml><?xml version="1.0" encoding="utf-8"?>
<cs:colorStyle xmlns:cs="http://schemas.microsoft.com/office/drawing/2012/chartStyle" xmlns:a="http://schemas.openxmlformats.org/drawingml/2006/main" meth="withinLinear" id="18">
  <a:schemeClr val="accent5"/>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18" Type="http://schemas.microsoft.com/office/2014/relationships/chartEx" Target="../charts/chartEx2.xml"/><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chart" Target="../charts/chart29.xml"/><Relationship Id="rId17" Type="http://schemas.openxmlformats.org/officeDocument/2006/relationships/chart" Target="../charts/chart34.xml"/><Relationship Id="rId2" Type="http://schemas.openxmlformats.org/officeDocument/2006/relationships/chart" Target="../charts/chart19.xml"/><Relationship Id="rId16" Type="http://schemas.openxmlformats.org/officeDocument/2006/relationships/chart" Target="../charts/chart33.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5" Type="http://schemas.openxmlformats.org/officeDocument/2006/relationships/chart" Target="../charts/chart3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 Id="rId1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812239</xdr:colOff>
      <xdr:row>359</xdr:row>
      <xdr:rowOff>24899</xdr:rowOff>
    </xdr:from>
    <xdr:to>
      <xdr:col>9</xdr:col>
      <xdr:colOff>642839</xdr:colOff>
      <xdr:row>384</xdr:row>
      <xdr:rowOff>47037</xdr:rowOff>
    </xdr:to>
    <xdr:graphicFrame macro="">
      <xdr:nvGraphicFramePr>
        <xdr:cNvPr id="5" name="Chart 4">
          <a:extLst>
            <a:ext uri="{FF2B5EF4-FFF2-40B4-BE49-F238E27FC236}">
              <a16:creationId xmlns:a16="http://schemas.microsoft.com/office/drawing/2014/main" id="{4A0C8D08-33E6-494B-88A2-8BC910A76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801905</xdr:colOff>
      <xdr:row>51</xdr:row>
      <xdr:rowOff>59407</xdr:rowOff>
    </xdr:from>
    <xdr:to>
      <xdr:col>9</xdr:col>
      <xdr:colOff>688554</xdr:colOff>
      <xdr:row>77</xdr:row>
      <xdr:rowOff>76508</xdr:rowOff>
    </xdr:to>
    <xdr:graphicFrame macro="">
      <xdr:nvGraphicFramePr>
        <xdr:cNvPr id="6" name="Chart 5">
          <a:extLst>
            <a:ext uri="{FF2B5EF4-FFF2-40B4-BE49-F238E27FC236}">
              <a16:creationId xmlns:a16="http://schemas.microsoft.com/office/drawing/2014/main" id="{FCCB4463-F685-2748-A664-3C6B4BA66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52955</xdr:colOff>
      <xdr:row>87</xdr:row>
      <xdr:rowOff>107108</xdr:rowOff>
    </xdr:from>
    <xdr:to>
      <xdr:col>9</xdr:col>
      <xdr:colOff>703855</xdr:colOff>
      <xdr:row>115</xdr:row>
      <xdr:rowOff>168312</xdr:rowOff>
    </xdr:to>
    <xdr:graphicFrame macro="">
      <xdr:nvGraphicFramePr>
        <xdr:cNvPr id="10" name="Chart 9">
          <a:extLst>
            <a:ext uri="{FF2B5EF4-FFF2-40B4-BE49-F238E27FC236}">
              <a16:creationId xmlns:a16="http://schemas.microsoft.com/office/drawing/2014/main" id="{52448577-8FEC-E047-BD26-192D4B80A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816090</xdr:colOff>
      <xdr:row>132</xdr:row>
      <xdr:rowOff>4592</xdr:rowOff>
    </xdr:from>
    <xdr:to>
      <xdr:col>9</xdr:col>
      <xdr:colOff>673253</xdr:colOff>
      <xdr:row>156</xdr:row>
      <xdr:rowOff>137712</xdr:rowOff>
    </xdr:to>
    <xdr:graphicFrame macro="">
      <xdr:nvGraphicFramePr>
        <xdr:cNvPr id="12" name="Chart 11">
          <a:extLst>
            <a:ext uri="{FF2B5EF4-FFF2-40B4-BE49-F238E27FC236}">
              <a16:creationId xmlns:a16="http://schemas.microsoft.com/office/drawing/2014/main" id="{136F2867-8B04-9446-A69A-A9B7CCD5A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774940</xdr:colOff>
      <xdr:row>165</xdr:row>
      <xdr:rowOff>4472</xdr:rowOff>
    </xdr:from>
    <xdr:to>
      <xdr:col>10</xdr:col>
      <xdr:colOff>1</xdr:colOff>
      <xdr:row>192</xdr:row>
      <xdr:rowOff>107108</xdr:rowOff>
    </xdr:to>
    <xdr:graphicFrame macro="">
      <xdr:nvGraphicFramePr>
        <xdr:cNvPr id="13" name="Chart 12">
          <a:extLst>
            <a:ext uri="{FF2B5EF4-FFF2-40B4-BE49-F238E27FC236}">
              <a16:creationId xmlns:a16="http://schemas.microsoft.com/office/drawing/2014/main" id="{2171A14D-0280-C749-8957-701EFDF04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786146</xdr:colOff>
      <xdr:row>202</xdr:row>
      <xdr:rowOff>38885</xdr:rowOff>
    </xdr:from>
    <xdr:to>
      <xdr:col>9</xdr:col>
      <xdr:colOff>658520</xdr:colOff>
      <xdr:row>228</xdr:row>
      <xdr:rowOff>156790</xdr:rowOff>
    </xdr:to>
    <xdr:graphicFrame macro="">
      <xdr:nvGraphicFramePr>
        <xdr:cNvPr id="16" name="Chart 15">
          <a:extLst>
            <a:ext uri="{FF2B5EF4-FFF2-40B4-BE49-F238E27FC236}">
              <a16:creationId xmlns:a16="http://schemas.microsoft.com/office/drawing/2014/main" id="{B8F416D0-F234-C942-8A74-A1158FF2C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825344</xdr:colOff>
      <xdr:row>239</xdr:row>
      <xdr:rowOff>28220</xdr:rowOff>
    </xdr:from>
    <xdr:to>
      <xdr:col>9</xdr:col>
      <xdr:colOff>799630</xdr:colOff>
      <xdr:row>267</xdr:row>
      <xdr:rowOff>109753</xdr:rowOff>
    </xdr:to>
    <xdr:graphicFrame macro="">
      <xdr:nvGraphicFramePr>
        <xdr:cNvPr id="17" name="Chart 16">
          <a:extLst>
            <a:ext uri="{FF2B5EF4-FFF2-40B4-BE49-F238E27FC236}">
              <a16:creationId xmlns:a16="http://schemas.microsoft.com/office/drawing/2014/main" id="{811D0847-3A97-E24B-820A-522E2C309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825093</xdr:colOff>
      <xdr:row>278</xdr:row>
      <xdr:rowOff>20695</xdr:rowOff>
    </xdr:from>
    <xdr:to>
      <xdr:col>5</xdr:col>
      <xdr:colOff>127439</xdr:colOff>
      <xdr:row>292</xdr:row>
      <xdr:rowOff>177109</xdr:rowOff>
    </xdr:to>
    <xdr:graphicFrame macro="">
      <xdr:nvGraphicFramePr>
        <xdr:cNvPr id="18" name="Chart 17">
          <a:extLst>
            <a:ext uri="{FF2B5EF4-FFF2-40B4-BE49-F238E27FC236}">
              <a16:creationId xmlns:a16="http://schemas.microsoft.com/office/drawing/2014/main" id="{35D7CF69-FFDF-5D4C-B8BB-B875046B9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409285</xdr:colOff>
      <xdr:row>278</xdr:row>
      <xdr:rowOff>18564</xdr:rowOff>
    </xdr:from>
    <xdr:to>
      <xdr:col>11</xdr:col>
      <xdr:colOff>23205</xdr:colOff>
      <xdr:row>292</xdr:row>
      <xdr:rowOff>161431</xdr:rowOff>
    </xdr:to>
    <xdr:graphicFrame macro="">
      <xdr:nvGraphicFramePr>
        <xdr:cNvPr id="19" name="Chart 18">
          <a:extLst>
            <a:ext uri="{FF2B5EF4-FFF2-40B4-BE49-F238E27FC236}">
              <a16:creationId xmlns:a16="http://schemas.microsoft.com/office/drawing/2014/main" id="{2E07C9BD-BEBE-624F-A650-9D409FDF6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801071</xdr:colOff>
      <xdr:row>313</xdr:row>
      <xdr:rowOff>188149</xdr:rowOff>
    </xdr:from>
    <xdr:to>
      <xdr:col>9</xdr:col>
      <xdr:colOff>564446</xdr:colOff>
      <xdr:row>340</xdr:row>
      <xdr:rowOff>47037</xdr:rowOff>
    </xdr:to>
    <xdr:graphicFrame macro="">
      <xdr:nvGraphicFramePr>
        <xdr:cNvPr id="21" name="Chart 20">
          <a:extLst>
            <a:ext uri="{FF2B5EF4-FFF2-40B4-BE49-F238E27FC236}">
              <a16:creationId xmlns:a16="http://schemas.microsoft.com/office/drawing/2014/main" id="{2084A334-7DBF-6E42-B867-33D7978CF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15024</xdr:colOff>
      <xdr:row>410</xdr:row>
      <xdr:rowOff>163994</xdr:rowOff>
    </xdr:from>
    <xdr:to>
      <xdr:col>9</xdr:col>
      <xdr:colOff>580124</xdr:colOff>
      <xdr:row>436</xdr:row>
      <xdr:rowOff>94074</xdr:rowOff>
    </xdr:to>
    <xdr:graphicFrame macro="">
      <xdr:nvGraphicFramePr>
        <xdr:cNvPr id="2" name="Chart 1">
          <a:extLst>
            <a:ext uri="{FF2B5EF4-FFF2-40B4-BE49-F238E27FC236}">
              <a16:creationId xmlns:a16="http://schemas.microsoft.com/office/drawing/2014/main" id="{E6F97F5E-D584-994D-AB11-27D9254CC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451821</xdr:colOff>
      <xdr:row>634</xdr:row>
      <xdr:rowOff>135983</xdr:rowOff>
    </xdr:from>
    <xdr:to>
      <xdr:col>12</xdr:col>
      <xdr:colOff>335853</xdr:colOff>
      <xdr:row>649</xdr:row>
      <xdr:rowOff>33114</xdr:rowOff>
    </xdr:to>
    <xdr:graphicFrame macro="">
      <xdr:nvGraphicFramePr>
        <xdr:cNvPr id="3" name="Chart 2">
          <a:extLst>
            <a:ext uri="{FF2B5EF4-FFF2-40B4-BE49-F238E27FC236}">
              <a16:creationId xmlns:a16="http://schemas.microsoft.com/office/drawing/2014/main" id="{15020BB1-7BAD-A04E-8842-EAF4B5AB5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462122</xdr:colOff>
      <xdr:row>650</xdr:row>
      <xdr:rowOff>116898</xdr:rowOff>
    </xdr:from>
    <xdr:to>
      <xdr:col>12</xdr:col>
      <xdr:colOff>533087</xdr:colOff>
      <xdr:row>665</xdr:row>
      <xdr:rowOff>188148</xdr:rowOff>
    </xdr:to>
    <xdr:graphicFrame macro="">
      <xdr:nvGraphicFramePr>
        <xdr:cNvPr id="4" name="Chart 3">
          <a:extLst>
            <a:ext uri="{FF2B5EF4-FFF2-40B4-BE49-F238E27FC236}">
              <a16:creationId xmlns:a16="http://schemas.microsoft.com/office/drawing/2014/main" id="{ECD8CE31-56F0-4B4A-AD12-9EA4ECFB5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792486</xdr:colOff>
      <xdr:row>445</xdr:row>
      <xdr:rowOff>17346</xdr:rowOff>
    </xdr:from>
    <xdr:to>
      <xdr:col>9</xdr:col>
      <xdr:colOff>658518</xdr:colOff>
      <xdr:row>470</xdr:row>
      <xdr:rowOff>141111</xdr:rowOff>
    </xdr:to>
    <xdr:graphicFrame macro="">
      <xdr:nvGraphicFramePr>
        <xdr:cNvPr id="7" name="Chart 6">
          <a:extLst>
            <a:ext uri="{FF2B5EF4-FFF2-40B4-BE49-F238E27FC236}">
              <a16:creationId xmlns:a16="http://schemas.microsoft.com/office/drawing/2014/main" id="{391D55E1-F4D5-F340-8BB1-F46430339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27595</xdr:colOff>
      <xdr:row>486</xdr:row>
      <xdr:rowOff>179994</xdr:rowOff>
    </xdr:from>
    <xdr:to>
      <xdr:col>9</xdr:col>
      <xdr:colOff>642840</xdr:colOff>
      <xdr:row>514</xdr:row>
      <xdr:rowOff>62716</xdr:rowOff>
    </xdr:to>
    <xdr:graphicFrame macro="">
      <xdr:nvGraphicFramePr>
        <xdr:cNvPr id="8" name="Chart 7">
          <a:extLst>
            <a:ext uri="{FF2B5EF4-FFF2-40B4-BE49-F238E27FC236}">
              <a16:creationId xmlns:a16="http://schemas.microsoft.com/office/drawing/2014/main" id="{83E2603E-BEC7-0C4A-A8E0-AE11B4A3F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830987</xdr:colOff>
      <xdr:row>522</xdr:row>
      <xdr:rowOff>125432</xdr:rowOff>
    </xdr:from>
    <xdr:to>
      <xdr:col>9</xdr:col>
      <xdr:colOff>736913</xdr:colOff>
      <xdr:row>548</xdr:row>
      <xdr:rowOff>125432</xdr:rowOff>
    </xdr:to>
    <xdr:graphicFrame macro="">
      <xdr:nvGraphicFramePr>
        <xdr:cNvPr id="20" name="Chart 19">
          <a:extLst>
            <a:ext uri="{FF2B5EF4-FFF2-40B4-BE49-F238E27FC236}">
              <a16:creationId xmlns:a16="http://schemas.microsoft.com/office/drawing/2014/main" id="{1D4DED84-AF51-A546-9F10-6DEB40CD6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815309</xdr:colOff>
      <xdr:row>555</xdr:row>
      <xdr:rowOff>141112</xdr:rowOff>
    </xdr:from>
    <xdr:to>
      <xdr:col>9</xdr:col>
      <xdr:colOff>674198</xdr:colOff>
      <xdr:row>581</xdr:row>
      <xdr:rowOff>31358</xdr:rowOff>
    </xdr:to>
    <xdr:graphicFrame macro="">
      <xdr:nvGraphicFramePr>
        <xdr:cNvPr id="22" name="Chart 21">
          <a:extLst>
            <a:ext uri="{FF2B5EF4-FFF2-40B4-BE49-F238E27FC236}">
              <a16:creationId xmlns:a16="http://schemas.microsoft.com/office/drawing/2014/main" id="{CA13904F-511D-8B4D-BED9-0F200CF6E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428090</xdr:colOff>
      <xdr:row>593</xdr:row>
      <xdr:rowOff>85617</xdr:rowOff>
    </xdr:from>
    <xdr:to>
      <xdr:col>9</xdr:col>
      <xdr:colOff>231224</xdr:colOff>
      <xdr:row>625</xdr:row>
      <xdr:rowOff>159785</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366361B7-168E-A344-A160-F55FA6DF54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255730" y="51741797"/>
              <a:ext cx="8193696" cy="638135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812239</xdr:colOff>
      <xdr:row>360</xdr:row>
      <xdr:rowOff>24899</xdr:rowOff>
    </xdr:from>
    <xdr:to>
      <xdr:col>9</xdr:col>
      <xdr:colOff>642839</xdr:colOff>
      <xdr:row>385</xdr:row>
      <xdr:rowOff>47037</xdr:rowOff>
    </xdr:to>
    <xdr:graphicFrame macro="">
      <xdr:nvGraphicFramePr>
        <xdr:cNvPr id="2" name="Chart 1">
          <a:extLst>
            <a:ext uri="{FF2B5EF4-FFF2-40B4-BE49-F238E27FC236}">
              <a16:creationId xmlns:a16="http://schemas.microsoft.com/office/drawing/2014/main" id="{2D1AB29B-6608-034F-ABDE-8B3969DD1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801905</xdr:colOff>
      <xdr:row>51</xdr:row>
      <xdr:rowOff>59407</xdr:rowOff>
    </xdr:from>
    <xdr:to>
      <xdr:col>9</xdr:col>
      <xdr:colOff>688554</xdr:colOff>
      <xdr:row>77</xdr:row>
      <xdr:rowOff>76508</xdr:rowOff>
    </xdr:to>
    <xdr:graphicFrame macro="">
      <xdr:nvGraphicFramePr>
        <xdr:cNvPr id="3" name="Chart 2">
          <a:extLst>
            <a:ext uri="{FF2B5EF4-FFF2-40B4-BE49-F238E27FC236}">
              <a16:creationId xmlns:a16="http://schemas.microsoft.com/office/drawing/2014/main" id="{9A8B178D-C638-F546-A154-95FCBC2ED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52955</xdr:colOff>
      <xdr:row>87</xdr:row>
      <xdr:rowOff>107108</xdr:rowOff>
    </xdr:from>
    <xdr:to>
      <xdr:col>9</xdr:col>
      <xdr:colOff>703855</xdr:colOff>
      <xdr:row>115</xdr:row>
      <xdr:rowOff>168312</xdr:rowOff>
    </xdr:to>
    <xdr:graphicFrame macro="">
      <xdr:nvGraphicFramePr>
        <xdr:cNvPr id="4" name="Chart 3">
          <a:extLst>
            <a:ext uri="{FF2B5EF4-FFF2-40B4-BE49-F238E27FC236}">
              <a16:creationId xmlns:a16="http://schemas.microsoft.com/office/drawing/2014/main" id="{87417529-ADF6-BD4C-BBBB-1F27DF830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816090</xdr:colOff>
      <xdr:row>133</xdr:row>
      <xdr:rowOff>4592</xdr:rowOff>
    </xdr:from>
    <xdr:to>
      <xdr:col>9</xdr:col>
      <xdr:colOff>673253</xdr:colOff>
      <xdr:row>157</xdr:row>
      <xdr:rowOff>137712</xdr:rowOff>
    </xdr:to>
    <xdr:graphicFrame macro="">
      <xdr:nvGraphicFramePr>
        <xdr:cNvPr id="5" name="Chart 4">
          <a:extLst>
            <a:ext uri="{FF2B5EF4-FFF2-40B4-BE49-F238E27FC236}">
              <a16:creationId xmlns:a16="http://schemas.microsoft.com/office/drawing/2014/main" id="{22E5AEF7-18F1-7E49-81FC-FE978B3F2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774940</xdr:colOff>
      <xdr:row>166</xdr:row>
      <xdr:rowOff>4472</xdr:rowOff>
    </xdr:from>
    <xdr:to>
      <xdr:col>10</xdr:col>
      <xdr:colOff>1</xdr:colOff>
      <xdr:row>193</xdr:row>
      <xdr:rowOff>107108</xdr:rowOff>
    </xdr:to>
    <xdr:graphicFrame macro="">
      <xdr:nvGraphicFramePr>
        <xdr:cNvPr id="6" name="Chart 5">
          <a:extLst>
            <a:ext uri="{FF2B5EF4-FFF2-40B4-BE49-F238E27FC236}">
              <a16:creationId xmlns:a16="http://schemas.microsoft.com/office/drawing/2014/main" id="{C48174AE-7C7F-4B49-84C6-4A025BEBF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786146</xdr:colOff>
      <xdr:row>203</xdr:row>
      <xdr:rowOff>38885</xdr:rowOff>
    </xdr:from>
    <xdr:to>
      <xdr:col>9</xdr:col>
      <xdr:colOff>658520</xdr:colOff>
      <xdr:row>229</xdr:row>
      <xdr:rowOff>156790</xdr:rowOff>
    </xdr:to>
    <xdr:graphicFrame macro="">
      <xdr:nvGraphicFramePr>
        <xdr:cNvPr id="7" name="Chart 6">
          <a:extLst>
            <a:ext uri="{FF2B5EF4-FFF2-40B4-BE49-F238E27FC236}">
              <a16:creationId xmlns:a16="http://schemas.microsoft.com/office/drawing/2014/main" id="{7E300DE4-9575-A048-BF6E-BFF0AC7C6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825344</xdr:colOff>
      <xdr:row>240</xdr:row>
      <xdr:rowOff>28220</xdr:rowOff>
    </xdr:from>
    <xdr:to>
      <xdr:col>9</xdr:col>
      <xdr:colOff>799630</xdr:colOff>
      <xdr:row>268</xdr:row>
      <xdr:rowOff>109753</xdr:rowOff>
    </xdr:to>
    <xdr:graphicFrame macro="">
      <xdr:nvGraphicFramePr>
        <xdr:cNvPr id="8" name="Chart 7">
          <a:extLst>
            <a:ext uri="{FF2B5EF4-FFF2-40B4-BE49-F238E27FC236}">
              <a16:creationId xmlns:a16="http://schemas.microsoft.com/office/drawing/2014/main" id="{D93E062B-EF76-9F49-9C5D-D65AB986B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825093</xdr:colOff>
      <xdr:row>279</xdr:row>
      <xdr:rowOff>20695</xdr:rowOff>
    </xdr:from>
    <xdr:to>
      <xdr:col>5</xdr:col>
      <xdr:colOff>127439</xdr:colOff>
      <xdr:row>293</xdr:row>
      <xdr:rowOff>177109</xdr:rowOff>
    </xdr:to>
    <xdr:graphicFrame macro="">
      <xdr:nvGraphicFramePr>
        <xdr:cNvPr id="9" name="Chart 8">
          <a:extLst>
            <a:ext uri="{FF2B5EF4-FFF2-40B4-BE49-F238E27FC236}">
              <a16:creationId xmlns:a16="http://schemas.microsoft.com/office/drawing/2014/main" id="{FACCB7F5-44E5-054C-BDC9-AF91F3AD1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409285</xdr:colOff>
      <xdr:row>279</xdr:row>
      <xdr:rowOff>18564</xdr:rowOff>
    </xdr:from>
    <xdr:to>
      <xdr:col>11</xdr:col>
      <xdr:colOff>23205</xdr:colOff>
      <xdr:row>293</xdr:row>
      <xdr:rowOff>161431</xdr:rowOff>
    </xdr:to>
    <xdr:graphicFrame macro="">
      <xdr:nvGraphicFramePr>
        <xdr:cNvPr id="10" name="Chart 9">
          <a:extLst>
            <a:ext uri="{FF2B5EF4-FFF2-40B4-BE49-F238E27FC236}">
              <a16:creationId xmlns:a16="http://schemas.microsoft.com/office/drawing/2014/main" id="{0A24563C-50CC-3244-9851-6FD61D262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801071</xdr:colOff>
      <xdr:row>314</xdr:row>
      <xdr:rowOff>188149</xdr:rowOff>
    </xdr:from>
    <xdr:to>
      <xdr:col>9</xdr:col>
      <xdr:colOff>564446</xdr:colOff>
      <xdr:row>341</xdr:row>
      <xdr:rowOff>47037</xdr:rowOff>
    </xdr:to>
    <xdr:graphicFrame macro="">
      <xdr:nvGraphicFramePr>
        <xdr:cNvPr id="11" name="Chart 10">
          <a:extLst>
            <a:ext uri="{FF2B5EF4-FFF2-40B4-BE49-F238E27FC236}">
              <a16:creationId xmlns:a16="http://schemas.microsoft.com/office/drawing/2014/main" id="{6CD501D4-4629-2B44-917B-99D7F5953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15024</xdr:colOff>
      <xdr:row>411</xdr:row>
      <xdr:rowOff>163994</xdr:rowOff>
    </xdr:from>
    <xdr:to>
      <xdr:col>9</xdr:col>
      <xdr:colOff>580124</xdr:colOff>
      <xdr:row>437</xdr:row>
      <xdr:rowOff>94074</xdr:rowOff>
    </xdr:to>
    <xdr:graphicFrame macro="">
      <xdr:nvGraphicFramePr>
        <xdr:cNvPr id="12" name="Chart 11">
          <a:extLst>
            <a:ext uri="{FF2B5EF4-FFF2-40B4-BE49-F238E27FC236}">
              <a16:creationId xmlns:a16="http://schemas.microsoft.com/office/drawing/2014/main" id="{ADDC22EF-F22A-5E43-8E4E-ABAF152A2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451821</xdr:colOff>
      <xdr:row>635</xdr:row>
      <xdr:rowOff>135983</xdr:rowOff>
    </xdr:from>
    <xdr:to>
      <xdr:col>12</xdr:col>
      <xdr:colOff>335853</xdr:colOff>
      <xdr:row>650</xdr:row>
      <xdr:rowOff>33114</xdr:rowOff>
    </xdr:to>
    <xdr:graphicFrame macro="">
      <xdr:nvGraphicFramePr>
        <xdr:cNvPr id="13" name="Chart 12">
          <a:extLst>
            <a:ext uri="{FF2B5EF4-FFF2-40B4-BE49-F238E27FC236}">
              <a16:creationId xmlns:a16="http://schemas.microsoft.com/office/drawing/2014/main" id="{6B78F425-718F-F34E-BF7E-D3EE1A4E9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462122</xdr:colOff>
      <xdr:row>651</xdr:row>
      <xdr:rowOff>116898</xdr:rowOff>
    </xdr:from>
    <xdr:to>
      <xdr:col>12</xdr:col>
      <xdr:colOff>533087</xdr:colOff>
      <xdr:row>666</xdr:row>
      <xdr:rowOff>188148</xdr:rowOff>
    </xdr:to>
    <xdr:graphicFrame macro="">
      <xdr:nvGraphicFramePr>
        <xdr:cNvPr id="14" name="Chart 13">
          <a:extLst>
            <a:ext uri="{FF2B5EF4-FFF2-40B4-BE49-F238E27FC236}">
              <a16:creationId xmlns:a16="http://schemas.microsoft.com/office/drawing/2014/main" id="{6B179BAB-0748-4643-A13D-38AEDBB8F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792486</xdr:colOff>
      <xdr:row>446</xdr:row>
      <xdr:rowOff>17346</xdr:rowOff>
    </xdr:from>
    <xdr:to>
      <xdr:col>9</xdr:col>
      <xdr:colOff>658518</xdr:colOff>
      <xdr:row>471</xdr:row>
      <xdr:rowOff>141111</xdr:rowOff>
    </xdr:to>
    <xdr:graphicFrame macro="">
      <xdr:nvGraphicFramePr>
        <xdr:cNvPr id="15" name="Chart 14">
          <a:extLst>
            <a:ext uri="{FF2B5EF4-FFF2-40B4-BE49-F238E27FC236}">
              <a16:creationId xmlns:a16="http://schemas.microsoft.com/office/drawing/2014/main" id="{25DFFA7C-804A-8949-84BA-33296D4C9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27595</xdr:colOff>
      <xdr:row>487</xdr:row>
      <xdr:rowOff>179994</xdr:rowOff>
    </xdr:from>
    <xdr:to>
      <xdr:col>9</xdr:col>
      <xdr:colOff>642840</xdr:colOff>
      <xdr:row>515</xdr:row>
      <xdr:rowOff>62716</xdr:rowOff>
    </xdr:to>
    <xdr:graphicFrame macro="">
      <xdr:nvGraphicFramePr>
        <xdr:cNvPr id="16" name="Chart 15">
          <a:extLst>
            <a:ext uri="{FF2B5EF4-FFF2-40B4-BE49-F238E27FC236}">
              <a16:creationId xmlns:a16="http://schemas.microsoft.com/office/drawing/2014/main" id="{344BC1B9-AC55-7D4D-9381-903ACDA9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830987</xdr:colOff>
      <xdr:row>523</xdr:row>
      <xdr:rowOff>125432</xdr:rowOff>
    </xdr:from>
    <xdr:to>
      <xdr:col>9</xdr:col>
      <xdr:colOff>736913</xdr:colOff>
      <xdr:row>549</xdr:row>
      <xdr:rowOff>125432</xdr:rowOff>
    </xdr:to>
    <xdr:graphicFrame macro="">
      <xdr:nvGraphicFramePr>
        <xdr:cNvPr id="17" name="Chart 16">
          <a:extLst>
            <a:ext uri="{FF2B5EF4-FFF2-40B4-BE49-F238E27FC236}">
              <a16:creationId xmlns:a16="http://schemas.microsoft.com/office/drawing/2014/main" id="{22453718-3A78-9B48-929F-D289A7628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815309</xdr:colOff>
      <xdr:row>556</xdr:row>
      <xdr:rowOff>141112</xdr:rowOff>
    </xdr:from>
    <xdr:to>
      <xdr:col>9</xdr:col>
      <xdr:colOff>674198</xdr:colOff>
      <xdr:row>582</xdr:row>
      <xdr:rowOff>31358</xdr:rowOff>
    </xdr:to>
    <xdr:graphicFrame macro="">
      <xdr:nvGraphicFramePr>
        <xdr:cNvPr id="18" name="Chart 17">
          <a:extLst>
            <a:ext uri="{FF2B5EF4-FFF2-40B4-BE49-F238E27FC236}">
              <a16:creationId xmlns:a16="http://schemas.microsoft.com/office/drawing/2014/main" id="{2AE10691-F573-5D41-B307-011C12BB7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787085</xdr:colOff>
      <xdr:row>594</xdr:row>
      <xdr:rowOff>176231</xdr:rowOff>
    </xdr:from>
    <xdr:to>
      <xdr:col>8</xdr:col>
      <xdr:colOff>611481</xdr:colOff>
      <xdr:row>626</xdr:row>
      <xdr:rowOff>156790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F34A786F-5F60-E940-951A-E20017EB7E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787085" y="81443531"/>
              <a:ext cx="8193696" cy="638135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2A12A-1F40-324B-828D-6E5B34D0A3AE}">
  <sheetPr>
    <tabColor theme="8" tint="-0.499984740745262"/>
  </sheetPr>
  <dimension ref="A4:R63"/>
  <sheetViews>
    <sheetView workbookViewId="0">
      <selection activeCell="D8" sqref="D8"/>
    </sheetView>
  </sheetViews>
  <sheetFormatPr baseColWidth="10" defaultRowHeight="16"/>
  <cols>
    <col min="1" max="16384" width="10.83203125" style="70"/>
  </cols>
  <sheetData>
    <row r="4" spans="1:17">
      <c r="A4" s="88" t="s">
        <v>958</v>
      </c>
      <c r="B4" s="87"/>
      <c r="C4" s="87"/>
      <c r="D4" s="87"/>
      <c r="E4" s="87"/>
      <c r="F4" s="87"/>
      <c r="G4" s="87"/>
      <c r="H4" s="87"/>
      <c r="I4" s="87"/>
      <c r="J4" s="87"/>
      <c r="K4" s="87"/>
      <c r="L4" s="87"/>
      <c r="M4" s="87"/>
      <c r="N4" s="87"/>
      <c r="O4" s="87"/>
      <c r="P4" s="87"/>
      <c r="Q4" s="87"/>
    </row>
    <row r="5" spans="1:17">
      <c r="A5" s="88" t="s">
        <v>959</v>
      </c>
      <c r="B5" s="87"/>
      <c r="C5" s="87"/>
      <c r="D5" s="87"/>
      <c r="E5" s="87"/>
      <c r="F5" s="87"/>
      <c r="G5" s="87"/>
      <c r="H5" s="87"/>
      <c r="I5" s="87"/>
      <c r="J5" s="87"/>
      <c r="K5" s="87"/>
      <c r="L5" s="87"/>
      <c r="M5" s="87"/>
      <c r="N5" s="87"/>
      <c r="O5" s="87"/>
      <c r="P5" s="87"/>
      <c r="Q5" s="87"/>
    </row>
    <row r="6" spans="1:17">
      <c r="A6" s="88" t="s">
        <v>960</v>
      </c>
      <c r="B6" s="87"/>
      <c r="C6" s="87"/>
      <c r="D6" s="87"/>
      <c r="E6" s="87"/>
      <c r="F6" s="87"/>
      <c r="G6" s="87"/>
      <c r="H6" s="87"/>
      <c r="I6" s="87"/>
      <c r="J6" s="87"/>
      <c r="K6" s="87"/>
      <c r="L6" s="87"/>
      <c r="M6" s="87"/>
      <c r="N6" s="87"/>
      <c r="O6" s="87"/>
      <c r="P6" s="87"/>
      <c r="Q6" s="87"/>
    </row>
    <row r="7" spans="1:17">
      <c r="A7" s="89"/>
      <c r="B7" s="90"/>
      <c r="C7" s="90"/>
      <c r="D7" s="90"/>
      <c r="E7" s="90"/>
      <c r="F7" s="90"/>
      <c r="G7" s="90"/>
      <c r="H7" s="90"/>
      <c r="I7" s="90"/>
      <c r="J7" s="90"/>
      <c r="K7" s="90"/>
      <c r="L7" s="90"/>
      <c r="M7" s="90"/>
      <c r="N7" s="90"/>
      <c r="O7" s="90"/>
      <c r="P7" s="90"/>
      <c r="Q7" s="90"/>
    </row>
    <row r="8" spans="1:17">
      <c r="A8" s="12"/>
      <c r="B8" s="11" t="s">
        <v>961</v>
      </c>
      <c r="C8" s="11"/>
      <c r="D8" s="11"/>
      <c r="E8" s="11"/>
      <c r="F8" s="11"/>
      <c r="G8" s="11"/>
      <c r="H8" s="11"/>
      <c r="I8" s="11"/>
      <c r="J8" s="11"/>
      <c r="K8" s="11"/>
      <c r="L8" s="11"/>
      <c r="M8" s="11"/>
      <c r="N8" s="11"/>
      <c r="O8" s="11"/>
      <c r="P8" s="11"/>
      <c r="Q8" s="12"/>
    </row>
    <row r="9" spans="1:17">
      <c r="A9" s="1"/>
      <c r="B9" s="1"/>
      <c r="C9" s="1"/>
      <c r="D9" s="1"/>
      <c r="E9" s="1"/>
      <c r="F9" s="1"/>
      <c r="G9" s="1"/>
      <c r="H9" s="1"/>
      <c r="I9" s="1"/>
      <c r="J9" s="1"/>
      <c r="K9" s="1"/>
      <c r="L9" s="1"/>
      <c r="M9" s="1"/>
      <c r="N9" s="1"/>
      <c r="O9" s="1"/>
      <c r="P9" s="1"/>
      <c r="Q9" s="1"/>
    </row>
    <row r="10" spans="1:17">
      <c r="A10" s="1"/>
      <c r="B10" s="1">
        <v>1</v>
      </c>
      <c r="C10" s="1" t="s">
        <v>965</v>
      </c>
      <c r="D10" s="1"/>
      <c r="E10" s="1"/>
      <c r="F10" s="1"/>
      <c r="G10" s="1"/>
      <c r="H10" s="1"/>
      <c r="I10" s="1"/>
      <c r="J10" s="1"/>
      <c r="K10" s="1"/>
      <c r="L10" s="1"/>
      <c r="M10" s="1"/>
      <c r="N10" s="1"/>
      <c r="O10" s="1"/>
      <c r="P10" s="1"/>
      <c r="Q10" s="1"/>
    </row>
    <row r="11" spans="1:17">
      <c r="A11" s="1"/>
      <c r="B11" s="1">
        <v>2</v>
      </c>
      <c r="C11" s="92" t="s">
        <v>964</v>
      </c>
      <c r="D11" s="92"/>
      <c r="E11" s="92"/>
      <c r="F11" s="92"/>
      <c r="G11" s="92"/>
      <c r="H11" s="92"/>
      <c r="I11" s="92"/>
      <c r="J11" s="92"/>
      <c r="K11" s="92"/>
      <c r="L11" s="92"/>
      <c r="M11" s="92"/>
      <c r="N11" s="92"/>
      <c r="O11" s="92"/>
      <c r="P11" s="92"/>
      <c r="Q11" s="1"/>
    </row>
    <row r="12" spans="1:17">
      <c r="A12" s="1"/>
      <c r="B12" s="1"/>
      <c r="C12" s="92"/>
      <c r="D12" s="92"/>
      <c r="E12" s="92"/>
      <c r="F12" s="92"/>
      <c r="G12" s="92"/>
      <c r="H12" s="92"/>
      <c r="I12" s="92"/>
      <c r="J12" s="92"/>
      <c r="K12" s="92"/>
      <c r="L12" s="92"/>
      <c r="M12" s="92"/>
      <c r="N12" s="92"/>
      <c r="O12" s="92"/>
      <c r="P12" s="92"/>
      <c r="Q12" s="1"/>
    </row>
    <row r="13" spans="1:17">
      <c r="A13" s="1"/>
      <c r="B13" s="1">
        <v>3</v>
      </c>
      <c r="C13" s="1" t="s">
        <v>963</v>
      </c>
      <c r="D13" s="1"/>
      <c r="E13" s="1"/>
      <c r="F13" s="1"/>
      <c r="G13" s="1"/>
      <c r="H13" s="1"/>
      <c r="I13" s="1"/>
      <c r="J13" s="1"/>
      <c r="K13" s="1"/>
      <c r="L13" s="1"/>
      <c r="M13" s="1"/>
      <c r="N13" s="1"/>
      <c r="O13" s="1"/>
      <c r="P13" s="1"/>
      <c r="Q13" s="1"/>
    </row>
    <row r="14" spans="1:17">
      <c r="A14" s="1"/>
      <c r="B14" s="1">
        <v>4</v>
      </c>
      <c r="C14" s="1" t="s">
        <v>962</v>
      </c>
      <c r="D14" s="1"/>
      <c r="E14" s="1"/>
      <c r="F14" s="1"/>
      <c r="G14" s="1"/>
      <c r="H14" s="1"/>
      <c r="I14" s="1"/>
      <c r="J14" s="1"/>
      <c r="K14" s="1"/>
      <c r="L14" s="1"/>
      <c r="M14" s="1"/>
      <c r="N14" s="1"/>
      <c r="O14" s="1"/>
      <c r="P14" s="1"/>
      <c r="Q14" s="1"/>
    </row>
    <row r="15" spans="1:17">
      <c r="A15" s="1"/>
      <c r="B15" s="1">
        <v>5</v>
      </c>
      <c r="C15" s="1" t="s">
        <v>966</v>
      </c>
      <c r="D15" s="1"/>
      <c r="E15" s="1"/>
      <c r="F15" s="1"/>
      <c r="G15" s="1"/>
      <c r="H15" s="1"/>
      <c r="I15" s="1"/>
      <c r="J15" s="1"/>
      <c r="K15" s="1"/>
      <c r="L15" s="1"/>
      <c r="M15" s="1"/>
      <c r="N15" s="1"/>
      <c r="O15" s="1"/>
      <c r="P15" s="1"/>
      <c r="Q15" s="1"/>
    </row>
    <row r="16" spans="1:17">
      <c r="A16" s="1"/>
      <c r="B16" s="1">
        <v>6</v>
      </c>
      <c r="C16" s="1" t="s">
        <v>967</v>
      </c>
      <c r="D16" s="1"/>
      <c r="E16" s="1"/>
      <c r="F16" s="1"/>
      <c r="G16" s="1"/>
      <c r="H16" s="1"/>
      <c r="I16" s="1"/>
      <c r="J16" s="1"/>
      <c r="K16" s="1"/>
      <c r="L16" s="1"/>
      <c r="M16" s="1"/>
      <c r="N16" s="1"/>
      <c r="O16" s="1"/>
      <c r="P16" s="1"/>
      <c r="Q16" s="1"/>
    </row>
    <row r="17" spans="1:18">
      <c r="A17" s="1"/>
      <c r="B17" s="1">
        <v>7</v>
      </c>
      <c r="C17" s="1" t="s">
        <v>968</v>
      </c>
      <c r="D17" s="1"/>
      <c r="E17" s="1"/>
      <c r="F17" s="1"/>
      <c r="G17" s="1"/>
      <c r="H17" s="1"/>
      <c r="I17" s="1"/>
      <c r="J17" s="1"/>
      <c r="K17" s="1"/>
      <c r="L17" s="1"/>
      <c r="M17" s="1"/>
      <c r="N17" s="1"/>
      <c r="O17" s="1"/>
      <c r="P17" s="1"/>
      <c r="Q17" s="1"/>
    </row>
    <row r="19" spans="1:18">
      <c r="A19" s="11"/>
      <c r="B19" s="11" t="s">
        <v>894</v>
      </c>
      <c r="C19" s="11"/>
      <c r="D19" s="11"/>
      <c r="E19" s="11"/>
      <c r="F19" s="11"/>
      <c r="G19" s="11"/>
      <c r="H19" s="11"/>
      <c r="I19" s="11"/>
      <c r="J19" s="11"/>
      <c r="K19" s="11"/>
      <c r="L19" s="11"/>
      <c r="M19" s="11"/>
      <c r="N19" s="11"/>
      <c r="O19" s="11"/>
      <c r="P19" s="11"/>
      <c r="Q19" s="12"/>
    </row>
    <row r="21" spans="1:18">
      <c r="A21" s="25" t="s">
        <v>956</v>
      </c>
      <c r="B21" s="11" t="s">
        <v>896</v>
      </c>
      <c r="C21" s="11"/>
      <c r="D21" s="11"/>
      <c r="E21" s="11"/>
      <c r="F21" s="11"/>
      <c r="G21" s="11"/>
      <c r="H21" s="11"/>
      <c r="I21" s="11"/>
      <c r="J21" s="11"/>
      <c r="K21" s="11"/>
      <c r="L21" s="11"/>
      <c r="M21" s="11"/>
      <c r="N21" s="11"/>
      <c r="O21" s="11"/>
      <c r="P21" s="11"/>
      <c r="Q21" s="12"/>
    </row>
    <row r="22" spans="1:18">
      <c r="A22" s="76">
        <v>0.1</v>
      </c>
      <c r="B22" s="71" t="s">
        <v>900</v>
      </c>
      <c r="C22" s="71"/>
      <c r="D22" s="71"/>
      <c r="E22" s="71"/>
      <c r="F22" s="71"/>
      <c r="G22" s="71"/>
      <c r="H22" s="71"/>
      <c r="I22" s="71"/>
      <c r="J22" s="71"/>
      <c r="K22" s="71"/>
      <c r="L22" s="71"/>
      <c r="M22" s="71"/>
      <c r="N22" s="71"/>
      <c r="O22" s="71"/>
      <c r="P22" s="71"/>
      <c r="Q22" s="72"/>
    </row>
    <row r="24" spans="1:18">
      <c r="A24" s="25" t="s">
        <v>895</v>
      </c>
      <c r="B24" s="11" t="s">
        <v>898</v>
      </c>
      <c r="C24" s="11"/>
      <c r="D24" s="11"/>
      <c r="E24" s="11"/>
      <c r="F24" s="11"/>
      <c r="G24" s="11"/>
      <c r="H24" s="11"/>
      <c r="I24" s="11"/>
      <c r="J24" s="11"/>
      <c r="K24" s="11"/>
      <c r="L24" s="11"/>
      <c r="M24" s="11"/>
      <c r="N24" s="11"/>
      <c r="O24" s="11"/>
      <c r="P24" s="11"/>
      <c r="Q24" s="12"/>
    </row>
    <row r="25" spans="1:18">
      <c r="A25" s="76">
        <v>1</v>
      </c>
      <c r="B25" s="71" t="s">
        <v>927</v>
      </c>
      <c r="C25" s="71"/>
      <c r="D25" s="71"/>
      <c r="E25" s="71"/>
      <c r="F25" s="71"/>
      <c r="G25" s="71"/>
      <c r="H25" s="71"/>
      <c r="I25" s="71"/>
      <c r="J25" s="71"/>
      <c r="K25" s="71"/>
      <c r="L25" s="71"/>
      <c r="M25" s="71"/>
      <c r="N25" s="71"/>
      <c r="O25" s="71"/>
      <c r="P25" s="71"/>
      <c r="Q25" s="72"/>
    </row>
    <row r="26" spans="1:18">
      <c r="A26" s="76">
        <v>1.1000000000000001</v>
      </c>
      <c r="B26" s="71" t="s">
        <v>837</v>
      </c>
      <c r="C26" s="71"/>
      <c r="D26" s="71"/>
      <c r="E26" s="71"/>
      <c r="F26" s="71"/>
      <c r="G26" s="71"/>
      <c r="H26" s="71"/>
      <c r="I26" s="71"/>
      <c r="J26" s="71"/>
      <c r="K26" s="71"/>
      <c r="L26" s="71"/>
      <c r="M26" s="71"/>
      <c r="N26" s="71"/>
      <c r="O26" s="71"/>
      <c r="P26" s="71"/>
      <c r="Q26" s="72"/>
    </row>
    <row r="27" spans="1:18">
      <c r="A27" s="76">
        <v>1.2</v>
      </c>
      <c r="B27" s="71" t="s">
        <v>838</v>
      </c>
      <c r="C27" s="71"/>
      <c r="D27" s="71"/>
      <c r="E27" s="71"/>
      <c r="F27" s="71"/>
      <c r="G27" s="71"/>
      <c r="H27" s="71"/>
      <c r="I27" s="71"/>
      <c r="J27" s="71"/>
      <c r="K27" s="71"/>
      <c r="L27" s="71"/>
      <c r="M27" s="71"/>
      <c r="N27" s="71"/>
      <c r="O27" s="71"/>
      <c r="P27" s="71"/>
      <c r="Q27" s="72"/>
    </row>
    <row r="28" spans="1:18">
      <c r="A28" s="73"/>
      <c r="B28" s="85" t="s">
        <v>842</v>
      </c>
      <c r="C28" s="91" t="s">
        <v>875</v>
      </c>
      <c r="D28" s="91"/>
      <c r="E28" s="91"/>
      <c r="F28" s="91"/>
      <c r="G28" s="91"/>
      <c r="H28" s="91"/>
      <c r="I28" s="91"/>
      <c r="J28" s="91"/>
      <c r="K28" s="91"/>
      <c r="L28" s="91"/>
      <c r="M28" s="91"/>
      <c r="N28" s="91"/>
      <c r="O28" s="91"/>
      <c r="P28" s="91"/>
      <c r="Q28" s="91"/>
      <c r="R28" s="84"/>
    </row>
    <row r="29" spans="1:18">
      <c r="A29" s="73"/>
      <c r="B29" s="85" t="s">
        <v>845</v>
      </c>
      <c r="C29" s="91" t="s">
        <v>906</v>
      </c>
      <c r="D29" s="91"/>
      <c r="E29" s="91"/>
      <c r="F29" s="91"/>
      <c r="G29" s="91"/>
      <c r="H29" s="91"/>
      <c r="I29" s="91"/>
      <c r="J29" s="91"/>
      <c r="K29" s="91"/>
      <c r="L29" s="91"/>
      <c r="M29" s="91"/>
      <c r="N29" s="91"/>
      <c r="O29" s="91"/>
      <c r="P29" s="91"/>
      <c r="Q29" s="91"/>
    </row>
    <row r="30" spans="1:18">
      <c r="A30" s="73"/>
      <c r="B30" s="85" t="s">
        <v>850</v>
      </c>
      <c r="C30" s="91" t="s">
        <v>908</v>
      </c>
      <c r="D30" s="91"/>
      <c r="E30" s="91"/>
      <c r="F30" s="91"/>
      <c r="G30" s="91"/>
      <c r="H30" s="91"/>
      <c r="I30" s="91"/>
      <c r="J30" s="91"/>
      <c r="K30" s="91"/>
      <c r="L30" s="91"/>
      <c r="M30" s="91"/>
      <c r="N30" s="91"/>
      <c r="O30" s="91"/>
      <c r="P30" s="91"/>
      <c r="Q30" s="91"/>
    </row>
    <row r="31" spans="1:18">
      <c r="A31" s="73"/>
      <c r="B31" s="85" t="s">
        <v>911</v>
      </c>
      <c r="C31" s="91" t="s">
        <v>886</v>
      </c>
      <c r="D31" s="91"/>
      <c r="E31" s="91"/>
      <c r="F31" s="91"/>
      <c r="G31" s="91"/>
      <c r="H31" s="91"/>
      <c r="I31" s="91"/>
      <c r="J31" s="91"/>
      <c r="K31" s="91"/>
      <c r="L31" s="91"/>
      <c r="M31" s="91"/>
      <c r="N31" s="91"/>
      <c r="O31" s="91"/>
      <c r="P31" s="91"/>
      <c r="Q31" s="91"/>
    </row>
    <row r="32" spans="1:18">
      <c r="A32" s="76">
        <v>1.4</v>
      </c>
      <c r="B32" s="71" t="s">
        <v>866</v>
      </c>
      <c r="C32" s="71"/>
      <c r="D32" s="71"/>
      <c r="E32" s="71"/>
      <c r="F32" s="71"/>
      <c r="G32" s="71"/>
      <c r="H32" s="71"/>
      <c r="I32" s="71"/>
      <c r="J32" s="71"/>
      <c r="K32" s="71"/>
      <c r="L32" s="71"/>
      <c r="M32" s="71"/>
      <c r="N32" s="71"/>
      <c r="O32" s="71"/>
      <c r="P32" s="71"/>
      <c r="Q32" s="72"/>
    </row>
    <row r="33" spans="1:17">
      <c r="A33" s="76">
        <v>1.5</v>
      </c>
      <c r="B33" s="71" t="s">
        <v>867</v>
      </c>
      <c r="C33" s="71"/>
      <c r="D33" s="71"/>
      <c r="E33" s="71"/>
      <c r="F33" s="71"/>
      <c r="G33" s="71"/>
      <c r="H33" s="71"/>
      <c r="I33" s="71"/>
      <c r="J33" s="71"/>
      <c r="K33" s="71"/>
      <c r="L33" s="71"/>
      <c r="M33" s="71"/>
      <c r="N33" s="71"/>
      <c r="O33" s="71"/>
      <c r="P33" s="71"/>
      <c r="Q33" s="72"/>
    </row>
    <row r="34" spans="1:17">
      <c r="A34" s="73"/>
      <c r="B34" s="85" t="s">
        <v>929</v>
      </c>
      <c r="C34" s="91" t="s">
        <v>874</v>
      </c>
      <c r="D34" s="91"/>
      <c r="E34" s="91"/>
      <c r="F34" s="91"/>
      <c r="G34" s="91"/>
      <c r="H34" s="91"/>
      <c r="I34" s="91"/>
      <c r="J34" s="91"/>
      <c r="K34" s="91"/>
      <c r="L34" s="91"/>
      <c r="M34" s="91"/>
      <c r="N34" s="91"/>
      <c r="O34" s="91"/>
      <c r="P34" s="91"/>
      <c r="Q34" s="91"/>
    </row>
    <row r="35" spans="1:17">
      <c r="A35" s="73"/>
      <c r="B35" s="85" t="s">
        <v>931</v>
      </c>
      <c r="C35" s="91" t="s">
        <v>879</v>
      </c>
      <c r="D35" s="91"/>
      <c r="E35" s="91"/>
      <c r="F35" s="91"/>
      <c r="G35" s="91"/>
      <c r="H35" s="91"/>
      <c r="I35" s="91"/>
      <c r="J35" s="91"/>
      <c r="K35" s="91"/>
      <c r="L35" s="91"/>
      <c r="M35" s="91"/>
      <c r="N35" s="91"/>
      <c r="O35" s="91"/>
      <c r="P35" s="91"/>
      <c r="Q35" s="91"/>
    </row>
    <row r="36" spans="1:17">
      <c r="A36" s="73"/>
      <c r="B36" s="85" t="s">
        <v>932</v>
      </c>
      <c r="C36" s="91" t="s">
        <v>925</v>
      </c>
      <c r="D36" s="91"/>
      <c r="E36" s="91"/>
      <c r="F36" s="91"/>
      <c r="G36" s="91"/>
      <c r="H36" s="91"/>
      <c r="I36" s="91"/>
      <c r="J36" s="91"/>
      <c r="K36" s="91"/>
      <c r="L36" s="91"/>
      <c r="M36" s="91"/>
      <c r="N36" s="91"/>
      <c r="O36" s="91"/>
      <c r="P36" s="91"/>
      <c r="Q36" s="91"/>
    </row>
    <row r="37" spans="1:17">
      <c r="A37" s="76">
        <v>1.6</v>
      </c>
      <c r="B37" s="71" t="s">
        <v>0</v>
      </c>
      <c r="C37" s="71"/>
      <c r="D37" s="71"/>
      <c r="E37" s="71"/>
      <c r="F37" s="71"/>
      <c r="G37" s="71"/>
      <c r="H37" s="71"/>
      <c r="I37" s="71"/>
      <c r="J37" s="71"/>
      <c r="K37" s="71"/>
      <c r="L37" s="71"/>
      <c r="M37" s="71"/>
      <c r="N37" s="71"/>
      <c r="O37" s="71"/>
      <c r="P37" s="71"/>
      <c r="Q37" s="72"/>
    </row>
    <row r="38" spans="1:17" s="1" customFormat="1">
      <c r="A38" s="76">
        <v>1.7</v>
      </c>
      <c r="B38" s="71" t="s">
        <v>814</v>
      </c>
      <c r="C38" s="71"/>
      <c r="D38" s="71"/>
      <c r="E38" s="71"/>
      <c r="F38" s="71"/>
      <c r="G38" s="71"/>
      <c r="H38" s="71"/>
      <c r="I38" s="71"/>
      <c r="J38" s="71"/>
      <c r="K38" s="71"/>
      <c r="L38" s="71"/>
      <c r="M38" s="71"/>
      <c r="N38" s="71"/>
      <c r="O38" s="71"/>
      <c r="P38" s="71"/>
      <c r="Q38" s="72"/>
    </row>
    <row r="39" spans="1:17" s="1" customFormat="1">
      <c r="A39" s="76">
        <v>1.8</v>
      </c>
      <c r="B39" s="71" t="s">
        <v>826</v>
      </c>
      <c r="C39" s="71"/>
      <c r="D39" s="71"/>
      <c r="E39" s="71"/>
      <c r="F39" s="71"/>
      <c r="G39" s="71"/>
      <c r="H39" s="71"/>
      <c r="I39" s="71"/>
      <c r="J39" s="71"/>
      <c r="K39" s="71"/>
      <c r="L39" s="71"/>
      <c r="M39" s="71"/>
      <c r="N39" s="71"/>
      <c r="O39" s="71"/>
      <c r="P39" s="71"/>
      <c r="Q39" s="72"/>
    </row>
    <row r="41" spans="1:17">
      <c r="A41" s="25" t="s">
        <v>897</v>
      </c>
      <c r="B41" s="11" t="s">
        <v>899</v>
      </c>
      <c r="C41" s="11"/>
      <c r="D41" s="11"/>
      <c r="E41" s="11"/>
      <c r="F41" s="11"/>
      <c r="G41" s="11"/>
      <c r="H41" s="11"/>
      <c r="I41" s="11"/>
      <c r="J41" s="11"/>
      <c r="K41" s="11"/>
      <c r="L41" s="11"/>
      <c r="M41" s="11"/>
      <c r="N41" s="11"/>
      <c r="O41" s="11"/>
      <c r="P41" s="11"/>
      <c r="Q41" s="12"/>
    </row>
    <row r="42" spans="1:17">
      <c r="A42" s="76">
        <v>2</v>
      </c>
      <c r="B42" s="71" t="s">
        <v>928</v>
      </c>
      <c r="C42" s="71"/>
      <c r="D42" s="71"/>
      <c r="E42" s="71"/>
      <c r="F42" s="71"/>
      <c r="G42" s="71"/>
      <c r="H42" s="71"/>
      <c r="I42" s="71"/>
      <c r="J42" s="71"/>
      <c r="K42" s="71"/>
      <c r="L42" s="71"/>
      <c r="M42" s="71"/>
      <c r="N42" s="71"/>
      <c r="O42" s="71"/>
      <c r="P42" s="71"/>
      <c r="Q42" s="72"/>
    </row>
    <row r="43" spans="1:17">
      <c r="A43" s="76">
        <v>2.1</v>
      </c>
      <c r="B43" s="71" t="s">
        <v>837</v>
      </c>
      <c r="C43" s="71"/>
      <c r="D43" s="71"/>
      <c r="E43" s="71"/>
      <c r="F43" s="71"/>
      <c r="G43" s="71"/>
      <c r="H43" s="71"/>
      <c r="I43" s="71"/>
      <c r="J43" s="71"/>
      <c r="K43" s="71"/>
      <c r="L43" s="71"/>
      <c r="M43" s="71"/>
      <c r="N43" s="71"/>
      <c r="O43" s="71"/>
      <c r="P43" s="71"/>
      <c r="Q43" s="72"/>
    </row>
    <row r="44" spans="1:17" s="1" customFormat="1">
      <c r="A44" s="76">
        <v>2.2000000000000002</v>
      </c>
      <c r="B44" s="71" t="s">
        <v>838</v>
      </c>
      <c r="C44" s="71"/>
      <c r="D44" s="71"/>
      <c r="E44" s="71"/>
      <c r="F44" s="71"/>
      <c r="G44" s="71"/>
      <c r="H44" s="71"/>
      <c r="I44" s="71"/>
      <c r="J44" s="71"/>
      <c r="K44" s="71"/>
      <c r="L44" s="71"/>
      <c r="M44" s="71"/>
      <c r="N44" s="71"/>
      <c r="O44" s="71"/>
      <c r="P44" s="71"/>
      <c r="Q44" s="72"/>
    </row>
    <row r="45" spans="1:17" s="1" customFormat="1">
      <c r="A45" s="24"/>
      <c r="B45" s="85" t="s">
        <v>937</v>
      </c>
      <c r="C45" s="91" t="s">
        <v>902</v>
      </c>
      <c r="D45" s="91"/>
      <c r="E45" s="91"/>
      <c r="F45" s="91"/>
      <c r="G45" s="91"/>
      <c r="H45" s="91"/>
      <c r="I45" s="24"/>
      <c r="J45" s="24"/>
      <c r="K45" s="24"/>
      <c r="L45" s="24"/>
      <c r="M45" s="24"/>
      <c r="N45" s="24"/>
      <c r="O45" s="24"/>
      <c r="P45" s="24"/>
      <c r="Q45" s="86"/>
    </row>
    <row r="46" spans="1:17" s="1" customFormat="1">
      <c r="A46" s="24"/>
      <c r="B46" s="85" t="s">
        <v>949</v>
      </c>
      <c r="C46" s="91" t="s">
        <v>870</v>
      </c>
      <c r="D46" s="91"/>
      <c r="E46" s="91"/>
      <c r="F46" s="91"/>
      <c r="G46" s="91"/>
      <c r="H46" s="91"/>
      <c r="I46" s="24"/>
      <c r="J46" s="24"/>
      <c r="K46" s="24"/>
      <c r="L46" s="24"/>
      <c r="M46" s="24"/>
      <c r="N46" s="24"/>
      <c r="O46" s="24"/>
      <c r="P46" s="24"/>
      <c r="Q46" s="86"/>
    </row>
    <row r="47" spans="1:17">
      <c r="A47" s="73"/>
      <c r="B47" s="85" t="s">
        <v>938</v>
      </c>
      <c r="C47" s="91" t="s">
        <v>871</v>
      </c>
      <c r="D47" s="91"/>
      <c r="E47" s="91"/>
      <c r="F47" s="91"/>
      <c r="G47" s="91"/>
      <c r="H47" s="91"/>
      <c r="I47" s="73"/>
      <c r="J47" s="73"/>
      <c r="K47" s="73"/>
      <c r="L47" s="73"/>
      <c r="M47" s="73"/>
      <c r="N47" s="73"/>
      <c r="O47" s="73"/>
      <c r="P47" s="73"/>
      <c r="Q47" s="73"/>
    </row>
    <row r="48" spans="1:17" s="1" customFormat="1">
      <c r="A48" s="76">
        <v>2.2999999999999998</v>
      </c>
      <c r="B48" s="71" t="s">
        <v>913</v>
      </c>
      <c r="C48" s="71"/>
      <c r="D48" s="71"/>
      <c r="E48" s="71"/>
      <c r="F48" s="71"/>
      <c r="G48" s="71"/>
      <c r="H48" s="71"/>
      <c r="I48" s="71"/>
      <c r="J48" s="71"/>
      <c r="K48" s="71"/>
      <c r="L48" s="71"/>
      <c r="M48" s="71"/>
      <c r="N48" s="71"/>
      <c r="O48" s="71"/>
      <c r="P48" s="71"/>
      <c r="Q48" s="72"/>
    </row>
    <row r="49" spans="1:17" s="1" customFormat="1">
      <c r="A49" s="24"/>
      <c r="B49" s="85" t="s">
        <v>939</v>
      </c>
      <c r="C49" s="91" t="s">
        <v>914</v>
      </c>
      <c r="D49" s="91"/>
      <c r="E49" s="91"/>
      <c r="F49" s="91"/>
      <c r="G49" s="91"/>
      <c r="H49" s="91"/>
      <c r="I49" s="24"/>
      <c r="J49" s="24"/>
      <c r="K49" s="24"/>
      <c r="L49" s="24"/>
      <c r="M49" s="24"/>
      <c r="N49" s="24"/>
      <c r="O49" s="24"/>
      <c r="P49" s="24"/>
      <c r="Q49" s="86"/>
    </row>
    <row r="50" spans="1:17" s="1" customFormat="1">
      <c r="A50" s="24"/>
      <c r="B50" s="85" t="s">
        <v>940</v>
      </c>
      <c r="C50" s="91" t="s">
        <v>872</v>
      </c>
      <c r="D50" s="91"/>
      <c r="E50" s="91"/>
      <c r="F50" s="91"/>
      <c r="G50" s="91"/>
      <c r="H50" s="91"/>
      <c r="I50" s="24"/>
      <c r="J50" s="24"/>
      <c r="K50" s="24"/>
      <c r="L50" s="24"/>
      <c r="M50" s="24"/>
      <c r="N50" s="24"/>
      <c r="O50" s="24"/>
      <c r="P50" s="24"/>
      <c r="Q50" s="86"/>
    </row>
    <row r="51" spans="1:17">
      <c r="A51" s="76">
        <v>2.4</v>
      </c>
      <c r="B51" s="71" t="s">
        <v>866</v>
      </c>
      <c r="C51" s="71"/>
      <c r="D51" s="71"/>
      <c r="E51" s="71"/>
      <c r="F51" s="71"/>
      <c r="G51" s="71"/>
      <c r="H51" s="71"/>
      <c r="I51" s="71"/>
      <c r="J51" s="71"/>
      <c r="K51" s="71"/>
      <c r="L51" s="71"/>
      <c r="M51" s="71"/>
      <c r="N51" s="71"/>
      <c r="O51" s="71"/>
      <c r="P51" s="71"/>
      <c r="Q51" s="72"/>
    </row>
    <row r="52" spans="1:17" s="1" customFormat="1">
      <c r="A52" s="76">
        <v>2.5</v>
      </c>
      <c r="B52" s="71" t="s">
        <v>867</v>
      </c>
      <c r="C52" s="71"/>
      <c r="D52" s="71"/>
      <c r="E52" s="71"/>
      <c r="F52" s="71"/>
      <c r="G52" s="71"/>
      <c r="H52" s="71"/>
      <c r="I52" s="71"/>
      <c r="J52" s="71"/>
      <c r="K52" s="71"/>
      <c r="L52" s="71"/>
      <c r="M52" s="71"/>
      <c r="N52" s="71"/>
      <c r="O52" s="71"/>
      <c r="P52" s="71"/>
      <c r="Q52" s="72"/>
    </row>
    <row r="53" spans="1:17" s="1" customFormat="1">
      <c r="A53" s="24"/>
      <c r="B53" s="85" t="s">
        <v>941</v>
      </c>
      <c r="C53" s="91" t="s">
        <v>887</v>
      </c>
      <c r="D53" s="91"/>
      <c r="E53" s="91"/>
      <c r="F53" s="91"/>
      <c r="G53" s="91"/>
      <c r="H53" s="91"/>
      <c r="I53" s="91"/>
      <c r="J53" s="91"/>
      <c r="K53" s="91"/>
      <c r="L53" s="91"/>
      <c r="M53" s="91"/>
      <c r="N53" s="91"/>
      <c r="O53" s="91"/>
      <c r="P53" s="91"/>
      <c r="Q53" s="91"/>
    </row>
    <row r="54" spans="1:17" s="1" customFormat="1">
      <c r="A54" s="24"/>
      <c r="B54" s="85" t="s">
        <v>942</v>
      </c>
      <c r="C54" s="91" t="s">
        <v>892</v>
      </c>
      <c r="D54" s="91"/>
      <c r="E54" s="91"/>
      <c r="F54" s="91"/>
      <c r="G54" s="91"/>
      <c r="H54" s="91"/>
      <c r="I54" s="91"/>
      <c r="J54" s="91"/>
      <c r="K54" s="91"/>
      <c r="L54" s="91"/>
      <c r="M54" s="91"/>
      <c r="N54" s="91"/>
      <c r="O54" s="91"/>
      <c r="P54" s="91"/>
      <c r="Q54" s="91"/>
    </row>
    <row r="55" spans="1:17">
      <c r="A55" s="73"/>
      <c r="B55" s="85" t="s">
        <v>943</v>
      </c>
      <c r="C55" s="91" t="s">
        <v>876</v>
      </c>
      <c r="D55" s="91"/>
      <c r="E55" s="91"/>
      <c r="F55" s="91"/>
      <c r="G55" s="91"/>
      <c r="H55" s="91"/>
      <c r="I55" s="91"/>
      <c r="J55" s="91"/>
      <c r="K55" s="91"/>
      <c r="L55" s="91"/>
      <c r="M55" s="91"/>
      <c r="N55" s="91"/>
      <c r="O55" s="91"/>
      <c r="P55" s="91"/>
      <c r="Q55" s="91"/>
    </row>
    <row r="56" spans="1:17">
      <c r="A56" s="73"/>
      <c r="B56" s="85" t="s">
        <v>944</v>
      </c>
      <c r="C56" s="91" t="s">
        <v>925</v>
      </c>
      <c r="D56" s="91"/>
      <c r="E56" s="91"/>
      <c r="F56" s="91"/>
      <c r="G56" s="91"/>
      <c r="H56" s="91"/>
      <c r="I56" s="91"/>
      <c r="J56" s="91"/>
      <c r="K56" s="91"/>
      <c r="L56" s="91"/>
      <c r="M56" s="91"/>
      <c r="N56" s="91"/>
      <c r="O56" s="91"/>
      <c r="P56" s="91"/>
      <c r="Q56" s="91"/>
    </row>
    <row r="57" spans="1:17">
      <c r="A57" s="73"/>
      <c r="B57" s="85" t="s">
        <v>945</v>
      </c>
      <c r="C57" s="91" t="s">
        <v>885</v>
      </c>
      <c r="D57" s="91"/>
      <c r="E57" s="91"/>
      <c r="F57" s="91"/>
      <c r="G57" s="91"/>
      <c r="H57" s="91"/>
      <c r="I57" s="91"/>
      <c r="J57" s="91"/>
      <c r="K57" s="91"/>
      <c r="L57" s="91"/>
      <c r="M57" s="91"/>
      <c r="N57" s="91"/>
      <c r="O57" s="91"/>
      <c r="P57" s="91"/>
      <c r="Q57" s="91"/>
    </row>
    <row r="58" spans="1:17" s="1" customFormat="1">
      <c r="A58" s="76">
        <v>2.6</v>
      </c>
      <c r="B58" s="71" t="s">
        <v>0</v>
      </c>
      <c r="C58" s="71"/>
      <c r="D58" s="71"/>
      <c r="E58" s="71"/>
      <c r="F58" s="71"/>
      <c r="G58" s="71"/>
      <c r="H58" s="71"/>
      <c r="I58" s="71"/>
      <c r="J58" s="71"/>
      <c r="K58" s="71"/>
      <c r="L58" s="71"/>
      <c r="M58" s="71"/>
      <c r="N58" s="71"/>
      <c r="O58" s="71"/>
      <c r="P58" s="71"/>
      <c r="Q58" s="72"/>
    </row>
    <row r="59" spans="1:17" s="1" customFormat="1">
      <c r="A59" s="76">
        <v>2.7</v>
      </c>
      <c r="B59" s="71" t="s">
        <v>814</v>
      </c>
      <c r="C59" s="71"/>
      <c r="D59" s="71"/>
      <c r="E59" s="71"/>
      <c r="F59" s="71"/>
      <c r="G59" s="71"/>
      <c r="H59" s="71"/>
      <c r="I59" s="71"/>
      <c r="J59" s="71"/>
      <c r="K59" s="71"/>
      <c r="L59" s="71"/>
      <c r="M59" s="71"/>
      <c r="N59" s="71"/>
      <c r="O59" s="71"/>
      <c r="P59" s="71"/>
      <c r="Q59" s="72"/>
    </row>
    <row r="60" spans="1:17" s="1" customFormat="1">
      <c r="A60" s="76">
        <v>2.8</v>
      </c>
      <c r="B60" s="71" t="s">
        <v>826</v>
      </c>
      <c r="C60" s="71"/>
      <c r="D60" s="71"/>
      <c r="E60" s="71"/>
      <c r="F60" s="71"/>
      <c r="G60" s="71"/>
      <c r="H60" s="71"/>
      <c r="I60" s="71"/>
      <c r="J60" s="71"/>
      <c r="K60" s="71"/>
      <c r="L60" s="71"/>
      <c r="M60" s="71"/>
      <c r="N60" s="71"/>
      <c r="O60" s="71"/>
      <c r="P60" s="71"/>
      <c r="Q60" s="72"/>
    </row>
    <row r="62" spans="1:17">
      <c r="A62" s="25" t="s">
        <v>955</v>
      </c>
      <c r="B62" s="11" t="s">
        <v>957</v>
      </c>
      <c r="C62" s="11"/>
      <c r="D62" s="11"/>
      <c r="E62" s="11"/>
      <c r="F62" s="11"/>
      <c r="G62" s="11"/>
      <c r="H62" s="11"/>
      <c r="I62" s="11"/>
      <c r="J62" s="11"/>
      <c r="K62" s="11"/>
      <c r="L62" s="11"/>
      <c r="M62" s="11"/>
      <c r="N62" s="11"/>
      <c r="O62" s="11"/>
      <c r="P62" s="11"/>
      <c r="Q62" s="12"/>
    </row>
    <row r="63" spans="1:17">
      <c r="A63" s="76">
        <v>0.1</v>
      </c>
      <c r="B63" s="71" t="s">
        <v>953</v>
      </c>
      <c r="C63" s="71"/>
      <c r="D63" s="71"/>
      <c r="E63" s="71"/>
      <c r="F63" s="71"/>
      <c r="G63" s="71"/>
      <c r="H63" s="71"/>
      <c r="I63" s="71"/>
      <c r="J63" s="71"/>
      <c r="K63" s="71"/>
      <c r="L63" s="71"/>
      <c r="M63" s="71"/>
      <c r="N63" s="71"/>
      <c r="O63" s="71"/>
      <c r="P63" s="71"/>
      <c r="Q63" s="72"/>
    </row>
  </sheetData>
  <mergeCells count="18">
    <mergeCell ref="C53:Q53"/>
    <mergeCell ref="C54:Q54"/>
    <mergeCell ref="C55:Q55"/>
    <mergeCell ref="C56:Q56"/>
    <mergeCell ref="C57:Q57"/>
    <mergeCell ref="C47:H47"/>
    <mergeCell ref="C49:H49"/>
    <mergeCell ref="C50:H50"/>
    <mergeCell ref="C45:H45"/>
    <mergeCell ref="C46:H46"/>
    <mergeCell ref="C35:Q35"/>
    <mergeCell ref="C36:Q36"/>
    <mergeCell ref="C11:P12"/>
    <mergeCell ref="C28:Q28"/>
    <mergeCell ref="C29:Q29"/>
    <mergeCell ref="C30:Q30"/>
    <mergeCell ref="C31:Q31"/>
    <mergeCell ref="C34:Q34"/>
  </mergeCells>
  <phoneticPr fontId="14" type="noConversion"/>
  <hyperlinks>
    <hyperlink ref="A39" location="'FAVOURABLE CONDITIONS'!A1789" display="'FAVOURABLE CONDITIONS'!A1789" xr:uid="{510482B3-8022-6341-AC26-E860F1CAD013}"/>
    <hyperlink ref="A38" location="'FAVOURABLE CONDITIONS'!A1483" display="'FAVOURABLE CONDITIONS'!A1483" xr:uid="{104C8679-BE76-D64A-B596-B62C5E2535E6}"/>
    <hyperlink ref="A37" location="'FAVOURABLE CONDITIONS'!A673" display="'FAVOURABLE CONDITIONS'!A673" xr:uid="{6EBD3EF2-E791-7C43-A113-F75AB21D2970}"/>
    <hyperlink ref="B36" location="'FAVOURABLE CONDITIONS'!A587" display="1.5.F" xr:uid="{D73E1F16-6FA0-7A40-AE1F-217D8717D4C1}"/>
    <hyperlink ref="B35" location="'FAVOURABLE CONDITIONS'!A553" display="1.5.E" xr:uid="{746E696D-4FC0-F849-882D-BD4C28368D64}"/>
    <hyperlink ref="B34" location="'FAVOURABLE CONDITIONS'!A442" display="1.5.B" xr:uid="{4C1C7FBB-D720-6F45-905E-5F67D49E7AAD}"/>
    <hyperlink ref="A33" location="'FAVOURABLE CONDITIONS'!A395" display="'FAVOURABLE CONDITIONS'!A395" xr:uid="{7AEF0872-7D1E-134B-9F76-B82CE1045FCF}"/>
    <hyperlink ref="A32" location="'FAVOURABLE CONDITIONS'!A389" display="'FAVOURABLE CONDITIONS'!A389" xr:uid="{EAD30B47-BC30-3B48-93C6-EFD77E79235B}"/>
    <hyperlink ref="B31" location="'FAVOURABLE CONDITIONS'!A274" display="1.2.G" xr:uid="{0038A1F8-F1A1-2746-AA3D-04F47219226D}"/>
    <hyperlink ref="B30" location="'FAVOURABLE CONDITIONS'!A198" display="1.2.E" xr:uid="{575722D1-B033-7247-B111-841CAF12996B}"/>
    <hyperlink ref="B29" location="'FAVOURABLE CONDITIONS'!A161" display="1.2.D" xr:uid="{3A5E48DD-2AAC-DD49-963C-70922B33DD6A}"/>
    <hyperlink ref="B28" location="'FAVOURABLE CONDITIONS'!A83" display="1.2.B" xr:uid="{E7FF283C-AEC9-DB40-8599-0DA19005B234}"/>
    <hyperlink ref="A27" location="'FAVOURABLE CONDITIONS'!A34" display="'FAVOURABLE CONDITIONS'!A34" xr:uid="{D7A33ADC-AA35-224C-9505-34E4ADAD81C4}"/>
    <hyperlink ref="A26" location="'FAVOURABLE CONDITIONS'!A15" display="'FAVOURABLE CONDITIONS'!A15" xr:uid="{675FFE80-A5D8-C544-ACF4-5694F45875CF}"/>
    <hyperlink ref="A25" location="'FAVOURABLE CONDITIONS'!A4" display="'FAVOURABLE CONDITIONS'!A4" xr:uid="{A6E23402-01B6-EB4D-8419-4760E8D06013}"/>
    <hyperlink ref="A22" location="'0. DETERMINATION OF COST'!A2" tooltip="0.0" display="'0. DETERMINATION OF COST'!A2" xr:uid="{0BCCCEA1-105C-2E46-8FC8-C26B3254D147}"/>
    <hyperlink ref="A60" location="'UNFAVOURABLE CONDITIONS'!A1790" display="'UNFAVOURABLE CONDITIONS'!A1790" xr:uid="{620B519D-B262-9E46-BDBC-F5CCD81D8B8B}"/>
    <hyperlink ref="A59" location="'UNFAVOURABLE CONDITIONS'!A1484" display="'UNFAVOURABLE CONDITIONS'!A1484" xr:uid="{A05FBC4A-EEDD-844D-97BE-C92EEF3B154A}"/>
    <hyperlink ref="A58" location="'UNFAVOURABLE CONDITIONS'!A674" display="'UNFAVOURABLE CONDITIONS'!A674" xr:uid="{F6ADF9E4-63D3-7B4B-BF07-9C5B696CB3DE}"/>
    <hyperlink ref="B57" location="'UNFAVOURABLE CONDITIONS'!A634" display="2.5.G" xr:uid="{4F768ACE-7791-4445-93B3-32EB428C6393}"/>
    <hyperlink ref="B56" location="'UNFAVOURABLE CONDITIONS'!A588" display="2.5.F" xr:uid="{B5FBBE89-0C46-9141-941F-18AC96288740}"/>
    <hyperlink ref="B55" location="'UNFAVOURABLE CONDITIONS'!A521" display="2.5.D" xr:uid="{2B767DBD-F12F-BA4D-8DB6-A55A658FF1BD}"/>
    <hyperlink ref="B54" location="'UNFAVOURABLE CONDITIONS'!A476" display="2.5.C" xr:uid="{658ADA02-30AB-A742-936E-8978A19640C7}"/>
    <hyperlink ref="B53" location="'TABLE OF CONTENTS'!A398" display="2.5.A" xr:uid="{9B2AB5FE-7B0C-E746-B7F6-F103EBBEA0EA}"/>
    <hyperlink ref="A52" location="'UNFAVOURABLE CONDITIONS'!A396" display="'UNFAVOURABLE CONDITIONS'!A396" xr:uid="{845BB5A2-7A45-5C42-ACAE-01EAFADD1B75}"/>
    <hyperlink ref="A51" location="'UNFAVOURABLE CONDITIONS'!A390" display="'UNFAVOURABLE CONDITIONS'!A390" xr:uid="{69F69F12-B100-A448-82D0-DBF4AFEB1894}"/>
    <hyperlink ref="B50" location="'UNFAVOURABLE CONDITIONS'!A347" display="2.3.B" xr:uid="{1B5926CE-5BCD-BF42-87A3-5DBA749AC024}"/>
    <hyperlink ref="B49" location="'UNFAVOURABLE CONDITIONS'!A301" display="2.3.A" xr:uid="{119A6768-B016-C743-A3DB-98D7A0D1A4C3}"/>
    <hyperlink ref="A48" location="'UNFAVOURABLE CONDITIONS'!A299" display="'UNFAVOURABLE CONDITIONS'!A299" xr:uid="{2721B8EA-2D0A-AE40-9931-8CA87300A588}"/>
    <hyperlink ref="B47" location="'UNFAVOURABLE CONDITIONS'!A235" display="2.2.F" xr:uid="{18A7A9C0-8791-4F43-B1E3-0FC64CF6A6E6}"/>
    <hyperlink ref="B46" location="'UNFAVOURABLE CONDITIONS'!A121" display="2.2.C" xr:uid="{63829888-4E7F-3B4C-B350-CF8EA18847DC}"/>
    <hyperlink ref="B45" location="'FAVOURABLE CONDITIONS'!A36" display="2.2.A" xr:uid="{347225D8-0D3F-754E-81B6-33B3F438C694}"/>
    <hyperlink ref="A44" location="'UNFAVOURABLE CONDITIONS'!A34" display="'UNFAVOURABLE CONDITIONS'!A34" xr:uid="{57346A94-279F-F942-A68C-3F409D738940}"/>
    <hyperlink ref="A43" location="'UNFAVOURABLE CONDITIONS'!A15" display="'UNFAVOURABLE CONDITIONS'!A15" xr:uid="{10E4579F-D9A8-BB49-9E26-0CB0CDA39AD2}"/>
    <hyperlink ref="A42" location="'UNFAVOURABLE CONDITIONS'!A4" display="'UNFAVOURABLE CONDITIONS'!A4" xr:uid="{A547377E-BEA9-814B-8A63-CB26EC0C300B}"/>
    <hyperlink ref="A63" location="SUGGESTION!A2" display="SUGGESTION!A2" xr:uid="{897C7220-E6FF-9B48-A9AE-B420523054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AE80-1F44-8145-A14F-392101912C62}">
  <sheetPr>
    <tabColor theme="8" tint="-0.499984740745262"/>
  </sheetPr>
  <dimension ref="A2:Q18"/>
  <sheetViews>
    <sheetView zoomScale="98" workbookViewId="0">
      <selection activeCell="C21" sqref="C21"/>
    </sheetView>
  </sheetViews>
  <sheetFormatPr baseColWidth="10" defaultRowHeight="16"/>
  <cols>
    <col min="1" max="16384" width="10.83203125" style="1"/>
  </cols>
  <sheetData>
    <row r="2" spans="1:17">
      <c r="A2" s="12">
        <v>0.1</v>
      </c>
      <c r="B2" s="11" t="s">
        <v>900</v>
      </c>
      <c r="C2" s="11"/>
      <c r="D2" s="11"/>
      <c r="E2" s="11"/>
      <c r="F2" s="11"/>
      <c r="G2" s="11"/>
      <c r="H2" s="11"/>
      <c r="I2" s="11"/>
      <c r="J2" s="11"/>
      <c r="K2" s="11"/>
      <c r="L2" s="11"/>
      <c r="M2" s="11"/>
      <c r="N2" s="11"/>
      <c r="O2" s="11"/>
      <c r="P2" s="11"/>
      <c r="Q2" s="12"/>
    </row>
    <row r="4" spans="1:17" ht="16" customHeight="1">
      <c r="B4" s="93" t="s">
        <v>901</v>
      </c>
      <c r="C4" s="93"/>
      <c r="D4" s="93"/>
      <c r="E4" s="93"/>
      <c r="F4" s="93"/>
      <c r="G4" s="93"/>
      <c r="H4" s="93"/>
      <c r="I4" s="93"/>
      <c r="J4" s="93"/>
      <c r="K4" s="93"/>
      <c r="L4" s="93"/>
      <c r="M4" s="93"/>
      <c r="N4" s="93"/>
      <c r="O4" s="93"/>
      <c r="P4" s="93"/>
      <c r="Q4" s="93"/>
    </row>
    <row r="5" spans="1:17" ht="16" customHeight="1">
      <c r="B5" s="93"/>
      <c r="C5" s="93"/>
      <c r="D5" s="93"/>
      <c r="E5" s="93"/>
      <c r="F5" s="93"/>
      <c r="G5" s="93"/>
      <c r="H5" s="93"/>
      <c r="I5" s="93"/>
      <c r="J5" s="93"/>
      <c r="K5" s="93"/>
      <c r="L5" s="93"/>
      <c r="M5" s="93"/>
      <c r="N5" s="93"/>
      <c r="O5" s="93"/>
      <c r="P5" s="93"/>
      <c r="Q5" s="93"/>
    </row>
    <row r="6" spans="1:17" ht="20" customHeight="1">
      <c r="B6" s="93"/>
      <c r="C6" s="93"/>
      <c r="D6" s="93"/>
      <c r="E6" s="93"/>
      <c r="F6" s="93"/>
      <c r="G6" s="93"/>
      <c r="H6" s="93"/>
      <c r="I6" s="93"/>
      <c r="J6" s="93"/>
      <c r="K6" s="93"/>
      <c r="L6" s="93"/>
      <c r="M6" s="93"/>
      <c r="N6" s="93"/>
      <c r="O6" s="93"/>
      <c r="P6" s="93"/>
      <c r="Q6" s="93"/>
    </row>
    <row r="7" spans="1:17">
      <c r="B7" s="93"/>
      <c r="C7" s="93"/>
      <c r="D7" s="93"/>
      <c r="E7" s="93"/>
      <c r="F7" s="93"/>
      <c r="G7" s="93"/>
      <c r="H7" s="93"/>
      <c r="I7" s="93"/>
      <c r="J7" s="93"/>
      <c r="K7" s="93"/>
      <c r="L7" s="93"/>
      <c r="M7" s="93"/>
      <c r="N7" s="93"/>
      <c r="O7" s="93"/>
      <c r="P7" s="93"/>
      <c r="Q7" s="93"/>
    </row>
    <row r="9" spans="1:17">
      <c r="A9" s="12">
        <v>0.2</v>
      </c>
      <c r="B9" s="11" t="s">
        <v>961</v>
      </c>
      <c r="C9" s="11"/>
      <c r="D9" s="11"/>
      <c r="E9" s="11"/>
      <c r="F9" s="11"/>
      <c r="G9" s="11"/>
      <c r="H9" s="11"/>
      <c r="I9" s="11"/>
      <c r="J9" s="11"/>
      <c r="K9" s="11"/>
      <c r="L9" s="11"/>
      <c r="M9" s="11"/>
      <c r="N9" s="11"/>
      <c r="O9" s="11"/>
      <c r="P9" s="11"/>
      <c r="Q9" s="12"/>
    </row>
    <row r="11" spans="1:17">
      <c r="B11" s="1">
        <v>1</v>
      </c>
      <c r="C11" s="1" t="s">
        <v>965</v>
      </c>
    </row>
    <row r="12" spans="1:17">
      <c r="B12" s="1">
        <v>2</v>
      </c>
      <c r="C12" s="92" t="s">
        <v>964</v>
      </c>
      <c r="D12" s="92"/>
      <c r="E12" s="92"/>
      <c r="F12" s="92"/>
      <c r="G12" s="92"/>
      <c r="H12" s="92"/>
      <c r="I12" s="92"/>
      <c r="J12" s="92"/>
      <c r="K12" s="92"/>
      <c r="L12" s="92"/>
      <c r="M12" s="92"/>
      <c r="N12" s="92"/>
      <c r="O12" s="92"/>
      <c r="P12" s="92"/>
    </row>
    <row r="13" spans="1:17">
      <c r="C13" s="92"/>
      <c r="D13" s="92"/>
      <c r="E13" s="92"/>
      <c r="F13" s="92"/>
      <c r="G13" s="92"/>
      <c r="H13" s="92"/>
      <c r="I13" s="92"/>
      <c r="J13" s="92"/>
      <c r="K13" s="92"/>
      <c r="L13" s="92"/>
      <c r="M13" s="92"/>
      <c r="N13" s="92"/>
      <c r="O13" s="92"/>
      <c r="P13" s="92"/>
    </row>
    <row r="14" spans="1:17">
      <c r="B14" s="1">
        <v>3</v>
      </c>
      <c r="C14" s="1" t="s">
        <v>963</v>
      </c>
    </row>
    <row r="15" spans="1:17">
      <c r="B15" s="1">
        <v>4</v>
      </c>
      <c r="C15" s="1" t="s">
        <v>962</v>
      </c>
    </row>
    <row r="16" spans="1:17">
      <c r="B16" s="1">
        <v>5</v>
      </c>
      <c r="C16" s="1" t="s">
        <v>966</v>
      </c>
    </row>
    <row r="17" spans="2:3">
      <c r="B17" s="1">
        <v>6</v>
      </c>
      <c r="C17" s="1" t="s">
        <v>967</v>
      </c>
    </row>
    <row r="18" spans="2:3">
      <c r="B18" s="1">
        <v>7</v>
      </c>
      <c r="C18" s="1" t="s">
        <v>968</v>
      </c>
    </row>
  </sheetData>
  <mergeCells count="2">
    <mergeCell ref="B4:Q7"/>
    <mergeCell ref="C12:P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89C6-277E-6B4F-9263-3AE9CFB39FDB}">
  <sheetPr>
    <tabColor theme="8" tint="-0.499984740745262"/>
  </sheetPr>
  <dimension ref="A1:Q1952"/>
  <sheetViews>
    <sheetView tabSelected="1" zoomScale="89" zoomScaleNormal="67" workbookViewId="0">
      <selection activeCell="B674" sqref="B674"/>
    </sheetView>
  </sheetViews>
  <sheetFormatPr baseColWidth="10" defaultRowHeight="16" outlineLevelRow="1"/>
  <cols>
    <col min="1" max="1" width="10.83203125" style="1"/>
    <col min="2" max="2" width="29.5" style="1" customWidth="1"/>
    <col min="3" max="3" width="10.83203125" style="1"/>
    <col min="4" max="4" width="11.1640625" style="1" customWidth="1"/>
    <col min="5" max="5" width="12.5" style="1" customWidth="1"/>
    <col min="6" max="6" width="11.83203125" style="1" customWidth="1"/>
    <col min="7" max="7" width="12.33203125" style="1" customWidth="1"/>
    <col min="8" max="13" width="10.83203125" style="1"/>
    <col min="14" max="14" width="11.33203125" style="1" customWidth="1"/>
    <col min="15" max="16" width="10.83203125" style="1"/>
    <col min="17" max="17" width="14" style="13" customWidth="1"/>
    <col min="18" max="16384" width="10.83203125" style="1"/>
  </cols>
  <sheetData>
    <row r="1" spans="1:17">
      <c r="C1" s="112"/>
      <c r="D1" s="112"/>
      <c r="E1" s="112"/>
      <c r="F1" s="112"/>
      <c r="G1" s="112"/>
      <c r="H1" s="112"/>
      <c r="I1" s="112"/>
    </row>
    <row r="2" spans="1:17">
      <c r="C2" s="112"/>
      <c r="D2" s="112"/>
      <c r="E2" s="112"/>
      <c r="F2" s="112"/>
      <c r="G2" s="112"/>
      <c r="H2" s="112"/>
      <c r="I2" s="112"/>
    </row>
    <row r="3" spans="1:17">
      <c r="C3" s="112"/>
      <c r="D3" s="112"/>
      <c r="E3" s="112"/>
      <c r="F3" s="112"/>
      <c r="G3" s="112"/>
      <c r="H3" s="112"/>
      <c r="I3" s="112"/>
    </row>
    <row r="4" spans="1:17">
      <c r="A4" s="12">
        <v>1</v>
      </c>
      <c r="B4" s="11" t="s">
        <v>927</v>
      </c>
      <c r="C4" s="11"/>
      <c r="D4" s="11"/>
      <c r="E4" s="11"/>
      <c r="F4" s="11"/>
      <c r="G4" s="11"/>
      <c r="H4" s="11"/>
      <c r="I4" s="11"/>
      <c r="J4" s="11"/>
      <c r="K4" s="11"/>
      <c r="L4" s="11"/>
      <c r="M4" s="11"/>
      <c r="N4" s="11"/>
      <c r="O4" s="11"/>
      <c r="P4" s="11"/>
      <c r="Q4" s="12"/>
    </row>
    <row r="5" spans="1:17">
      <c r="C5" s="112"/>
      <c r="D5" s="112"/>
      <c r="E5" s="112"/>
      <c r="F5" s="112"/>
      <c r="G5" s="112"/>
      <c r="H5" s="112"/>
      <c r="I5" s="112"/>
    </row>
    <row r="6" spans="1:17">
      <c r="C6" s="112"/>
      <c r="D6" s="112"/>
      <c r="E6" s="112"/>
      <c r="F6" s="112"/>
      <c r="G6" s="112"/>
      <c r="H6" s="112"/>
      <c r="I6" s="112"/>
    </row>
    <row r="7" spans="1:17" ht="16" customHeight="1">
      <c r="B7" s="93" t="s">
        <v>934</v>
      </c>
      <c r="C7" s="93"/>
      <c r="D7" s="93"/>
      <c r="E7" s="93"/>
      <c r="F7" s="93"/>
      <c r="G7" s="93"/>
      <c r="H7" s="93"/>
      <c r="I7" s="93"/>
      <c r="J7" s="93"/>
      <c r="K7" s="93"/>
      <c r="L7" s="93"/>
      <c r="M7" s="93"/>
      <c r="N7" s="93"/>
      <c r="O7" s="93"/>
      <c r="P7" s="93"/>
      <c r="Q7" s="93"/>
    </row>
    <row r="8" spans="1:17" ht="16" customHeight="1">
      <c r="B8" s="93"/>
      <c r="C8" s="93"/>
      <c r="D8" s="93"/>
      <c r="E8" s="93"/>
      <c r="F8" s="93"/>
      <c r="G8" s="93"/>
      <c r="H8" s="93"/>
      <c r="I8" s="93"/>
      <c r="J8" s="93"/>
      <c r="K8" s="93"/>
      <c r="L8" s="93"/>
      <c r="M8" s="93"/>
      <c r="N8" s="93"/>
      <c r="O8" s="93"/>
      <c r="P8" s="93"/>
      <c r="Q8" s="93"/>
    </row>
    <row r="9" spans="1:17" ht="16" customHeight="1">
      <c r="B9" s="93"/>
      <c r="C9" s="93"/>
      <c r="D9" s="93"/>
      <c r="E9" s="93"/>
      <c r="F9" s="93"/>
      <c r="G9" s="93"/>
      <c r="H9" s="93"/>
      <c r="I9" s="93"/>
      <c r="J9" s="93"/>
      <c r="K9" s="93"/>
      <c r="L9" s="93"/>
      <c r="M9" s="93"/>
      <c r="N9" s="93"/>
      <c r="O9" s="93"/>
      <c r="P9" s="93"/>
      <c r="Q9" s="93"/>
    </row>
    <row r="10" spans="1:17" ht="16" customHeight="1">
      <c r="B10" s="93"/>
      <c r="C10" s="93"/>
      <c r="D10" s="93"/>
      <c r="E10" s="93"/>
      <c r="F10" s="93"/>
      <c r="G10" s="93"/>
      <c r="H10" s="93"/>
      <c r="I10" s="93"/>
      <c r="J10" s="93"/>
      <c r="K10" s="93"/>
      <c r="L10" s="93"/>
      <c r="M10" s="93"/>
      <c r="N10" s="93"/>
      <c r="O10" s="93"/>
      <c r="P10" s="93"/>
      <c r="Q10" s="93"/>
    </row>
    <row r="11" spans="1:17" ht="16" customHeight="1">
      <c r="B11" s="93"/>
      <c r="C11" s="93"/>
      <c r="D11" s="93"/>
      <c r="E11" s="93"/>
      <c r="F11" s="93"/>
      <c r="G11" s="93"/>
      <c r="H11" s="93"/>
      <c r="I11" s="93"/>
      <c r="J11" s="93"/>
      <c r="K11" s="93"/>
      <c r="L11" s="93"/>
      <c r="M11" s="93"/>
      <c r="N11" s="93"/>
      <c r="O11" s="93"/>
      <c r="P11" s="93"/>
      <c r="Q11" s="93"/>
    </row>
    <row r="12" spans="1:17">
      <c r="B12" s="93"/>
      <c r="C12" s="93"/>
      <c r="D12" s="93"/>
      <c r="E12" s="93"/>
      <c r="F12" s="93"/>
      <c r="G12" s="93"/>
      <c r="H12" s="93"/>
      <c r="I12" s="93"/>
      <c r="J12" s="93"/>
      <c r="K12" s="93"/>
      <c r="L12" s="93"/>
      <c r="M12" s="93"/>
      <c r="N12" s="93"/>
      <c r="O12" s="93"/>
      <c r="P12" s="93"/>
      <c r="Q12" s="93"/>
    </row>
    <row r="13" spans="1:17">
      <c r="B13" s="75"/>
      <c r="C13" s="75"/>
      <c r="D13" s="75"/>
      <c r="E13" s="75"/>
      <c r="F13" s="75"/>
      <c r="G13" s="75"/>
      <c r="H13" s="75"/>
      <c r="I13" s="75"/>
      <c r="J13" s="75"/>
      <c r="K13" s="75"/>
      <c r="L13" s="75"/>
      <c r="M13" s="75"/>
      <c r="N13" s="75"/>
      <c r="O13" s="75"/>
      <c r="P13" s="75"/>
      <c r="Q13" s="75"/>
    </row>
    <row r="15" spans="1:17">
      <c r="A15" s="11">
        <v>1.1000000000000001</v>
      </c>
      <c r="B15" s="11" t="s">
        <v>837</v>
      </c>
      <c r="C15" s="11"/>
      <c r="D15" s="11"/>
      <c r="E15" s="11"/>
      <c r="F15" s="11"/>
      <c r="G15" s="11"/>
      <c r="H15" s="11"/>
      <c r="I15" s="11"/>
      <c r="J15" s="11"/>
      <c r="K15" s="11"/>
      <c r="L15" s="11"/>
      <c r="M15" s="11"/>
      <c r="N15" s="11"/>
      <c r="O15" s="11"/>
      <c r="P15" s="11"/>
      <c r="Q15" s="12"/>
    </row>
    <row r="17" spans="2:17" ht="18">
      <c r="B17" s="113"/>
      <c r="C17" s="113"/>
      <c r="D17" s="113"/>
      <c r="E17" s="113"/>
      <c r="F17" s="126" t="s">
        <v>827</v>
      </c>
      <c r="G17" s="126"/>
      <c r="H17" s="126"/>
      <c r="I17" s="126"/>
      <c r="J17" s="126"/>
      <c r="K17" s="126"/>
      <c r="L17" s="126"/>
      <c r="M17" s="126"/>
      <c r="N17" s="126"/>
      <c r="O17" s="126"/>
      <c r="P17" s="126"/>
      <c r="Q17" s="126"/>
    </row>
    <row r="18" spans="2:17" ht="34">
      <c r="B18" s="26" t="s">
        <v>834</v>
      </c>
      <c r="C18" s="125" t="s">
        <v>836</v>
      </c>
      <c r="D18" s="125"/>
      <c r="E18" s="125"/>
      <c r="F18" s="26">
        <v>2009</v>
      </c>
      <c r="G18" s="26">
        <v>2010</v>
      </c>
      <c r="H18" s="26">
        <v>2011</v>
      </c>
      <c r="I18" s="26">
        <v>2012</v>
      </c>
      <c r="J18" s="26">
        <v>2013</v>
      </c>
      <c r="K18" s="26">
        <v>2014</v>
      </c>
      <c r="L18" s="26">
        <v>2015</v>
      </c>
      <c r="M18" s="26">
        <v>2016</v>
      </c>
      <c r="N18" s="26">
        <v>2017</v>
      </c>
      <c r="O18" s="26">
        <v>2018</v>
      </c>
      <c r="P18" s="26">
        <v>2019</v>
      </c>
      <c r="Q18" s="27" t="s">
        <v>6</v>
      </c>
    </row>
    <row r="19" spans="2:17" ht="16" customHeight="1">
      <c r="B19" s="28" t="s">
        <v>835</v>
      </c>
      <c r="C19" s="110" t="s">
        <v>863</v>
      </c>
      <c r="D19" s="110"/>
      <c r="E19" s="110"/>
      <c r="F19" s="29">
        <f>AVERAGE(C1793:I1796)</f>
        <v>94.774999999999991</v>
      </c>
      <c r="G19" s="30">
        <f>AVERAGE(C1797:C1800)</f>
        <v>97.6</v>
      </c>
      <c r="H19" s="29">
        <f>AVERAGE(C1801:C1804)</f>
        <v>100.17500000000001</v>
      </c>
      <c r="I19" s="30">
        <f>AVERAGE(C1805:C1808)</f>
        <v>98.75</v>
      </c>
      <c r="J19" s="29">
        <f>AVERAGE(C1809:C1812)</f>
        <v>102.15</v>
      </c>
      <c r="K19" s="30">
        <f>AVERAGE(C1813:I1816)</f>
        <v>104.39999999999999</v>
      </c>
      <c r="L19" s="29">
        <f>AVERAGE(C1817:I1820)</f>
        <v>108.42499999999997</v>
      </c>
      <c r="M19" s="30">
        <f>AVERAGE(C1821:I1824)</f>
        <v>111.77500000000002</v>
      </c>
      <c r="N19" s="29">
        <f>AVERAGE(C1825:I1828)</f>
        <v>116.24999999999997</v>
      </c>
      <c r="O19" s="30">
        <f>AVERAGE(C1829:I1832)</f>
        <v>120.30000000000005</v>
      </c>
      <c r="P19" s="29">
        <f>AVERAGE(C1833:I1836)</f>
        <v>119.32500000000002</v>
      </c>
      <c r="Q19" s="30">
        <f>AVERAGE(C1837:C1838)</f>
        <v>120.9</v>
      </c>
    </row>
    <row r="20" spans="2:17" ht="16" customHeight="1">
      <c r="B20" s="28"/>
      <c r="C20" s="28"/>
      <c r="D20" s="28"/>
      <c r="E20" s="28"/>
      <c r="F20" s="23"/>
      <c r="G20" s="24"/>
      <c r="H20" s="23"/>
      <c r="I20" s="24"/>
      <c r="J20" s="23"/>
      <c r="K20" s="24"/>
      <c r="L20" s="23"/>
      <c r="M20" s="24"/>
      <c r="N20" s="23"/>
      <c r="O20" s="24"/>
      <c r="P20" s="23"/>
      <c r="Q20" s="24"/>
    </row>
    <row r="21" spans="2:17" ht="16" customHeight="1">
      <c r="B21" s="28" t="s">
        <v>839</v>
      </c>
      <c r="C21" s="110" t="s">
        <v>831</v>
      </c>
      <c r="D21" s="110"/>
      <c r="E21" s="110"/>
      <c r="F21" s="31">
        <f t="shared" ref="F21:Q21" si="0">(C908/F19)*100</f>
        <v>322869.95515695069</v>
      </c>
      <c r="G21" s="32">
        <f t="shared" si="0"/>
        <v>363729.50819672132</v>
      </c>
      <c r="H21" s="31">
        <f t="shared" si="0"/>
        <v>424257.54928874469</v>
      </c>
      <c r="I21" s="32">
        <f t="shared" si="0"/>
        <v>364556.96202531643</v>
      </c>
      <c r="J21" s="31">
        <f t="shared" si="0"/>
        <v>376896.7205090553</v>
      </c>
      <c r="K21" s="32">
        <f t="shared" si="0"/>
        <v>387931.03448275867</v>
      </c>
      <c r="L21" s="31">
        <f t="shared" si="0"/>
        <v>378141.57251556386</v>
      </c>
      <c r="M21" s="32">
        <f t="shared" si="0"/>
        <v>365913.66584656673</v>
      </c>
      <c r="N21" s="31">
        <f t="shared" si="0"/>
        <v>375053.76344086032</v>
      </c>
      <c r="O21" s="32">
        <f t="shared" si="0"/>
        <v>423940.14962593501</v>
      </c>
      <c r="P21" s="31">
        <f t="shared" si="0"/>
        <v>479782.10768908437</v>
      </c>
      <c r="Q21" s="32">
        <f t="shared" si="0"/>
        <v>508684.86352357321</v>
      </c>
    </row>
    <row r="22" spans="2:17" ht="16" customHeight="1">
      <c r="B22" s="28" t="s">
        <v>839</v>
      </c>
      <c r="C22" s="110" t="s">
        <v>832</v>
      </c>
      <c r="D22" s="110"/>
      <c r="E22" s="110"/>
      <c r="F22" s="31">
        <f t="shared" ref="F22:P22" si="1">(C1573/F19)*100</f>
        <v>137166.97441308363</v>
      </c>
      <c r="G22" s="32">
        <f t="shared" si="1"/>
        <v>153688.52459016393</v>
      </c>
      <c r="H22" s="31">
        <f t="shared" si="1"/>
        <v>164711.75442974793</v>
      </c>
      <c r="I22" s="32">
        <f t="shared" si="1"/>
        <v>158987.34177215191</v>
      </c>
      <c r="J22" s="31">
        <f t="shared" si="1"/>
        <v>165932.45227606461</v>
      </c>
      <c r="K22" s="32">
        <f t="shared" si="1"/>
        <v>162356.32183908045</v>
      </c>
      <c r="L22" s="31">
        <f t="shared" si="1"/>
        <v>151256.62900622553</v>
      </c>
      <c r="M22" s="32">
        <f t="shared" si="1"/>
        <v>140460.74703645712</v>
      </c>
      <c r="N22" s="31">
        <f t="shared" si="1"/>
        <v>154838.70967741939</v>
      </c>
      <c r="O22" s="32">
        <f t="shared" si="1"/>
        <v>187032.41895261838</v>
      </c>
      <c r="P22" s="31">
        <f t="shared" si="1"/>
        <v>201131.36392206157</v>
      </c>
      <c r="Q22" s="32">
        <f>210000</f>
        <v>210000</v>
      </c>
    </row>
    <row r="23" spans="2:17" ht="16" customHeight="1">
      <c r="B23" s="28" t="s">
        <v>839</v>
      </c>
      <c r="C23" s="111" t="s">
        <v>833</v>
      </c>
      <c r="D23" s="111"/>
      <c r="E23" s="111"/>
      <c r="F23" s="33">
        <f>SUM(F21:F22)</f>
        <v>460036.92957003432</v>
      </c>
      <c r="G23" s="34">
        <f t="shared" ref="G23:P23" si="2">SUM(G21:G22)</f>
        <v>517418.03278688528</v>
      </c>
      <c r="H23" s="33">
        <f t="shared" si="2"/>
        <v>588969.30371849262</v>
      </c>
      <c r="I23" s="34">
        <f t="shared" si="2"/>
        <v>523544.30379746831</v>
      </c>
      <c r="J23" s="33">
        <f t="shared" si="2"/>
        <v>542829.17278511985</v>
      </c>
      <c r="K23" s="34">
        <f t="shared" si="2"/>
        <v>550287.35632183915</v>
      </c>
      <c r="L23" s="33">
        <f t="shared" si="2"/>
        <v>529398.20152178942</v>
      </c>
      <c r="M23" s="34">
        <f t="shared" si="2"/>
        <v>506374.41288302385</v>
      </c>
      <c r="N23" s="33">
        <f t="shared" si="2"/>
        <v>529892.47311827971</v>
      </c>
      <c r="O23" s="34">
        <f t="shared" si="2"/>
        <v>610972.56857855339</v>
      </c>
      <c r="P23" s="33">
        <f t="shared" si="2"/>
        <v>680913.47161114588</v>
      </c>
      <c r="Q23" s="34">
        <f>SUM(Q21:Q22)</f>
        <v>718684.86352357315</v>
      </c>
    </row>
    <row r="24" spans="2:17" ht="16" customHeight="1">
      <c r="B24" s="28" t="s">
        <v>839</v>
      </c>
      <c r="C24" s="110" t="s">
        <v>868</v>
      </c>
      <c r="D24" s="110"/>
      <c r="E24" s="110"/>
      <c r="F24" s="31">
        <f>F23/1.1</f>
        <v>418215.39051821298</v>
      </c>
      <c r="G24" s="32">
        <f t="shared" ref="G24:Q24" si="3">G23/1.1</f>
        <v>470380.02980625932</v>
      </c>
      <c r="H24" s="31">
        <f t="shared" si="3"/>
        <v>535426.63974408421</v>
      </c>
      <c r="I24" s="32">
        <f t="shared" si="3"/>
        <v>475949.36708860751</v>
      </c>
      <c r="J24" s="31">
        <f t="shared" si="3"/>
        <v>493481.06616829074</v>
      </c>
      <c r="K24" s="32">
        <f t="shared" si="3"/>
        <v>500261.23301985371</v>
      </c>
      <c r="L24" s="31">
        <f t="shared" si="3"/>
        <v>481271.09229253582</v>
      </c>
      <c r="M24" s="32">
        <f t="shared" si="3"/>
        <v>460340.37534820347</v>
      </c>
      <c r="N24" s="31">
        <f t="shared" si="3"/>
        <v>481720.43010752695</v>
      </c>
      <c r="O24" s="32">
        <f t="shared" si="3"/>
        <v>555429.60779868485</v>
      </c>
      <c r="P24" s="31">
        <f t="shared" si="3"/>
        <v>619012.24691922346</v>
      </c>
      <c r="Q24" s="32">
        <f t="shared" si="3"/>
        <v>653349.87593052094</v>
      </c>
    </row>
    <row r="25" spans="2:17" ht="16" customHeight="1">
      <c r="B25" s="28" t="s">
        <v>839</v>
      </c>
      <c r="C25" s="111" t="s">
        <v>869</v>
      </c>
      <c r="D25" s="111"/>
      <c r="E25" s="111"/>
      <c r="F25" s="35">
        <f>F23-F24</f>
        <v>41821.539051821339</v>
      </c>
      <c r="G25" s="36">
        <f t="shared" ref="G25:Q25" si="4">G23-G24</f>
        <v>47038.002980625955</v>
      </c>
      <c r="H25" s="35">
        <f t="shared" si="4"/>
        <v>53542.66397440841</v>
      </c>
      <c r="I25" s="36">
        <f t="shared" si="4"/>
        <v>47594.936708860798</v>
      </c>
      <c r="J25" s="35">
        <f t="shared" si="4"/>
        <v>49348.106616829115</v>
      </c>
      <c r="K25" s="36">
        <f t="shared" si="4"/>
        <v>50026.123301985441</v>
      </c>
      <c r="L25" s="35">
        <f t="shared" si="4"/>
        <v>48127.109229253605</v>
      </c>
      <c r="M25" s="36">
        <f t="shared" si="4"/>
        <v>46034.037534820382</v>
      </c>
      <c r="N25" s="35">
        <f t="shared" si="4"/>
        <v>48172.043010752765</v>
      </c>
      <c r="O25" s="36">
        <f t="shared" si="4"/>
        <v>55542.960779868532</v>
      </c>
      <c r="P25" s="35">
        <f t="shared" si="4"/>
        <v>61901.224691922427</v>
      </c>
      <c r="Q25" s="36">
        <f t="shared" si="4"/>
        <v>65334.98759305221</v>
      </c>
    </row>
    <row r="26" spans="2:17">
      <c r="B26" s="37"/>
      <c r="C26" s="28"/>
      <c r="D26" s="28"/>
      <c r="E26" s="28"/>
      <c r="F26" s="56"/>
      <c r="G26" s="38"/>
      <c r="H26" s="56"/>
      <c r="I26" s="38"/>
      <c r="J26" s="56"/>
      <c r="K26" s="38"/>
      <c r="L26" s="56"/>
      <c r="M26" s="38"/>
      <c r="N26" s="56"/>
      <c r="O26" s="38"/>
      <c r="P26" s="56"/>
      <c r="Q26" s="38"/>
    </row>
    <row r="27" spans="2:17" ht="16" customHeight="1">
      <c r="B27" s="28" t="s">
        <v>905</v>
      </c>
      <c r="C27" s="110" t="s">
        <v>831</v>
      </c>
      <c r="D27" s="110"/>
      <c r="E27" s="110"/>
      <c r="F27" s="31">
        <f t="shared" ref="F27:Q27" si="5">(C1480/F19)*100</f>
        <v>423045.45136440231</v>
      </c>
      <c r="G27" s="32">
        <f t="shared" si="5"/>
        <v>472271.053507531</v>
      </c>
      <c r="H27" s="31">
        <f t="shared" si="5"/>
        <v>454140.85955638241</v>
      </c>
      <c r="I27" s="32">
        <f t="shared" si="5"/>
        <v>452368.53390086244</v>
      </c>
      <c r="J27" s="31">
        <f t="shared" si="5"/>
        <v>459916.92397906171</v>
      </c>
      <c r="K27" s="32">
        <f t="shared" si="5"/>
        <v>481701.26451167418</v>
      </c>
      <c r="L27" s="31">
        <f t="shared" si="5"/>
        <v>516470.48651141359</v>
      </c>
      <c r="M27" s="32">
        <f t="shared" si="5"/>
        <v>548634.26978857501</v>
      </c>
      <c r="N27" s="31">
        <f t="shared" si="5"/>
        <v>590379.62479411904</v>
      </c>
      <c r="O27" s="32">
        <f t="shared" si="5"/>
        <v>583132.2482502748</v>
      </c>
      <c r="P27" s="31">
        <f t="shared" si="5"/>
        <v>577689.44493992336</v>
      </c>
      <c r="Q27" s="32">
        <f t="shared" si="5"/>
        <v>599649.40366605297</v>
      </c>
    </row>
    <row r="28" spans="2:17" ht="17">
      <c r="B28" s="28" t="s">
        <v>905</v>
      </c>
      <c r="C28" s="110" t="s">
        <v>832</v>
      </c>
      <c r="D28" s="110"/>
      <c r="E28" s="110"/>
      <c r="F28" s="31">
        <f t="shared" ref="F28:Q28" si="6">(C1786/F19)*100</f>
        <v>138407.72980841566</v>
      </c>
      <c r="G28" s="32">
        <f t="shared" si="6"/>
        <v>155831.35025559671</v>
      </c>
      <c r="H28" s="31">
        <f t="shared" si="6"/>
        <v>166351.24642985887</v>
      </c>
      <c r="I28" s="32">
        <f t="shared" si="6"/>
        <v>165114.27566807313</v>
      </c>
      <c r="J28" s="31">
        <f t="shared" si="6"/>
        <v>158888.397718939</v>
      </c>
      <c r="K28" s="32">
        <f t="shared" si="6"/>
        <v>162125.84833862932</v>
      </c>
      <c r="L28" s="31">
        <f t="shared" si="6"/>
        <v>161522.6676328821</v>
      </c>
      <c r="M28" s="32">
        <f t="shared" si="6"/>
        <v>169088.18295532675</v>
      </c>
      <c r="N28" s="31">
        <f t="shared" si="6"/>
        <v>181636.71790430832</v>
      </c>
      <c r="O28" s="32">
        <f t="shared" si="6"/>
        <v>196871.25552895901</v>
      </c>
      <c r="P28" s="31">
        <f t="shared" si="6"/>
        <v>207339.64111112742</v>
      </c>
      <c r="Q28" s="32">
        <f t="shared" si="6"/>
        <v>219730.94870234246</v>
      </c>
    </row>
    <row r="29" spans="2:17" ht="17">
      <c r="B29" s="28" t="s">
        <v>905</v>
      </c>
      <c r="C29" s="111" t="s">
        <v>833</v>
      </c>
      <c r="D29" s="111"/>
      <c r="E29" s="111"/>
      <c r="F29" s="33">
        <f>SUM(F27:F28)</f>
        <v>561453.18117281795</v>
      </c>
      <c r="G29" s="34">
        <f t="shared" ref="G29:Q29" si="7">SUM(G27:G28)</f>
        <v>628102.40376312775</v>
      </c>
      <c r="H29" s="33">
        <f t="shared" si="7"/>
        <v>620492.10598624125</v>
      </c>
      <c r="I29" s="34">
        <f t="shared" si="7"/>
        <v>617482.80956893554</v>
      </c>
      <c r="J29" s="33">
        <f t="shared" si="7"/>
        <v>618805.32169800065</v>
      </c>
      <c r="K29" s="34">
        <f t="shared" si="7"/>
        <v>643827.11285030353</v>
      </c>
      <c r="L29" s="33">
        <f t="shared" si="7"/>
        <v>677993.15414429572</v>
      </c>
      <c r="M29" s="34">
        <f t="shared" si="7"/>
        <v>717722.45274390175</v>
      </c>
      <c r="N29" s="33">
        <f t="shared" si="7"/>
        <v>772016.34269842738</v>
      </c>
      <c r="O29" s="34">
        <f t="shared" si="7"/>
        <v>780003.50377923378</v>
      </c>
      <c r="P29" s="33">
        <f t="shared" si="7"/>
        <v>785029.08605105081</v>
      </c>
      <c r="Q29" s="34">
        <f t="shared" si="7"/>
        <v>819380.35236839543</v>
      </c>
    </row>
    <row r="30" spans="2:17" ht="17">
      <c r="B30" s="28" t="s">
        <v>905</v>
      </c>
      <c r="C30" s="110" t="s">
        <v>868</v>
      </c>
      <c r="D30" s="110"/>
      <c r="E30" s="110"/>
      <c r="F30" s="31">
        <f>F29/1.1</f>
        <v>510411.98288437992</v>
      </c>
      <c r="G30" s="32">
        <f t="shared" ref="G30:Q30" si="8">G29/1.1</f>
        <v>571002.185239207</v>
      </c>
      <c r="H30" s="31">
        <f t="shared" si="8"/>
        <v>564083.73271476477</v>
      </c>
      <c r="I30" s="32">
        <f t="shared" si="8"/>
        <v>561348.00869903225</v>
      </c>
      <c r="J30" s="31">
        <f t="shared" si="8"/>
        <v>562550.29245272779</v>
      </c>
      <c r="K30" s="32">
        <f t="shared" si="8"/>
        <v>585297.37531845772</v>
      </c>
      <c r="L30" s="31">
        <f t="shared" si="8"/>
        <v>616357.41285845055</v>
      </c>
      <c r="M30" s="32">
        <f t="shared" si="8"/>
        <v>652474.9570399106</v>
      </c>
      <c r="N30" s="31">
        <f t="shared" si="8"/>
        <v>701833.03881675215</v>
      </c>
      <c r="O30" s="32">
        <f t="shared" si="8"/>
        <v>709094.09434475796</v>
      </c>
      <c r="P30" s="31">
        <f t="shared" si="8"/>
        <v>713662.8055009552</v>
      </c>
      <c r="Q30" s="32">
        <f t="shared" si="8"/>
        <v>744891.229425814</v>
      </c>
    </row>
    <row r="31" spans="2:17" ht="17">
      <c r="B31" s="28" t="s">
        <v>905</v>
      </c>
      <c r="C31" s="111" t="s">
        <v>869</v>
      </c>
      <c r="D31" s="111"/>
      <c r="E31" s="111"/>
      <c r="F31" s="35">
        <f>F29-F30</f>
        <v>51041.198288438027</v>
      </c>
      <c r="G31" s="36">
        <f t="shared" ref="G31:Q31" si="9">G29-G30</f>
        <v>57100.218523920747</v>
      </c>
      <c r="H31" s="35">
        <f t="shared" si="9"/>
        <v>56408.373271476477</v>
      </c>
      <c r="I31" s="36">
        <f t="shared" si="9"/>
        <v>56134.800869903294</v>
      </c>
      <c r="J31" s="35">
        <f t="shared" si="9"/>
        <v>56255.029245272861</v>
      </c>
      <c r="K31" s="36">
        <f t="shared" si="9"/>
        <v>58529.737531845807</v>
      </c>
      <c r="L31" s="35">
        <f t="shared" si="9"/>
        <v>61635.741285845172</v>
      </c>
      <c r="M31" s="36">
        <f t="shared" si="9"/>
        <v>65247.495703991153</v>
      </c>
      <c r="N31" s="35">
        <f t="shared" si="9"/>
        <v>70183.303881675238</v>
      </c>
      <c r="O31" s="36">
        <f t="shared" si="9"/>
        <v>70909.40943447582</v>
      </c>
      <c r="P31" s="35">
        <f t="shared" si="9"/>
        <v>71366.280550095602</v>
      </c>
      <c r="Q31" s="36">
        <f t="shared" si="9"/>
        <v>74489.122942581424</v>
      </c>
    </row>
    <row r="34" spans="1:17">
      <c r="A34" s="11">
        <v>1.2</v>
      </c>
      <c r="B34" s="11" t="s">
        <v>838</v>
      </c>
      <c r="C34" s="11"/>
      <c r="D34" s="11"/>
      <c r="E34" s="11"/>
      <c r="F34" s="11"/>
      <c r="G34" s="11"/>
      <c r="H34" s="11"/>
      <c r="I34" s="11"/>
      <c r="J34" s="11"/>
      <c r="K34" s="11"/>
      <c r="L34" s="11"/>
      <c r="M34" s="11"/>
      <c r="N34" s="11"/>
      <c r="O34" s="11"/>
      <c r="P34" s="11"/>
      <c r="Q34" s="12"/>
    </row>
    <row r="36" spans="1:17" hidden="1" outlineLevel="1">
      <c r="A36" s="25" t="s">
        <v>843</v>
      </c>
      <c r="B36" s="99" t="s">
        <v>902</v>
      </c>
      <c r="C36" s="99"/>
      <c r="D36" s="99"/>
      <c r="E36" s="99"/>
      <c r="F36" s="99"/>
      <c r="G36" s="99"/>
    </row>
    <row r="37" spans="1:17" hidden="1" outlineLevel="1">
      <c r="B37" s="95" t="s">
        <v>827</v>
      </c>
      <c r="C37" s="95"/>
      <c r="D37" s="95" t="s">
        <v>839</v>
      </c>
      <c r="E37" s="95"/>
      <c r="F37" s="95" t="s">
        <v>905</v>
      </c>
      <c r="G37" s="95"/>
    </row>
    <row r="38" spans="1:17" hidden="1" outlineLevel="1">
      <c r="B38" s="104">
        <v>2009</v>
      </c>
      <c r="C38" s="104"/>
      <c r="D38" s="97">
        <f>F23</f>
        <v>460036.92957003432</v>
      </c>
      <c r="E38" s="97"/>
      <c r="F38" s="97">
        <f>F29</f>
        <v>561453.18117281795</v>
      </c>
      <c r="G38" s="97"/>
    </row>
    <row r="39" spans="1:17" hidden="1" outlineLevel="1">
      <c r="B39" s="104">
        <v>2010</v>
      </c>
      <c r="C39" s="104"/>
      <c r="D39" s="97">
        <f>G23</f>
        <v>517418.03278688528</v>
      </c>
      <c r="E39" s="97"/>
      <c r="F39" s="97">
        <f>G29</f>
        <v>628102.40376312775</v>
      </c>
      <c r="G39" s="97"/>
    </row>
    <row r="40" spans="1:17" hidden="1" outlineLevel="1">
      <c r="B40" s="104">
        <v>2011</v>
      </c>
      <c r="C40" s="104"/>
      <c r="D40" s="97">
        <f>H23</f>
        <v>588969.30371849262</v>
      </c>
      <c r="E40" s="97"/>
      <c r="F40" s="97">
        <f>H29</f>
        <v>620492.10598624125</v>
      </c>
      <c r="G40" s="97"/>
    </row>
    <row r="41" spans="1:17" hidden="1" outlineLevel="1">
      <c r="B41" s="104">
        <v>2012</v>
      </c>
      <c r="C41" s="104"/>
      <c r="D41" s="97">
        <f>I23</f>
        <v>523544.30379746831</v>
      </c>
      <c r="E41" s="97"/>
      <c r="F41" s="97">
        <f>I29</f>
        <v>617482.80956893554</v>
      </c>
      <c r="G41" s="97"/>
    </row>
    <row r="42" spans="1:17" hidden="1" outlineLevel="1">
      <c r="B42" s="104">
        <v>2013</v>
      </c>
      <c r="C42" s="104"/>
      <c r="D42" s="97">
        <f>J23</f>
        <v>542829.17278511985</v>
      </c>
      <c r="E42" s="97"/>
      <c r="F42" s="97">
        <f>J29</f>
        <v>618805.32169800065</v>
      </c>
      <c r="G42" s="97"/>
    </row>
    <row r="43" spans="1:17" hidden="1" outlineLevel="1">
      <c r="B43" s="104">
        <v>2014</v>
      </c>
      <c r="C43" s="104"/>
      <c r="D43" s="97">
        <f>K23</f>
        <v>550287.35632183915</v>
      </c>
      <c r="E43" s="97"/>
      <c r="F43" s="97">
        <f>K29</f>
        <v>643827.11285030353</v>
      </c>
      <c r="G43" s="97"/>
    </row>
    <row r="44" spans="1:17" hidden="1" outlineLevel="1">
      <c r="B44" s="104">
        <v>2015</v>
      </c>
      <c r="C44" s="104"/>
      <c r="D44" s="97">
        <f>L23</f>
        <v>529398.20152178942</v>
      </c>
      <c r="E44" s="97"/>
      <c r="F44" s="97">
        <f>L29</f>
        <v>677993.15414429572</v>
      </c>
      <c r="G44" s="97"/>
    </row>
    <row r="45" spans="1:17" hidden="1" outlineLevel="1">
      <c r="B45" s="104">
        <v>2016</v>
      </c>
      <c r="C45" s="104"/>
      <c r="D45" s="97">
        <f>M23</f>
        <v>506374.41288302385</v>
      </c>
      <c r="E45" s="97"/>
      <c r="F45" s="97">
        <f>M29</f>
        <v>717722.45274390175</v>
      </c>
      <c r="G45" s="97"/>
    </row>
    <row r="46" spans="1:17" hidden="1" outlineLevel="1">
      <c r="B46" s="104">
        <v>2017</v>
      </c>
      <c r="C46" s="104"/>
      <c r="D46" s="97">
        <f>N23</f>
        <v>529892.47311827971</v>
      </c>
      <c r="E46" s="97"/>
      <c r="F46" s="97">
        <f>N29</f>
        <v>772016.34269842738</v>
      </c>
      <c r="G46" s="97"/>
    </row>
    <row r="47" spans="1:17" hidden="1" outlineLevel="1">
      <c r="B47" s="104">
        <v>2018</v>
      </c>
      <c r="C47" s="104"/>
      <c r="D47" s="97">
        <f>O23</f>
        <v>610972.56857855339</v>
      </c>
      <c r="E47" s="97"/>
      <c r="F47" s="97">
        <f>O29</f>
        <v>780003.50377923378</v>
      </c>
      <c r="G47" s="97"/>
    </row>
    <row r="48" spans="1:17" hidden="1" outlineLevel="1">
      <c r="B48" s="104">
        <v>2019</v>
      </c>
      <c r="C48" s="104"/>
      <c r="D48" s="97">
        <f>P23</f>
        <v>680913.47161114588</v>
      </c>
      <c r="E48" s="97"/>
      <c r="F48" s="97">
        <f>P29</f>
        <v>785029.08605105081</v>
      </c>
      <c r="G48" s="97"/>
    </row>
    <row r="49" spans="2:7" hidden="1" outlineLevel="1">
      <c r="B49" s="104">
        <v>2020</v>
      </c>
      <c r="C49" s="104"/>
      <c r="D49" s="97">
        <f>Q23</f>
        <v>718684.86352357315</v>
      </c>
      <c r="E49" s="97"/>
      <c r="F49" s="97">
        <f>Q29</f>
        <v>819380.35236839543</v>
      </c>
      <c r="G49" s="97"/>
    </row>
    <row r="50" spans="2:7" hidden="1" outlineLevel="1">
      <c r="B50" s="60"/>
      <c r="C50" s="60"/>
      <c r="D50" s="61"/>
      <c r="E50" s="61"/>
      <c r="F50" s="61"/>
      <c r="G50" s="61"/>
    </row>
    <row r="51" spans="2:7" hidden="1" outlineLevel="1"/>
    <row r="52" spans="2:7" hidden="1" outlineLevel="1"/>
    <row r="53" spans="2:7" hidden="1" outlineLevel="1"/>
    <row r="54" spans="2:7" hidden="1" outlineLevel="1"/>
    <row r="55" spans="2:7" hidden="1" outlineLevel="1"/>
    <row r="56" spans="2:7" hidden="1" outlineLevel="1"/>
    <row r="57" spans="2:7" hidden="1" outlineLevel="1"/>
    <row r="58" spans="2:7" hidden="1" outlineLevel="1"/>
    <row r="59" spans="2:7" hidden="1" outlineLevel="1"/>
    <row r="60" spans="2:7" hidden="1" outlineLevel="1"/>
    <row r="61" spans="2:7" hidden="1" outlineLevel="1"/>
    <row r="62" spans="2:7" hidden="1" outlineLevel="1"/>
    <row r="63" spans="2:7" hidden="1" outlineLevel="1"/>
    <row r="64" spans="2:7" hidden="1" outlineLevel="1"/>
    <row r="65" spans="2:13" hidden="1" outlineLevel="1"/>
    <row r="66" spans="2:13" hidden="1" outlineLevel="1"/>
    <row r="67" spans="2:13" hidden="1" outlineLevel="1"/>
    <row r="68" spans="2:13" hidden="1" outlineLevel="1"/>
    <row r="69" spans="2:13" hidden="1" outlineLevel="1"/>
    <row r="70" spans="2:13" hidden="1" outlineLevel="1"/>
    <row r="71" spans="2:13" hidden="1" outlineLevel="1"/>
    <row r="72" spans="2:13" hidden="1" outlineLevel="1"/>
    <row r="73" spans="2:13" hidden="1" outlineLevel="1"/>
    <row r="74" spans="2:13" hidden="1" outlineLevel="1"/>
    <row r="75" spans="2:13" hidden="1" outlineLevel="1"/>
    <row r="76" spans="2:13" hidden="1" outlineLevel="1"/>
    <row r="77" spans="2:13" hidden="1" outlineLevel="1"/>
    <row r="78" spans="2:13" hidden="1" outlineLevel="1"/>
    <row r="79" spans="2:13" hidden="1" outlineLevel="1">
      <c r="B79" s="100" t="s">
        <v>919</v>
      </c>
      <c r="C79" s="100"/>
      <c r="D79" s="100"/>
      <c r="E79" s="100"/>
      <c r="F79" s="100"/>
      <c r="G79" s="100"/>
      <c r="H79" s="100"/>
      <c r="I79" s="100"/>
      <c r="J79" s="100"/>
      <c r="K79" s="100"/>
      <c r="L79" s="100"/>
      <c r="M79" s="100"/>
    </row>
    <row r="80" spans="2:13" hidden="1" outlineLevel="1">
      <c r="B80" s="100"/>
      <c r="C80" s="100"/>
      <c r="D80" s="100"/>
      <c r="E80" s="100"/>
      <c r="F80" s="100"/>
      <c r="G80" s="100"/>
      <c r="H80" s="100"/>
      <c r="I80" s="100"/>
      <c r="J80" s="100"/>
      <c r="K80" s="100"/>
      <c r="L80" s="100"/>
      <c r="M80" s="100"/>
    </row>
    <row r="81" spans="1:13" hidden="1" outlineLevel="1">
      <c r="B81" s="100"/>
      <c r="C81" s="100"/>
      <c r="D81" s="100"/>
      <c r="E81" s="100"/>
      <c r="F81" s="100"/>
      <c r="G81" s="100"/>
      <c r="H81" s="100"/>
      <c r="I81" s="100"/>
      <c r="J81" s="100"/>
      <c r="K81" s="100"/>
      <c r="L81" s="100"/>
      <c r="M81" s="100"/>
    </row>
    <row r="82" spans="1:13" collapsed="1">
      <c r="B82" s="81"/>
      <c r="C82" s="81"/>
      <c r="D82" s="81"/>
      <c r="E82" s="81"/>
      <c r="F82" s="81"/>
      <c r="G82" s="81"/>
      <c r="H82" s="81"/>
      <c r="I82" s="81"/>
      <c r="J82" s="81"/>
      <c r="K82" s="81"/>
      <c r="L82" s="81"/>
      <c r="M82" s="81"/>
    </row>
    <row r="83" spans="1:13">
      <c r="A83" s="25" t="s">
        <v>842</v>
      </c>
      <c r="B83" s="99" t="s">
        <v>875</v>
      </c>
      <c r="C83" s="99"/>
      <c r="D83" s="99"/>
      <c r="E83" s="99"/>
      <c r="F83" s="99"/>
      <c r="G83" s="99"/>
    </row>
    <row r="84" spans="1:13">
      <c r="B84" s="95"/>
      <c r="C84" s="95"/>
      <c r="D84" s="95" t="s">
        <v>839</v>
      </c>
      <c r="E84" s="95"/>
      <c r="F84" s="95" t="s">
        <v>905</v>
      </c>
      <c r="G84" s="95"/>
    </row>
    <row r="85" spans="1:13">
      <c r="B85" s="105" t="s">
        <v>841</v>
      </c>
      <c r="C85" s="105"/>
      <c r="D85" s="23"/>
      <c r="E85" s="54">
        <f>Q908</f>
        <v>6.5</v>
      </c>
      <c r="F85" s="23"/>
      <c r="G85" s="54">
        <f>Q1480</f>
        <v>5.3133928571428557</v>
      </c>
    </row>
    <row r="86" spans="1:13">
      <c r="B86" s="105" t="s">
        <v>846</v>
      </c>
      <c r="C86" s="105"/>
      <c r="D86" s="23"/>
      <c r="E86" s="54">
        <f>Q1573</f>
        <v>6.3</v>
      </c>
      <c r="F86" s="23"/>
      <c r="G86" s="54">
        <f>Q1786</f>
        <v>5.8985130111524171</v>
      </c>
    </row>
    <row r="117" spans="1:13">
      <c r="B117" s="100" t="s">
        <v>903</v>
      </c>
      <c r="C117" s="100"/>
      <c r="D117" s="100"/>
      <c r="E117" s="100"/>
      <c r="F117" s="100"/>
      <c r="G117" s="100"/>
      <c r="H117" s="100"/>
      <c r="I117" s="100"/>
      <c r="J117" s="100"/>
      <c r="K117" s="100"/>
      <c r="L117" s="100"/>
      <c r="M117" s="100"/>
    </row>
    <row r="118" spans="1:13">
      <c r="B118" s="100"/>
      <c r="C118" s="100"/>
      <c r="D118" s="100"/>
      <c r="E118" s="100"/>
      <c r="F118" s="100"/>
      <c r="G118" s="100"/>
      <c r="H118" s="100"/>
      <c r="I118" s="100"/>
      <c r="J118" s="100"/>
      <c r="K118" s="100"/>
      <c r="L118" s="100"/>
      <c r="M118" s="100"/>
    </row>
    <row r="119" spans="1:13">
      <c r="B119" s="100"/>
      <c r="C119" s="100"/>
      <c r="D119" s="100"/>
      <c r="E119" s="100"/>
      <c r="F119" s="100"/>
      <c r="G119" s="100"/>
      <c r="H119" s="100"/>
      <c r="I119" s="100"/>
      <c r="J119" s="100"/>
      <c r="K119" s="100"/>
      <c r="L119" s="100"/>
      <c r="M119" s="100"/>
    </row>
    <row r="120" spans="1:13" hidden="1" outlineLevel="1">
      <c r="A120" s="25" t="s">
        <v>844</v>
      </c>
      <c r="B120" s="99" t="s">
        <v>870</v>
      </c>
      <c r="C120" s="99"/>
      <c r="D120" s="99"/>
      <c r="E120" s="99"/>
      <c r="F120" s="99"/>
      <c r="G120" s="99"/>
    </row>
    <row r="121" spans="1:13" hidden="1" outlineLevel="1">
      <c r="B121" s="95" t="s">
        <v>827</v>
      </c>
      <c r="C121" s="95"/>
      <c r="D121" s="95" t="s">
        <v>839</v>
      </c>
      <c r="E121" s="95"/>
      <c r="F121" s="95" t="s">
        <v>905</v>
      </c>
      <c r="G121" s="95"/>
    </row>
    <row r="122" spans="1:13" hidden="1" outlineLevel="1">
      <c r="B122" s="55"/>
      <c r="C122" s="53" t="s">
        <v>852</v>
      </c>
      <c r="D122" s="23"/>
      <c r="E122" s="62">
        <f>((G23-F23)/F23)*100</f>
        <v>12.473151507745525</v>
      </c>
      <c r="F122" s="23"/>
      <c r="G122" s="62">
        <f>((G29-F29)/F29)*100</f>
        <v>11.870842454055818</v>
      </c>
    </row>
    <row r="123" spans="1:13" hidden="1" outlineLevel="1">
      <c r="B123" s="55"/>
      <c r="C123" s="53" t="s">
        <v>853</v>
      </c>
      <c r="D123" s="23"/>
      <c r="E123" s="62">
        <f>((H23-G23)/G23)*100</f>
        <v>13.828522857276985</v>
      </c>
      <c r="F123" s="23"/>
      <c r="G123" s="62">
        <f>((H29-G29)/G29)*100</f>
        <v>-1.2116332832498629</v>
      </c>
    </row>
    <row r="124" spans="1:13" hidden="1" outlineLevel="1">
      <c r="B124" s="55"/>
      <c r="C124" s="63" t="s">
        <v>854</v>
      </c>
      <c r="D124" s="23"/>
      <c r="E124" s="62">
        <f>((I23-H23)/H23)*100</f>
        <v>-11.108388757777305</v>
      </c>
      <c r="F124" s="23"/>
      <c r="G124" s="62">
        <f>((I29-H29)/H29)*100</f>
        <v>-0.48498544756223527</v>
      </c>
    </row>
    <row r="125" spans="1:13" hidden="1" outlineLevel="1">
      <c r="B125" s="55"/>
      <c r="C125" s="63" t="s">
        <v>855</v>
      </c>
      <c r="D125" s="23"/>
      <c r="E125" s="62">
        <f>((J23-I23)/I23)*100</f>
        <v>3.6835218811036552</v>
      </c>
      <c r="F125" s="23"/>
      <c r="G125" s="62">
        <f>((J29-I29)/I29)*100</f>
        <v>0.21417796715480389</v>
      </c>
    </row>
    <row r="126" spans="1:13" hidden="1" outlineLevel="1">
      <c r="B126" s="55"/>
      <c r="C126" s="63" t="s">
        <v>856</v>
      </c>
      <c r="D126" s="23"/>
      <c r="E126" s="62">
        <f>((K23-J23)/J23)*100</f>
        <v>1.3739467056372883</v>
      </c>
      <c r="F126" s="23"/>
      <c r="G126" s="62">
        <f>((K29-J29)/J29)*100</f>
        <v>4.043564312543908</v>
      </c>
    </row>
    <row r="127" spans="1:13" hidden="1" outlineLevel="1">
      <c r="B127" s="55"/>
      <c r="C127" s="63" t="s">
        <v>857</v>
      </c>
      <c r="D127" s="23"/>
      <c r="E127" s="62">
        <f>((L23-K23)/K23)*100</f>
        <v>-3.796044840948984</v>
      </c>
      <c r="F127" s="23"/>
      <c r="G127" s="62">
        <f>((M29-L29)/L29)*100</f>
        <v>5.8598377220709423</v>
      </c>
    </row>
    <row r="128" spans="1:13" hidden="1" outlineLevel="1">
      <c r="B128" s="55"/>
      <c r="C128" s="63" t="s">
        <v>858</v>
      </c>
      <c r="D128" s="23"/>
      <c r="E128" s="62">
        <f>((N23-M23)/M23)*100</f>
        <v>4.6444013830313153</v>
      </c>
      <c r="F128" s="23"/>
      <c r="G128" s="62">
        <f>((N29-M29)/M29)*100</f>
        <v>7.5647473124125337</v>
      </c>
    </row>
    <row r="129" spans="2:7" hidden="1" outlineLevel="1">
      <c r="B129" s="55"/>
      <c r="C129" s="63" t="s">
        <v>859</v>
      </c>
      <c r="D129" s="23"/>
      <c r="E129" s="62">
        <f>((O23-N23)/N23)*100</f>
        <v>15.301235547494823</v>
      </c>
      <c r="F129" s="23"/>
      <c r="G129" s="62">
        <f>((O29-N29)/N29)*100</f>
        <v>1.0345844561902522</v>
      </c>
    </row>
    <row r="130" spans="2:7" hidden="1" outlineLevel="1">
      <c r="B130" s="55"/>
      <c r="C130" s="63" t="s">
        <v>860</v>
      </c>
      <c r="D130" s="23"/>
      <c r="E130" s="62">
        <f>((P23-O23)/O23)*100</f>
        <v>11.447470251456981</v>
      </c>
      <c r="F130" s="23"/>
      <c r="G130" s="62">
        <f>((P29-O29)/O29)*100</f>
        <v>0.64430252524089004</v>
      </c>
    </row>
    <row r="131" spans="2:7" hidden="1" outlineLevel="1">
      <c r="B131" s="55"/>
      <c r="C131" s="63" t="s">
        <v>861</v>
      </c>
      <c r="D131" s="23"/>
      <c r="E131" s="62">
        <f>((Q23-P23)/P23)*100</f>
        <v>5.547164726092781</v>
      </c>
      <c r="F131" s="23"/>
      <c r="G131" s="62">
        <f>((Q29-P29)/P29)*100</f>
        <v>4.3757953593977721</v>
      </c>
    </row>
    <row r="132" spans="2:7" hidden="1" outlineLevel="1">
      <c r="B132" s="64"/>
    </row>
    <row r="133" spans="2:7" hidden="1" outlineLevel="1"/>
    <row r="134" spans="2:7" hidden="1" outlineLevel="1"/>
    <row r="135" spans="2:7" hidden="1" outlineLevel="1"/>
    <row r="136" spans="2:7" hidden="1" outlineLevel="1"/>
    <row r="137" spans="2:7" hidden="1" outlineLevel="1"/>
    <row r="138" spans="2:7" hidden="1" outlineLevel="1"/>
    <row r="139" spans="2:7" hidden="1" outlineLevel="1"/>
    <row r="140" spans="2:7" hidden="1" outlineLevel="1"/>
    <row r="141" spans="2:7" hidden="1" outlineLevel="1"/>
    <row r="142" spans="2:7" hidden="1" outlineLevel="1"/>
    <row r="143" spans="2:7" hidden="1" outlineLevel="1"/>
    <row r="144" spans="2:7" hidden="1" outlineLevel="1"/>
    <row r="145" spans="2:13" hidden="1" outlineLevel="1"/>
    <row r="146" spans="2:13" hidden="1" outlineLevel="1"/>
    <row r="147" spans="2:13" hidden="1" outlineLevel="1"/>
    <row r="148" spans="2:13" hidden="1" outlineLevel="1"/>
    <row r="149" spans="2:13" hidden="1" outlineLevel="1"/>
    <row r="150" spans="2:13" hidden="1" outlineLevel="1"/>
    <row r="151" spans="2:13" hidden="1" outlineLevel="1"/>
    <row r="152" spans="2:13" hidden="1" outlineLevel="1"/>
    <row r="153" spans="2:13" hidden="1" outlineLevel="1"/>
    <row r="154" spans="2:13" hidden="1" outlineLevel="1"/>
    <row r="155" spans="2:13" hidden="1" outlineLevel="1"/>
    <row r="156" spans="2:13" hidden="1" outlineLevel="1"/>
    <row r="157" spans="2:13" hidden="1" outlineLevel="1"/>
    <row r="158" spans="2:13" hidden="1" outlineLevel="1">
      <c r="B158" s="100" t="s">
        <v>904</v>
      </c>
      <c r="C158" s="100"/>
      <c r="D158" s="100"/>
      <c r="E158" s="100"/>
      <c r="F158" s="100"/>
      <c r="G158" s="100"/>
      <c r="H158" s="100"/>
      <c r="I158" s="100"/>
      <c r="J158" s="100"/>
      <c r="K158" s="100"/>
      <c r="L158" s="100"/>
      <c r="M158" s="100"/>
    </row>
    <row r="159" spans="2:13" hidden="1" outlineLevel="1">
      <c r="B159" s="100"/>
      <c r="C159" s="100"/>
      <c r="D159" s="100"/>
      <c r="E159" s="100"/>
      <c r="F159" s="100"/>
      <c r="G159" s="100"/>
      <c r="H159" s="100"/>
      <c r="I159" s="100"/>
      <c r="J159" s="100"/>
      <c r="K159" s="100"/>
      <c r="L159" s="100"/>
      <c r="M159" s="100"/>
    </row>
    <row r="160" spans="2:13" collapsed="1"/>
    <row r="161" spans="1:7">
      <c r="A161" s="25" t="s">
        <v>845</v>
      </c>
      <c r="B161" s="99" t="s">
        <v>906</v>
      </c>
      <c r="C161" s="99"/>
      <c r="D161" s="99"/>
      <c r="E161" s="99"/>
      <c r="F161" s="99"/>
      <c r="G161" s="99"/>
    </row>
    <row r="162" spans="1:7">
      <c r="B162" s="95"/>
      <c r="C162" s="95"/>
      <c r="D162" s="95" t="s">
        <v>839</v>
      </c>
      <c r="E162" s="95"/>
      <c r="F162" s="95" t="s">
        <v>905</v>
      </c>
      <c r="G162" s="95"/>
    </row>
    <row r="163" spans="1:7" ht="16" customHeight="1">
      <c r="B163" s="105" t="s">
        <v>841</v>
      </c>
      <c r="C163" s="105"/>
      <c r="D163" s="23"/>
      <c r="E163" s="54">
        <f>O908</f>
        <v>12</v>
      </c>
      <c r="F163" s="23"/>
      <c r="G163" s="54">
        <f>O1480</f>
        <v>0.55112219451371569</v>
      </c>
    </row>
    <row r="164" spans="1:7" ht="16" customHeight="1">
      <c r="B164" s="105" t="s">
        <v>846</v>
      </c>
      <c r="C164" s="105"/>
      <c r="D164" s="23"/>
      <c r="E164" s="54">
        <f>O1573</f>
        <v>7</v>
      </c>
      <c r="F164" s="23"/>
      <c r="G164" s="54">
        <f>O1786</f>
        <v>7.2709030100334449</v>
      </c>
    </row>
    <row r="194" spans="1:13" ht="16" customHeight="1">
      <c r="B194" s="100" t="s">
        <v>907</v>
      </c>
      <c r="C194" s="100"/>
      <c r="D194" s="100"/>
      <c r="E194" s="100"/>
      <c r="F194" s="100"/>
      <c r="G194" s="100"/>
      <c r="H194" s="100"/>
      <c r="I194" s="100"/>
      <c r="J194" s="100"/>
      <c r="K194" s="100"/>
      <c r="L194" s="100"/>
      <c r="M194" s="100"/>
    </row>
    <row r="195" spans="1:13">
      <c r="B195" s="100"/>
      <c r="C195" s="100"/>
      <c r="D195" s="100"/>
      <c r="E195" s="100"/>
      <c r="F195" s="100"/>
      <c r="G195" s="100"/>
      <c r="H195" s="100"/>
      <c r="I195" s="100"/>
      <c r="J195" s="100"/>
      <c r="K195" s="100"/>
      <c r="L195" s="100"/>
      <c r="M195" s="100"/>
    </row>
    <row r="196" spans="1:13">
      <c r="B196" s="100"/>
      <c r="C196" s="100"/>
      <c r="D196" s="100"/>
      <c r="E196" s="100"/>
      <c r="F196" s="100"/>
      <c r="G196" s="100"/>
      <c r="H196" s="100"/>
      <c r="I196" s="100"/>
      <c r="J196" s="100"/>
      <c r="K196" s="100"/>
      <c r="L196" s="100"/>
      <c r="M196" s="100"/>
    </row>
    <row r="198" spans="1:13">
      <c r="A198" s="25" t="s">
        <v>850</v>
      </c>
      <c r="B198" s="99" t="s">
        <v>908</v>
      </c>
      <c r="C198" s="99"/>
      <c r="D198" s="99"/>
      <c r="E198" s="99"/>
      <c r="F198" s="99"/>
      <c r="G198" s="99"/>
    </row>
    <row r="199" spans="1:13">
      <c r="B199" s="95"/>
      <c r="C199" s="95"/>
      <c r="D199" s="95" t="s">
        <v>839</v>
      </c>
      <c r="E199" s="95"/>
      <c r="F199" s="95" t="s">
        <v>905</v>
      </c>
      <c r="G199" s="95"/>
    </row>
    <row r="200" spans="1:13" ht="16" customHeight="1">
      <c r="B200" s="105" t="s">
        <v>841</v>
      </c>
      <c r="C200" s="105"/>
      <c r="D200" s="23"/>
      <c r="E200" s="54">
        <f>P908</f>
        <v>87</v>
      </c>
      <c r="F200" s="23"/>
      <c r="G200" s="54">
        <f>P1480</f>
        <v>69.389593908629436</v>
      </c>
    </row>
    <row r="201" spans="1:13" ht="16" customHeight="1">
      <c r="B201" s="105" t="s">
        <v>846</v>
      </c>
      <c r="C201" s="105"/>
      <c r="D201" s="23"/>
      <c r="E201" s="54">
        <f>P1573</f>
        <v>85</v>
      </c>
      <c r="F201" s="23"/>
      <c r="G201" s="54">
        <f>P1786</f>
        <v>77.047138047138048</v>
      </c>
    </row>
    <row r="231" spans="1:13">
      <c r="B231" s="100" t="s">
        <v>909</v>
      </c>
      <c r="C231" s="100"/>
      <c r="D231" s="100"/>
      <c r="E231" s="100"/>
      <c r="F231" s="100"/>
      <c r="G231" s="100"/>
      <c r="H231" s="100"/>
      <c r="I231" s="100"/>
      <c r="J231" s="100"/>
      <c r="K231" s="100"/>
      <c r="L231" s="100"/>
      <c r="M231" s="100"/>
    </row>
    <row r="232" spans="1:13">
      <c r="B232" s="100"/>
      <c r="C232" s="100"/>
      <c r="D232" s="100"/>
      <c r="E232" s="100"/>
      <c r="F232" s="100"/>
      <c r="G232" s="100"/>
      <c r="H232" s="100"/>
      <c r="I232" s="100"/>
      <c r="J232" s="100"/>
      <c r="K232" s="100"/>
      <c r="L232" s="100"/>
      <c r="M232" s="100"/>
    </row>
    <row r="233" spans="1:13">
      <c r="B233" s="100"/>
      <c r="C233" s="100"/>
      <c r="D233" s="100"/>
      <c r="E233" s="100"/>
      <c r="F233" s="100"/>
      <c r="G233" s="100"/>
      <c r="H233" s="100"/>
      <c r="I233" s="100"/>
      <c r="J233" s="100"/>
      <c r="K233" s="100"/>
      <c r="L233" s="100"/>
      <c r="M233" s="100"/>
    </row>
    <row r="234" spans="1:13" hidden="1" outlineLevel="1">
      <c r="A234" s="25" t="s">
        <v>851</v>
      </c>
      <c r="B234" s="99" t="s">
        <v>871</v>
      </c>
      <c r="C234" s="99"/>
      <c r="D234" s="99"/>
      <c r="E234" s="99"/>
      <c r="F234" s="99"/>
      <c r="G234" s="99"/>
    </row>
    <row r="235" spans="1:13" hidden="1" outlineLevel="1">
      <c r="B235" s="95"/>
      <c r="C235" s="95"/>
      <c r="D235" s="95" t="s">
        <v>839</v>
      </c>
      <c r="E235" s="95"/>
      <c r="F235" s="95" t="s">
        <v>905</v>
      </c>
      <c r="G235" s="95"/>
    </row>
    <row r="236" spans="1:13" ht="16" hidden="1" customHeight="1" outlineLevel="1">
      <c r="B236" s="105" t="s">
        <v>841</v>
      </c>
      <c r="C236" s="105"/>
      <c r="D236" s="23"/>
      <c r="E236" s="50">
        <f>AVERAGE(F21:Q21)</f>
        <v>397646.48769176094</v>
      </c>
      <c r="F236" s="23"/>
      <c r="G236" s="50">
        <f>AVERAGE(F27:Q27)</f>
        <v>513283.29706418939</v>
      </c>
    </row>
    <row r="237" spans="1:13" ht="16" hidden="1" customHeight="1" outlineLevel="1">
      <c r="B237" s="105" t="s">
        <v>846</v>
      </c>
      <c r="C237" s="105"/>
      <c r="D237" s="23"/>
      <c r="E237" s="50">
        <f>AVERAGE(F22:Q22)</f>
        <v>165630.26982625623</v>
      </c>
      <c r="F237" s="23"/>
      <c r="G237" s="50">
        <f>AVERAGE(F28:Q28)</f>
        <v>173575.68850453824</v>
      </c>
    </row>
    <row r="238" spans="1:13" ht="16" hidden="1" customHeight="1" outlineLevel="1">
      <c r="B238" s="105" t="s">
        <v>847</v>
      </c>
      <c r="C238" s="105"/>
      <c r="D238" s="23"/>
      <c r="E238" s="50">
        <f>AVERAGE(F23:Q23)</f>
        <v>563276.75751801708</v>
      </c>
      <c r="F238" s="23"/>
      <c r="G238" s="50">
        <f>AVERAGE(F29:Q29)</f>
        <v>686858.9855687276</v>
      </c>
    </row>
    <row r="239" spans="1:13" ht="16" hidden="1" customHeight="1" outlineLevel="1">
      <c r="B239" s="65"/>
      <c r="C239" s="65"/>
      <c r="D239" s="66"/>
      <c r="E239" s="66"/>
      <c r="F239" s="66"/>
      <c r="G239" s="66"/>
    </row>
    <row r="240" spans="1:13" hidden="1" outlineLevel="1"/>
    <row r="241" hidden="1" outlineLevel="1"/>
    <row r="242" hidden="1" outlineLevel="1"/>
    <row r="243" hidden="1" outlineLevel="1"/>
    <row r="244" hidden="1" outlineLevel="1"/>
    <row r="245" hidden="1" outlineLevel="1"/>
    <row r="246" hidden="1" outlineLevel="1"/>
    <row r="247" hidden="1" outlineLevel="1"/>
    <row r="248" hidden="1" outlineLevel="1"/>
    <row r="249" hidden="1" outlineLevel="1"/>
    <row r="250" hidden="1" outlineLevel="1"/>
    <row r="251" hidden="1" outlineLevel="1"/>
    <row r="252" hidden="1" outlineLevel="1"/>
    <row r="253" hidden="1" outlineLevel="1"/>
    <row r="254" hidden="1" outlineLevel="1"/>
    <row r="255" hidden="1" outlineLevel="1"/>
    <row r="256" hidden="1" outlineLevel="1"/>
    <row r="257" spans="2:13" hidden="1" outlineLevel="1"/>
    <row r="258" spans="2:13" hidden="1" outlineLevel="1"/>
    <row r="259" spans="2:13" hidden="1" outlineLevel="1"/>
    <row r="260" spans="2:13" hidden="1" outlineLevel="1"/>
    <row r="261" spans="2:13" hidden="1" outlineLevel="1"/>
    <row r="262" spans="2:13" hidden="1" outlineLevel="1"/>
    <row r="263" spans="2:13" hidden="1" outlineLevel="1"/>
    <row r="264" spans="2:13" hidden="1" outlineLevel="1"/>
    <row r="265" spans="2:13" hidden="1" outlineLevel="1"/>
    <row r="266" spans="2:13" hidden="1" outlineLevel="1"/>
    <row r="267" spans="2:13" hidden="1" outlineLevel="1"/>
    <row r="268" spans="2:13" hidden="1" outlineLevel="1"/>
    <row r="269" spans="2:13" hidden="1" outlineLevel="1"/>
    <row r="270" spans="2:13" hidden="1" outlineLevel="1">
      <c r="B270" s="100" t="s">
        <v>910</v>
      </c>
      <c r="C270" s="100"/>
      <c r="D270" s="100"/>
      <c r="E270" s="100"/>
      <c r="F270" s="100"/>
      <c r="G270" s="100"/>
      <c r="H270" s="100"/>
      <c r="I270" s="100"/>
      <c r="J270" s="100"/>
      <c r="K270" s="100"/>
      <c r="L270" s="100"/>
      <c r="M270" s="100"/>
    </row>
    <row r="271" spans="2:13" hidden="1" outlineLevel="1">
      <c r="B271" s="100"/>
      <c r="C271" s="100"/>
      <c r="D271" s="100"/>
      <c r="E271" s="100"/>
      <c r="F271" s="100"/>
      <c r="G271" s="100"/>
      <c r="H271" s="100"/>
      <c r="I271" s="100"/>
      <c r="J271" s="100"/>
      <c r="K271" s="100"/>
      <c r="L271" s="100"/>
      <c r="M271" s="100"/>
    </row>
    <row r="272" spans="2:13" hidden="1" outlineLevel="1">
      <c r="B272" s="100"/>
      <c r="C272" s="100"/>
      <c r="D272" s="100"/>
      <c r="E272" s="100"/>
      <c r="F272" s="100"/>
      <c r="G272" s="100"/>
      <c r="H272" s="100"/>
      <c r="I272" s="100"/>
      <c r="J272" s="100"/>
      <c r="K272" s="100"/>
      <c r="L272" s="100"/>
      <c r="M272" s="100"/>
    </row>
    <row r="273" spans="1:7" collapsed="1"/>
    <row r="274" spans="1:7">
      <c r="A274" s="25" t="s">
        <v>911</v>
      </c>
      <c r="B274" s="99" t="s">
        <v>886</v>
      </c>
      <c r="C274" s="99"/>
      <c r="D274" s="99"/>
      <c r="E274" s="99"/>
      <c r="F274" s="99"/>
      <c r="G274" s="99"/>
    </row>
    <row r="275" spans="1:7">
      <c r="B275" s="95"/>
      <c r="C275" s="95"/>
      <c r="D275" s="95" t="s">
        <v>839</v>
      </c>
      <c r="E275" s="95"/>
      <c r="F275" s="95" t="s">
        <v>905</v>
      </c>
      <c r="G275" s="95"/>
    </row>
    <row r="276" spans="1:7" ht="16" customHeight="1">
      <c r="B276" s="105" t="s">
        <v>848</v>
      </c>
      <c r="C276" s="105"/>
      <c r="D276" s="23"/>
      <c r="E276" s="54">
        <f>(E236/E238)*100</f>
        <v>70.595223819268227</v>
      </c>
      <c r="F276" s="23"/>
      <c r="G276" s="54">
        <f>(G236/G238)*100</f>
        <v>74.72906489520328</v>
      </c>
    </row>
    <row r="277" spans="1:7" ht="16" customHeight="1">
      <c r="B277" s="105" t="s">
        <v>849</v>
      </c>
      <c r="C277" s="105"/>
      <c r="D277" s="23"/>
      <c r="E277" s="54">
        <f>(E237/E238)*100</f>
        <v>29.40477618073179</v>
      </c>
      <c r="F277" s="23"/>
      <c r="G277" s="54">
        <f>(G237/G238)*100</f>
        <v>25.27093510479672</v>
      </c>
    </row>
    <row r="295" spans="1:17">
      <c r="B295" s="100" t="s">
        <v>912</v>
      </c>
      <c r="C295" s="100"/>
      <c r="D295" s="100"/>
      <c r="E295" s="100"/>
      <c r="F295" s="100"/>
      <c r="G295" s="100"/>
      <c r="H295" s="100"/>
      <c r="I295" s="100"/>
      <c r="J295" s="100"/>
      <c r="K295" s="100"/>
      <c r="L295" s="100"/>
      <c r="M295" s="100"/>
    </row>
    <row r="296" spans="1:17">
      <c r="B296" s="100"/>
      <c r="C296" s="100"/>
      <c r="D296" s="100"/>
      <c r="E296" s="100"/>
      <c r="F296" s="100"/>
      <c r="G296" s="100"/>
      <c r="H296" s="100"/>
      <c r="I296" s="100"/>
      <c r="J296" s="100"/>
      <c r="K296" s="100"/>
      <c r="L296" s="100"/>
      <c r="M296" s="100"/>
    </row>
    <row r="297" spans="1:17">
      <c r="B297" s="100"/>
      <c r="C297" s="100"/>
      <c r="D297" s="100"/>
      <c r="E297" s="100"/>
      <c r="F297" s="100"/>
      <c r="G297" s="100"/>
      <c r="H297" s="100"/>
      <c r="I297" s="100"/>
      <c r="J297" s="100"/>
      <c r="K297" s="100"/>
      <c r="L297" s="100"/>
      <c r="M297" s="100"/>
    </row>
    <row r="298" spans="1:17" hidden="1" outlineLevel="1">
      <c r="A298" s="11">
        <v>1.3</v>
      </c>
      <c r="B298" s="11" t="s">
        <v>913</v>
      </c>
      <c r="C298" s="11"/>
      <c r="D298" s="11"/>
      <c r="E298" s="11"/>
      <c r="F298" s="11"/>
      <c r="G298" s="11"/>
      <c r="H298" s="11"/>
      <c r="I298" s="11"/>
      <c r="J298" s="11"/>
      <c r="K298" s="11"/>
      <c r="L298" s="11"/>
      <c r="M298" s="11"/>
      <c r="N298" s="11"/>
      <c r="O298" s="11"/>
      <c r="P298" s="11"/>
      <c r="Q298" s="12"/>
    </row>
    <row r="299" spans="1:17" hidden="1" outlineLevel="1"/>
    <row r="300" spans="1:17" hidden="1" outlineLevel="1">
      <c r="A300" s="25" t="s">
        <v>862</v>
      </c>
      <c r="B300" s="99" t="s">
        <v>914</v>
      </c>
      <c r="C300" s="99"/>
      <c r="D300" s="99"/>
      <c r="E300" s="99"/>
      <c r="F300" s="99"/>
      <c r="G300" s="99"/>
    </row>
    <row r="301" spans="1:17" hidden="1" outlineLevel="1">
      <c r="B301" s="95" t="s">
        <v>827</v>
      </c>
      <c r="C301" s="95"/>
      <c r="D301" s="109" t="s">
        <v>863</v>
      </c>
      <c r="E301" s="109"/>
      <c r="F301" s="109"/>
      <c r="G301" s="109"/>
    </row>
    <row r="302" spans="1:17" hidden="1" outlineLevel="1">
      <c r="B302" s="105">
        <v>2009</v>
      </c>
      <c r="C302" s="105"/>
      <c r="D302" s="106">
        <f>F19</f>
        <v>94.774999999999991</v>
      </c>
      <c r="E302" s="106"/>
      <c r="F302" s="106"/>
      <c r="G302" s="106"/>
    </row>
    <row r="303" spans="1:17" hidden="1" outlineLevel="1">
      <c r="B303" s="105">
        <v>2010</v>
      </c>
      <c r="C303" s="105"/>
      <c r="D303" s="106">
        <f>G19</f>
        <v>97.6</v>
      </c>
      <c r="E303" s="106"/>
      <c r="F303" s="106"/>
      <c r="G303" s="106"/>
    </row>
    <row r="304" spans="1:17" hidden="1" outlineLevel="1">
      <c r="B304" s="105">
        <v>2011</v>
      </c>
      <c r="C304" s="105"/>
      <c r="D304" s="106">
        <f>H19</f>
        <v>100.17500000000001</v>
      </c>
      <c r="E304" s="106"/>
      <c r="F304" s="106"/>
      <c r="G304" s="106"/>
    </row>
    <row r="305" spans="2:11" hidden="1" outlineLevel="1">
      <c r="B305" s="105">
        <v>2012</v>
      </c>
      <c r="C305" s="105"/>
      <c r="D305" s="106">
        <f>I19</f>
        <v>98.75</v>
      </c>
      <c r="E305" s="106"/>
      <c r="F305" s="106"/>
      <c r="G305" s="106"/>
    </row>
    <row r="306" spans="2:11" hidden="1" outlineLevel="1">
      <c r="B306" s="105">
        <v>2013</v>
      </c>
      <c r="C306" s="105"/>
      <c r="D306" s="106">
        <f>J19</f>
        <v>102.15</v>
      </c>
      <c r="E306" s="106"/>
      <c r="F306" s="106"/>
      <c r="G306" s="106"/>
    </row>
    <row r="307" spans="2:11" hidden="1" outlineLevel="1">
      <c r="B307" s="105">
        <v>2014</v>
      </c>
      <c r="C307" s="105"/>
      <c r="D307" s="106">
        <f>K19</f>
        <v>104.39999999999999</v>
      </c>
      <c r="E307" s="106"/>
      <c r="F307" s="106"/>
      <c r="G307" s="106"/>
    </row>
    <row r="308" spans="2:11" hidden="1" outlineLevel="1">
      <c r="B308" s="105">
        <v>2015</v>
      </c>
      <c r="C308" s="105"/>
      <c r="D308" s="106">
        <f>L19</f>
        <v>108.42499999999997</v>
      </c>
      <c r="E308" s="106"/>
      <c r="F308" s="106"/>
      <c r="G308" s="106"/>
    </row>
    <row r="309" spans="2:11" hidden="1" outlineLevel="1">
      <c r="B309" s="105">
        <v>2016</v>
      </c>
      <c r="C309" s="105"/>
      <c r="D309" s="106">
        <f>M19</f>
        <v>111.77500000000002</v>
      </c>
      <c r="E309" s="106"/>
      <c r="F309" s="106"/>
      <c r="G309" s="106"/>
    </row>
    <row r="310" spans="2:11" hidden="1" outlineLevel="1">
      <c r="B310" s="105">
        <v>2017</v>
      </c>
      <c r="C310" s="105"/>
      <c r="D310" s="106">
        <f>N19</f>
        <v>116.24999999999997</v>
      </c>
      <c r="E310" s="106"/>
      <c r="F310" s="106"/>
      <c r="G310" s="106"/>
    </row>
    <row r="311" spans="2:11" hidden="1" outlineLevel="1">
      <c r="B311" s="105">
        <v>2018</v>
      </c>
      <c r="C311" s="105"/>
      <c r="D311" s="106">
        <f>O19</f>
        <v>120.30000000000005</v>
      </c>
      <c r="E311" s="106"/>
      <c r="F311" s="106"/>
      <c r="G311" s="106"/>
    </row>
    <row r="312" spans="2:11" hidden="1" outlineLevel="1">
      <c r="B312" s="105">
        <v>2019</v>
      </c>
      <c r="C312" s="105"/>
      <c r="D312" s="106">
        <f>P19</f>
        <v>119.32500000000002</v>
      </c>
      <c r="E312" s="106"/>
      <c r="F312" s="106"/>
      <c r="G312" s="106"/>
    </row>
    <row r="313" spans="2:11" hidden="1" outlineLevel="1">
      <c r="B313" s="105">
        <v>2020</v>
      </c>
      <c r="C313" s="105"/>
      <c r="D313" s="106">
        <f>Q19</f>
        <v>120.9</v>
      </c>
      <c r="E313" s="106"/>
      <c r="F313" s="106"/>
      <c r="G313" s="106"/>
    </row>
    <row r="314" spans="2:11" hidden="1" outlineLevel="1"/>
    <row r="315" spans="2:11" hidden="1" outlineLevel="1"/>
    <row r="316" spans="2:11" hidden="1" outlineLevel="1">
      <c r="K316" s="83"/>
    </row>
    <row r="317" spans="2:11" hidden="1" outlineLevel="1"/>
    <row r="318" spans="2:11" hidden="1" outlineLevel="1"/>
    <row r="319" spans="2:11" hidden="1" outlineLevel="1"/>
    <row r="320" spans="2:11" hidden="1" outlineLevel="1"/>
    <row r="321" hidden="1" outlineLevel="1"/>
    <row r="322" hidden="1" outlineLevel="1"/>
    <row r="323" hidden="1" outlineLevel="1"/>
    <row r="324" hidden="1" outlineLevel="1"/>
    <row r="325" hidden="1" outlineLevel="1"/>
    <row r="326" hidden="1" outlineLevel="1"/>
    <row r="327" hidden="1" outlineLevel="1"/>
    <row r="328" hidden="1" outlineLevel="1"/>
    <row r="329" hidden="1" outlineLevel="1"/>
    <row r="330" hidden="1" outlineLevel="1"/>
    <row r="331" hidden="1" outlineLevel="1"/>
    <row r="332" hidden="1" outlineLevel="1"/>
    <row r="333" hidden="1" outlineLevel="1"/>
    <row r="334" hidden="1" outlineLevel="1"/>
    <row r="335" hidden="1" outlineLevel="1"/>
    <row r="336" hidden="1" outlineLevel="1"/>
    <row r="337" spans="1:13" hidden="1" outlineLevel="1"/>
    <row r="338" spans="1:13" hidden="1" outlineLevel="1"/>
    <row r="339" spans="1:13" hidden="1" outlineLevel="1"/>
    <row r="340" spans="1:13" hidden="1" outlineLevel="1"/>
    <row r="341" spans="1:13" ht="16" hidden="1" customHeight="1" outlineLevel="1"/>
    <row r="342" spans="1:13" hidden="1" outlineLevel="1">
      <c r="B342" s="100" t="s">
        <v>915</v>
      </c>
      <c r="C342" s="100"/>
      <c r="D342" s="100"/>
      <c r="E342" s="100"/>
      <c r="F342" s="100"/>
      <c r="G342" s="100"/>
      <c r="H342" s="100"/>
      <c r="I342" s="100"/>
      <c r="J342" s="100"/>
      <c r="K342" s="100"/>
      <c r="L342" s="100"/>
      <c r="M342" s="100"/>
    </row>
    <row r="343" spans="1:13" hidden="1" outlineLevel="1">
      <c r="B343" s="100"/>
      <c r="C343" s="100"/>
      <c r="D343" s="100"/>
      <c r="E343" s="100"/>
      <c r="F343" s="100"/>
      <c r="G343" s="100"/>
      <c r="H343" s="100"/>
      <c r="I343" s="100"/>
      <c r="J343" s="100"/>
      <c r="K343" s="100"/>
      <c r="L343" s="100"/>
      <c r="M343" s="100"/>
    </row>
    <row r="344" spans="1:13" hidden="1" outlineLevel="1">
      <c r="B344" s="100"/>
      <c r="C344" s="100"/>
      <c r="D344" s="100"/>
      <c r="E344" s="100"/>
      <c r="F344" s="100"/>
      <c r="G344" s="100"/>
      <c r="H344" s="100"/>
      <c r="I344" s="100"/>
      <c r="J344" s="100"/>
      <c r="K344" s="100"/>
      <c r="L344" s="100"/>
      <c r="M344" s="100"/>
    </row>
    <row r="345" spans="1:13" hidden="1" outlineLevel="1"/>
    <row r="346" spans="1:13" hidden="1" outlineLevel="1">
      <c r="A346" s="25" t="s">
        <v>916</v>
      </c>
      <c r="B346" s="99" t="s">
        <v>872</v>
      </c>
      <c r="C346" s="99"/>
      <c r="D346" s="99"/>
      <c r="E346" s="99"/>
      <c r="F346" s="99"/>
      <c r="G346" s="99"/>
    </row>
    <row r="347" spans="1:13" hidden="1" outlineLevel="1">
      <c r="B347" s="95" t="s">
        <v>827</v>
      </c>
      <c r="C347" s="95"/>
      <c r="D347" s="108" t="s">
        <v>865</v>
      </c>
      <c r="E347" s="108"/>
      <c r="F347" s="108" t="s">
        <v>873</v>
      </c>
      <c r="G347" s="108"/>
    </row>
    <row r="348" spans="1:13" hidden="1" outlineLevel="1">
      <c r="B348" s="105">
        <v>2009</v>
      </c>
      <c r="C348" s="105"/>
      <c r="D348" s="107">
        <f>C908+C1573</f>
        <v>436000</v>
      </c>
      <c r="E348" s="107"/>
      <c r="F348" s="107">
        <f>F23</f>
        <v>460036.92957003432</v>
      </c>
      <c r="G348" s="107"/>
    </row>
    <row r="349" spans="1:13" hidden="1" outlineLevel="1">
      <c r="B349" s="105">
        <v>2010</v>
      </c>
      <c r="C349" s="105"/>
      <c r="D349" s="107">
        <f>D908+D1573</f>
        <v>505000</v>
      </c>
      <c r="E349" s="107"/>
      <c r="F349" s="107">
        <f>G23</f>
        <v>517418.03278688528</v>
      </c>
      <c r="G349" s="107"/>
    </row>
    <row r="350" spans="1:13" hidden="1" outlineLevel="1">
      <c r="B350" s="105">
        <v>2011</v>
      </c>
      <c r="C350" s="105"/>
      <c r="D350" s="107">
        <f>E908+E1573</f>
        <v>590000</v>
      </c>
      <c r="E350" s="107"/>
      <c r="F350" s="107">
        <f>H23</f>
        <v>588969.30371849262</v>
      </c>
      <c r="G350" s="107"/>
    </row>
    <row r="351" spans="1:13" hidden="1" outlineLevel="1">
      <c r="B351" s="105">
        <v>2012</v>
      </c>
      <c r="C351" s="105"/>
      <c r="D351" s="107">
        <f>F908+F1573</f>
        <v>517000</v>
      </c>
      <c r="E351" s="107"/>
      <c r="F351" s="107">
        <f>I23</f>
        <v>523544.30379746831</v>
      </c>
      <c r="G351" s="107"/>
    </row>
    <row r="352" spans="1:13" hidden="1" outlineLevel="1">
      <c r="B352" s="105">
        <v>2013</v>
      </c>
      <c r="C352" s="105"/>
      <c r="D352" s="107">
        <f>G908+G1573</f>
        <v>554500</v>
      </c>
      <c r="E352" s="107"/>
      <c r="F352" s="107">
        <f>J23</f>
        <v>542829.17278511985</v>
      </c>
      <c r="G352" s="107"/>
    </row>
    <row r="353" spans="2:11" hidden="1" outlineLevel="1">
      <c r="B353" s="105">
        <v>2014</v>
      </c>
      <c r="C353" s="105"/>
      <c r="D353" s="107">
        <f>H908+H1573</f>
        <v>574500</v>
      </c>
      <c r="E353" s="107"/>
      <c r="F353" s="107">
        <f>K23</f>
        <v>550287.35632183915</v>
      </c>
      <c r="G353" s="107"/>
    </row>
    <row r="354" spans="2:11" hidden="1" outlineLevel="1">
      <c r="B354" s="105">
        <v>2015</v>
      </c>
      <c r="C354" s="105"/>
      <c r="D354" s="107">
        <f>I908+I1573</f>
        <v>574000</v>
      </c>
      <c r="E354" s="107"/>
      <c r="F354" s="107">
        <f>L23</f>
        <v>529398.20152178942</v>
      </c>
      <c r="G354" s="107"/>
    </row>
    <row r="355" spans="2:11" hidden="1" outlineLevel="1">
      <c r="B355" s="105">
        <v>2016</v>
      </c>
      <c r="C355" s="105"/>
      <c r="D355" s="107">
        <f>J908+J1573</f>
        <v>566000</v>
      </c>
      <c r="E355" s="107"/>
      <c r="F355" s="107">
        <f>M23</f>
        <v>506374.41288302385</v>
      </c>
      <c r="G355" s="107"/>
    </row>
    <row r="356" spans="2:11" hidden="1" outlineLevel="1">
      <c r="B356" s="105">
        <v>2017</v>
      </c>
      <c r="C356" s="105"/>
      <c r="D356" s="107">
        <f>K908+K1573</f>
        <v>616000</v>
      </c>
      <c r="E356" s="107"/>
      <c r="F356" s="107">
        <f>N23</f>
        <v>529892.47311827971</v>
      </c>
      <c r="G356" s="107"/>
    </row>
    <row r="357" spans="2:11" hidden="1" outlineLevel="1">
      <c r="B357" s="105">
        <v>2018</v>
      </c>
      <c r="C357" s="105"/>
      <c r="D357" s="107">
        <f>L908+L1573</f>
        <v>735000</v>
      </c>
      <c r="E357" s="107"/>
      <c r="F357" s="107">
        <f>O23</f>
        <v>610972.56857855339</v>
      </c>
      <c r="G357" s="107"/>
    </row>
    <row r="358" spans="2:11" hidden="1" outlineLevel="1">
      <c r="B358" s="105">
        <v>2019</v>
      </c>
      <c r="C358" s="105"/>
      <c r="D358" s="107">
        <f>M908+M1573</f>
        <v>812500</v>
      </c>
      <c r="E358" s="107"/>
      <c r="F358" s="107">
        <f>P23</f>
        <v>680913.47161114588</v>
      </c>
      <c r="G358" s="107"/>
    </row>
    <row r="359" spans="2:11" hidden="1" outlineLevel="1"/>
    <row r="360" spans="2:11" ht="18" hidden="1" customHeight="1" outlineLevel="1"/>
    <row r="361" spans="2:11" hidden="1" outlineLevel="1"/>
    <row r="362" spans="2:11" hidden="1" outlineLevel="1"/>
    <row r="363" spans="2:11" hidden="1" outlineLevel="1">
      <c r="K363" s="74"/>
    </row>
    <row r="364" spans="2:11" hidden="1" outlineLevel="1"/>
    <row r="365" spans="2:11" hidden="1" outlineLevel="1"/>
    <row r="366" spans="2:11" hidden="1" outlineLevel="1"/>
    <row r="367" spans="2:11" hidden="1" outlineLevel="1"/>
    <row r="368" spans="2:11" hidden="1" outlineLevel="1"/>
    <row r="369" hidden="1" outlineLevel="1"/>
    <row r="370" hidden="1" outlineLevel="1"/>
    <row r="371" hidden="1" outlineLevel="1"/>
    <row r="372" hidden="1" outlineLevel="1"/>
    <row r="373" hidden="1" outlineLevel="1"/>
    <row r="374" hidden="1" outlineLevel="1"/>
    <row r="375" hidden="1" outlineLevel="1"/>
    <row r="376" hidden="1" outlineLevel="1"/>
    <row r="377" hidden="1" outlineLevel="1"/>
    <row r="378" hidden="1" outlineLevel="1"/>
    <row r="379" hidden="1" outlineLevel="1"/>
    <row r="380" hidden="1" outlineLevel="1"/>
    <row r="381" hidden="1" outlineLevel="1"/>
    <row r="382" hidden="1" outlineLevel="1"/>
    <row r="383" hidden="1" outlineLevel="1"/>
    <row r="384" hidden="1" outlineLevel="1"/>
    <row r="385" spans="1:17" hidden="1" outlineLevel="1"/>
    <row r="386" spans="1:17" ht="16" hidden="1" customHeight="1" outlineLevel="1">
      <c r="B386" s="100" t="s">
        <v>917</v>
      </c>
      <c r="C386" s="100"/>
      <c r="D386" s="100"/>
      <c r="E386" s="100"/>
      <c r="F386" s="100"/>
      <c r="G386" s="100"/>
      <c r="H386" s="100"/>
      <c r="I386" s="100"/>
      <c r="J386" s="100"/>
      <c r="K386" s="100"/>
      <c r="L386" s="100"/>
      <c r="M386" s="100"/>
    </row>
    <row r="387" spans="1:17" hidden="1" outlineLevel="1">
      <c r="B387" s="100"/>
      <c r="C387" s="100"/>
      <c r="D387" s="100"/>
      <c r="E387" s="100"/>
      <c r="F387" s="100"/>
      <c r="G387" s="100"/>
      <c r="H387" s="100"/>
      <c r="I387" s="100"/>
      <c r="J387" s="100"/>
      <c r="K387" s="100"/>
      <c r="L387" s="100"/>
      <c r="M387" s="100"/>
    </row>
    <row r="388" spans="1:17" collapsed="1">
      <c r="B388" s="82"/>
      <c r="C388" s="82"/>
      <c r="D388" s="82"/>
      <c r="E388" s="82"/>
      <c r="F388" s="82"/>
      <c r="G388" s="82"/>
      <c r="H388" s="82"/>
      <c r="I388" s="82"/>
      <c r="J388" s="82"/>
      <c r="K388" s="82"/>
      <c r="L388" s="82"/>
      <c r="M388" s="82"/>
    </row>
    <row r="389" spans="1:17">
      <c r="A389" s="11">
        <v>1.4</v>
      </c>
      <c r="B389" s="11" t="s">
        <v>866</v>
      </c>
      <c r="C389" s="11"/>
      <c r="D389" s="11"/>
      <c r="E389" s="11"/>
      <c r="F389" s="11"/>
      <c r="G389" s="11"/>
      <c r="H389" s="11"/>
      <c r="I389" s="11"/>
      <c r="J389" s="11"/>
      <c r="K389" s="11"/>
      <c r="L389" s="11"/>
      <c r="M389" s="11"/>
      <c r="N389" s="11"/>
      <c r="O389" s="11"/>
      <c r="P389" s="11"/>
      <c r="Q389" s="12"/>
    </row>
    <row r="391" spans="1:17">
      <c r="B391" s="100" t="s">
        <v>918</v>
      </c>
      <c r="C391" s="100"/>
      <c r="D391" s="100"/>
      <c r="E391" s="100"/>
      <c r="F391" s="100"/>
      <c r="G391" s="100"/>
      <c r="H391" s="100"/>
      <c r="I391" s="100"/>
      <c r="J391" s="100"/>
      <c r="K391" s="100"/>
      <c r="L391" s="100"/>
      <c r="M391" s="100"/>
    </row>
    <row r="392" spans="1:17">
      <c r="B392" s="100"/>
      <c r="C392" s="100"/>
      <c r="D392" s="100"/>
      <c r="E392" s="100"/>
      <c r="F392" s="100"/>
      <c r="G392" s="100"/>
      <c r="H392" s="100"/>
      <c r="I392" s="100"/>
      <c r="J392" s="100"/>
      <c r="K392" s="100"/>
      <c r="L392" s="100"/>
      <c r="M392" s="100"/>
    </row>
    <row r="393" spans="1:17">
      <c r="B393" s="100"/>
      <c r="C393" s="100"/>
      <c r="D393" s="100"/>
      <c r="E393" s="100"/>
      <c r="F393" s="100"/>
      <c r="G393" s="100"/>
      <c r="H393" s="100"/>
      <c r="I393" s="100"/>
      <c r="J393" s="100"/>
      <c r="K393" s="100"/>
      <c r="L393" s="100"/>
      <c r="M393" s="100"/>
    </row>
    <row r="395" spans="1:17">
      <c r="A395" s="11">
        <v>1.5</v>
      </c>
      <c r="B395" s="11" t="s">
        <v>867</v>
      </c>
      <c r="C395" s="11"/>
      <c r="D395" s="11"/>
      <c r="E395" s="11"/>
      <c r="F395" s="11"/>
      <c r="G395" s="11"/>
      <c r="H395" s="11"/>
      <c r="I395" s="11"/>
      <c r="J395" s="11"/>
      <c r="K395" s="11"/>
      <c r="L395" s="11"/>
      <c r="M395" s="11"/>
      <c r="N395" s="11"/>
      <c r="O395" s="11"/>
      <c r="P395" s="11"/>
      <c r="Q395" s="12"/>
    </row>
    <row r="397" spans="1:17" hidden="1" outlineLevel="1">
      <c r="A397" s="25" t="s">
        <v>930</v>
      </c>
      <c r="B397" s="99" t="s">
        <v>887</v>
      </c>
      <c r="C397" s="99"/>
      <c r="D397" s="99"/>
      <c r="E397" s="99"/>
      <c r="F397" s="99"/>
      <c r="G397" s="99"/>
    </row>
    <row r="398" spans="1:17" hidden="1" outlineLevel="1">
      <c r="B398" s="95" t="s">
        <v>827</v>
      </c>
      <c r="C398" s="95"/>
      <c r="D398" s="95" t="s">
        <v>839</v>
      </c>
      <c r="E398" s="95"/>
      <c r="F398" s="95" t="s">
        <v>905</v>
      </c>
      <c r="G398" s="95"/>
    </row>
    <row r="399" spans="1:17" hidden="1" outlineLevel="1">
      <c r="B399" s="104">
        <v>2009</v>
      </c>
      <c r="C399" s="104"/>
      <c r="D399" s="23"/>
      <c r="E399" s="67">
        <f>F25</f>
        <v>41821.539051821339</v>
      </c>
      <c r="F399" s="23"/>
      <c r="G399" s="67">
        <f>F31</f>
        <v>51041.198288438027</v>
      </c>
      <c r="Q399" s="1"/>
    </row>
    <row r="400" spans="1:17" hidden="1" outlineLevel="1">
      <c r="B400" s="104">
        <v>2010</v>
      </c>
      <c r="C400" s="104"/>
      <c r="D400" s="23"/>
      <c r="E400" s="67">
        <f>G25</f>
        <v>47038.002980625955</v>
      </c>
      <c r="F400" s="23"/>
      <c r="G400" s="67">
        <f>G31</f>
        <v>57100.218523920747</v>
      </c>
      <c r="Q400" s="1"/>
    </row>
    <row r="401" spans="2:17" hidden="1" outlineLevel="1">
      <c r="B401" s="104">
        <v>2011</v>
      </c>
      <c r="C401" s="104"/>
      <c r="D401" s="23"/>
      <c r="E401" s="67">
        <f>H25</f>
        <v>53542.66397440841</v>
      </c>
      <c r="F401" s="23"/>
      <c r="G401" s="67">
        <f>H31</f>
        <v>56408.373271476477</v>
      </c>
      <c r="Q401" s="1"/>
    </row>
    <row r="402" spans="2:17" hidden="1" outlineLevel="1">
      <c r="B402" s="104">
        <v>2012</v>
      </c>
      <c r="C402" s="104"/>
      <c r="D402" s="23"/>
      <c r="E402" s="67">
        <f>I25</f>
        <v>47594.936708860798</v>
      </c>
      <c r="F402" s="23"/>
      <c r="G402" s="67">
        <f>I31</f>
        <v>56134.800869903294</v>
      </c>
      <c r="Q402" s="1"/>
    </row>
    <row r="403" spans="2:17" hidden="1" outlineLevel="1">
      <c r="B403" s="104">
        <v>2013</v>
      </c>
      <c r="C403" s="104"/>
      <c r="D403" s="23"/>
      <c r="E403" s="67">
        <f>J25</f>
        <v>49348.106616829115</v>
      </c>
      <c r="F403" s="23"/>
      <c r="G403" s="67">
        <f>J31</f>
        <v>56255.029245272861</v>
      </c>
      <c r="Q403" s="1"/>
    </row>
    <row r="404" spans="2:17" hidden="1" outlineLevel="1">
      <c r="B404" s="104">
        <v>2014</v>
      </c>
      <c r="C404" s="104"/>
      <c r="D404" s="23"/>
      <c r="E404" s="67">
        <f>K25</f>
        <v>50026.123301985441</v>
      </c>
      <c r="F404" s="23"/>
      <c r="G404" s="67">
        <f>K31</f>
        <v>58529.737531845807</v>
      </c>
      <c r="Q404" s="1"/>
    </row>
    <row r="405" spans="2:17" hidden="1" outlineLevel="1">
      <c r="B405" s="104">
        <v>2015</v>
      </c>
      <c r="C405" s="104"/>
      <c r="D405" s="23"/>
      <c r="E405" s="67">
        <f>L25</f>
        <v>48127.109229253605</v>
      </c>
      <c r="F405" s="23"/>
      <c r="G405" s="67">
        <f>L31</f>
        <v>61635.741285845172</v>
      </c>
      <c r="Q405" s="1"/>
    </row>
    <row r="406" spans="2:17" hidden="1" outlineLevel="1">
      <c r="B406" s="104">
        <v>2016</v>
      </c>
      <c r="C406" s="104"/>
      <c r="D406" s="23"/>
      <c r="E406" s="67">
        <f>M25</f>
        <v>46034.037534820382</v>
      </c>
      <c r="F406" s="23"/>
      <c r="G406" s="67">
        <f>M31</f>
        <v>65247.495703991153</v>
      </c>
      <c r="Q406" s="1"/>
    </row>
    <row r="407" spans="2:17" hidden="1" outlineLevel="1">
      <c r="B407" s="104">
        <v>2017</v>
      </c>
      <c r="C407" s="104"/>
      <c r="D407" s="23"/>
      <c r="E407" s="67">
        <f>N25</f>
        <v>48172.043010752765</v>
      </c>
      <c r="F407" s="23"/>
      <c r="G407" s="67">
        <f>N31</f>
        <v>70183.303881675238</v>
      </c>
      <c r="Q407" s="1"/>
    </row>
    <row r="408" spans="2:17" hidden="1" outlineLevel="1">
      <c r="B408" s="104">
        <v>2018</v>
      </c>
      <c r="C408" s="104"/>
      <c r="D408" s="23"/>
      <c r="E408" s="67">
        <f>O25</f>
        <v>55542.960779868532</v>
      </c>
      <c r="F408" s="23"/>
      <c r="G408" s="67">
        <f>O31</f>
        <v>70909.40943447582</v>
      </c>
    </row>
    <row r="409" spans="2:17" hidden="1" outlineLevel="1">
      <c r="B409" s="104">
        <v>2019</v>
      </c>
      <c r="C409" s="104"/>
      <c r="D409" s="23"/>
      <c r="E409" s="67">
        <f>P25</f>
        <v>61901.224691922427</v>
      </c>
      <c r="F409" s="23"/>
      <c r="G409" s="67">
        <f>P31</f>
        <v>71366.280550095602</v>
      </c>
    </row>
    <row r="410" spans="2:17" hidden="1" outlineLevel="1">
      <c r="B410" s="104">
        <v>2020</v>
      </c>
      <c r="C410" s="104"/>
      <c r="D410" s="23"/>
      <c r="E410" s="67">
        <f>Q25</f>
        <v>65334.98759305221</v>
      </c>
      <c r="F410" s="23"/>
      <c r="G410" s="67">
        <f>Q31</f>
        <v>74489.122942581424</v>
      </c>
    </row>
    <row r="411" spans="2:17" ht="18" hidden="1" customHeight="1" outlineLevel="1"/>
    <row r="412" spans="2:17" hidden="1" outlineLevel="1"/>
    <row r="413" spans="2:17" hidden="1" outlineLevel="1"/>
    <row r="414" spans="2:17" hidden="1" outlineLevel="1"/>
    <row r="415" spans="2:17" hidden="1" outlineLevel="1"/>
    <row r="416" spans="2:17" hidden="1" outlineLevel="1"/>
    <row r="417" hidden="1" outlineLevel="1"/>
    <row r="418" hidden="1" outlineLevel="1"/>
    <row r="419" hidden="1" outlineLevel="1"/>
    <row r="420" hidden="1" outlineLevel="1"/>
    <row r="421" hidden="1" outlineLevel="1"/>
    <row r="422" hidden="1" outlineLevel="1"/>
    <row r="423" hidden="1" outlineLevel="1"/>
    <row r="424" hidden="1" outlineLevel="1"/>
    <row r="425" hidden="1" outlineLevel="1"/>
    <row r="426" hidden="1" outlineLevel="1"/>
    <row r="427" hidden="1" outlineLevel="1"/>
    <row r="428" hidden="1" outlineLevel="1"/>
    <row r="429" hidden="1" outlineLevel="1"/>
    <row r="430" hidden="1" outlineLevel="1"/>
    <row r="431" hidden="1" outlineLevel="1"/>
    <row r="432" hidden="1" outlineLevel="1"/>
    <row r="433" spans="1:13" hidden="1" outlineLevel="1"/>
    <row r="434" spans="1:13" hidden="1" outlineLevel="1"/>
    <row r="435" spans="1:13" hidden="1" outlineLevel="1"/>
    <row r="436" spans="1:13" hidden="1" outlineLevel="1"/>
    <row r="437" spans="1:13" hidden="1" outlineLevel="1"/>
    <row r="438" spans="1:13" hidden="1" outlineLevel="1">
      <c r="B438" s="100" t="s">
        <v>920</v>
      </c>
      <c r="C438" s="100"/>
      <c r="D438" s="100"/>
      <c r="E438" s="100"/>
      <c r="F438" s="100"/>
      <c r="G438" s="100"/>
      <c r="H438" s="100"/>
      <c r="I438" s="100"/>
      <c r="J438" s="100"/>
      <c r="K438" s="100"/>
      <c r="L438" s="100"/>
      <c r="M438" s="100"/>
    </row>
    <row r="439" spans="1:13" hidden="1" outlineLevel="1">
      <c r="B439" s="100"/>
      <c r="C439" s="100"/>
      <c r="D439" s="100"/>
      <c r="E439" s="100"/>
      <c r="F439" s="100"/>
      <c r="G439" s="100"/>
      <c r="H439" s="100"/>
      <c r="I439" s="100"/>
      <c r="J439" s="100"/>
      <c r="K439" s="100"/>
      <c r="L439" s="100"/>
      <c r="M439" s="100"/>
    </row>
    <row r="440" spans="1:13" hidden="1" outlineLevel="1">
      <c r="B440" s="100"/>
      <c r="C440" s="100"/>
      <c r="D440" s="100"/>
      <c r="E440" s="100"/>
      <c r="F440" s="100"/>
      <c r="G440" s="100"/>
      <c r="H440" s="100"/>
      <c r="I440" s="100"/>
      <c r="J440" s="100"/>
      <c r="K440" s="100"/>
      <c r="L440" s="100"/>
      <c r="M440" s="100"/>
    </row>
    <row r="441" spans="1:13" collapsed="1">
      <c r="B441" s="81"/>
      <c r="C441" s="81"/>
      <c r="D441" s="81"/>
      <c r="E441" s="81"/>
      <c r="F441" s="81"/>
      <c r="G441" s="81"/>
      <c r="H441" s="81"/>
      <c r="I441" s="81"/>
      <c r="J441" s="81"/>
      <c r="K441" s="81"/>
      <c r="L441" s="81"/>
      <c r="M441" s="81"/>
    </row>
    <row r="442" spans="1:13">
      <c r="A442" s="25" t="s">
        <v>929</v>
      </c>
      <c r="B442" s="99" t="s">
        <v>874</v>
      </c>
      <c r="C442" s="99"/>
      <c r="D442" s="99"/>
      <c r="E442" s="99"/>
      <c r="F442" s="99"/>
      <c r="G442" s="99"/>
    </row>
    <row r="443" spans="1:13">
      <c r="B443" s="95"/>
      <c r="C443" s="95"/>
      <c r="D443" s="95" t="s">
        <v>839</v>
      </c>
      <c r="E443" s="95"/>
      <c r="F443" s="95" t="s">
        <v>905</v>
      </c>
      <c r="G443" s="95"/>
    </row>
    <row r="444" spans="1:13">
      <c r="B444" s="105" t="s">
        <v>891</v>
      </c>
      <c r="C444" s="105"/>
      <c r="D444" s="23"/>
      <c r="E444" s="54">
        <f>AVERAGE(E477:E486)</f>
        <v>5.2841976828267478</v>
      </c>
      <c r="F444" s="23"/>
      <c r="G444" s="54">
        <f>AVERAGE(G477:G486)</f>
        <v>3.3911233378254648</v>
      </c>
    </row>
    <row r="472" spans="1:13">
      <c r="B472" s="124" t="s">
        <v>981</v>
      </c>
      <c r="C472" s="124"/>
      <c r="D472" s="124"/>
      <c r="E472" s="124"/>
      <c r="F472" s="124"/>
      <c r="G472" s="124"/>
      <c r="H472" s="124"/>
      <c r="I472" s="124"/>
      <c r="J472" s="124"/>
      <c r="K472" s="124"/>
      <c r="L472" s="124"/>
      <c r="M472" s="124"/>
    </row>
    <row r="473" spans="1:13">
      <c r="B473" s="124"/>
      <c r="C473" s="124"/>
      <c r="D473" s="124"/>
      <c r="E473" s="124"/>
      <c r="F473" s="124"/>
      <c r="G473" s="124"/>
      <c r="H473" s="124"/>
      <c r="I473" s="124"/>
      <c r="J473" s="124"/>
      <c r="K473" s="124"/>
      <c r="L473" s="124"/>
      <c r="M473" s="124"/>
    </row>
    <row r="475" spans="1:13" hidden="1" outlineLevel="1">
      <c r="A475" s="25" t="s">
        <v>936</v>
      </c>
      <c r="B475" s="99" t="s">
        <v>892</v>
      </c>
      <c r="C475" s="99"/>
      <c r="D475" s="99"/>
      <c r="E475" s="99"/>
      <c r="F475" s="99"/>
      <c r="G475" s="99"/>
    </row>
    <row r="476" spans="1:13" hidden="1" outlineLevel="1">
      <c r="B476" s="95" t="s">
        <v>827</v>
      </c>
      <c r="C476" s="95"/>
      <c r="D476" s="95" t="s">
        <v>839</v>
      </c>
      <c r="E476" s="95"/>
      <c r="F476" s="95" t="s">
        <v>905</v>
      </c>
      <c r="G476" s="95"/>
    </row>
    <row r="477" spans="1:13" hidden="1" outlineLevel="1">
      <c r="B477" s="51"/>
      <c r="C477" s="51" t="s">
        <v>852</v>
      </c>
      <c r="D477" s="23"/>
      <c r="E477" s="62">
        <f>((G25-F25)/F25)*100</f>
        <v>12.473151507745477</v>
      </c>
      <c r="F477" s="23"/>
      <c r="G477" s="62">
        <f>((G31-F31)/F31)*100</f>
        <v>11.870842454055831</v>
      </c>
    </row>
    <row r="478" spans="1:13" hidden="1" outlineLevel="1">
      <c r="B478" s="52"/>
      <c r="C478" s="52" t="s">
        <v>853</v>
      </c>
      <c r="D478" s="23"/>
      <c r="E478" s="62">
        <f>((H25-G25)/G25)*100</f>
        <v>13.828522857276909</v>
      </c>
      <c r="F478" s="23"/>
      <c r="G478" s="62">
        <f>((H31-G31)/G31)*100</f>
        <v>-1.2116332832499361</v>
      </c>
    </row>
    <row r="479" spans="1:13" hidden="1" outlineLevel="1">
      <c r="B479" s="52"/>
      <c r="C479" s="52" t="s">
        <v>854</v>
      </c>
      <c r="D479" s="23"/>
      <c r="E479" s="62">
        <f>((I25-H25)/H25)*100</f>
        <v>-11.10838875777721</v>
      </c>
      <c r="F479" s="23"/>
      <c r="G479" s="62">
        <f>((I31-H31)/H31)*100</f>
        <v>-0.4849854475621227</v>
      </c>
    </row>
    <row r="480" spans="1:13" hidden="1" outlineLevel="1">
      <c r="B480" s="52"/>
      <c r="C480" s="52" t="s">
        <v>855</v>
      </c>
      <c r="D480" s="23"/>
      <c r="E480" s="62">
        <f>((J25-I25)/I25)*100</f>
        <v>3.6835218811036414</v>
      </c>
      <c r="F480" s="23"/>
      <c r="G480" s="62">
        <f>((J31-I31)/I31)*100</f>
        <v>0.21417796715482249</v>
      </c>
    </row>
    <row r="481" spans="2:7" hidden="1" outlineLevel="1">
      <c r="B481" s="52"/>
      <c r="C481" s="52" t="s">
        <v>856</v>
      </c>
      <c r="D481" s="23"/>
      <c r="E481" s="62">
        <f>((K25-J25)/J25)*100</f>
        <v>1.3739467056373409</v>
      </c>
      <c r="F481" s="23"/>
      <c r="G481" s="62">
        <f>((K31-J31)/J31)*100</f>
        <v>4.0435643125438263</v>
      </c>
    </row>
    <row r="482" spans="2:7" hidden="1" outlineLevel="1">
      <c r="B482" s="52"/>
      <c r="C482" s="52" t="s">
        <v>857</v>
      </c>
      <c r="D482" s="23"/>
      <c r="E482" s="62">
        <f>((M25-L25)/L25)*100</f>
        <v>-4.349049273794674</v>
      </c>
      <c r="F482" s="23"/>
      <c r="G482" s="62">
        <f>((M31-L31)/L31)*100</f>
        <v>5.8598377220708979</v>
      </c>
    </row>
    <row r="483" spans="2:7" hidden="1" outlineLevel="1">
      <c r="B483" s="52"/>
      <c r="C483" s="52" t="s">
        <v>858</v>
      </c>
      <c r="D483" s="23"/>
      <c r="E483" s="62">
        <f>((N25-M25)/M25)*100</f>
        <v>4.6444013830313811</v>
      </c>
      <c r="F483" s="23"/>
      <c r="G483" s="62">
        <f>((N31-M31)/M31)*100</f>
        <v>7.5647473124124271</v>
      </c>
    </row>
    <row r="484" spans="2:7" hidden="1" outlineLevel="1">
      <c r="B484" s="52"/>
      <c r="C484" s="52" t="s">
        <v>859</v>
      </c>
      <c r="D484" s="23"/>
      <c r="E484" s="62">
        <f>((O25-N25)/N25)*100</f>
        <v>15.301235547494759</v>
      </c>
      <c r="F484" s="23"/>
      <c r="G484" s="62">
        <f>((O31-N31)/N31)*100</f>
        <v>1.0345844561902522</v>
      </c>
    </row>
    <row r="485" spans="2:7" hidden="1" outlineLevel="1">
      <c r="B485" s="52"/>
      <c r="C485" s="52" t="s">
        <v>860</v>
      </c>
      <c r="D485" s="23"/>
      <c r="E485" s="62">
        <f>((P25-O25)/O25)*100</f>
        <v>11.447470251457029</v>
      </c>
      <c r="F485" s="23"/>
      <c r="G485" s="62">
        <f>((P31-O31)/O31)*100</f>
        <v>0.64430252524096443</v>
      </c>
    </row>
    <row r="486" spans="2:7" hidden="1" outlineLevel="1">
      <c r="B486" s="52"/>
      <c r="C486" s="52" t="s">
        <v>861</v>
      </c>
      <c r="D486" s="23"/>
      <c r="E486" s="62">
        <f>((Q25-P25)/P25)*100</f>
        <v>5.5471647260928254</v>
      </c>
      <c r="F486" s="23"/>
      <c r="G486" s="62">
        <f>((Q31-P31)/P31)*100</f>
        <v>4.3757953593976922</v>
      </c>
    </row>
    <row r="487" spans="2:7" ht="17" hidden="1" customHeight="1" outlineLevel="1"/>
    <row r="488" spans="2:7" ht="17" hidden="1" customHeight="1" outlineLevel="1"/>
    <row r="489" spans="2:7" hidden="1" outlineLevel="1"/>
    <row r="490" spans="2:7" hidden="1" outlineLevel="1"/>
    <row r="491" spans="2:7" hidden="1" outlineLevel="1"/>
    <row r="492" spans="2:7" hidden="1" outlineLevel="1"/>
    <row r="493" spans="2:7" hidden="1" outlineLevel="1"/>
    <row r="494" spans="2:7" hidden="1" outlineLevel="1"/>
    <row r="495" spans="2:7" hidden="1" outlineLevel="1"/>
    <row r="496" spans="2:7" hidden="1" outlineLevel="1"/>
    <row r="497" hidden="1" outlineLevel="1"/>
    <row r="498" hidden="1" outlineLevel="1"/>
    <row r="499" hidden="1" outlineLevel="1"/>
    <row r="500" hidden="1" outlineLevel="1"/>
    <row r="501" hidden="1" outlineLevel="1"/>
    <row r="502" hidden="1" outlineLevel="1"/>
    <row r="503" hidden="1" outlineLevel="1"/>
    <row r="504" hidden="1" outlineLevel="1"/>
    <row r="505" hidden="1" outlineLevel="1"/>
    <row r="506" hidden="1" outlineLevel="1"/>
    <row r="507" hidden="1" outlineLevel="1"/>
    <row r="508" hidden="1" outlineLevel="1"/>
    <row r="509" hidden="1" outlineLevel="1"/>
    <row r="510" hidden="1" outlineLevel="1"/>
    <row r="511" hidden="1" outlineLevel="1"/>
    <row r="512" hidden="1" outlineLevel="1"/>
    <row r="513" spans="1:13" hidden="1" outlineLevel="1"/>
    <row r="514" spans="1:13" hidden="1" outlineLevel="1"/>
    <row r="515" spans="1:13" hidden="1" outlineLevel="1"/>
    <row r="516" spans="1:13" ht="16" hidden="1" customHeight="1" outlineLevel="1">
      <c r="B516" s="124" t="s">
        <v>921</v>
      </c>
      <c r="C516" s="124"/>
      <c r="D516" s="124"/>
      <c r="E516" s="124"/>
      <c r="F516" s="124"/>
      <c r="G516" s="124"/>
      <c r="H516" s="124"/>
      <c r="I516" s="124"/>
      <c r="J516" s="124"/>
      <c r="K516" s="124"/>
      <c r="L516" s="124"/>
      <c r="M516" s="124"/>
    </row>
    <row r="517" spans="1:13" hidden="1" outlineLevel="1">
      <c r="B517" s="124"/>
      <c r="C517" s="124"/>
      <c r="D517" s="124"/>
      <c r="E517" s="124"/>
      <c r="F517" s="124"/>
      <c r="G517" s="124"/>
      <c r="H517" s="124"/>
      <c r="I517" s="124"/>
      <c r="J517" s="124"/>
      <c r="K517" s="124"/>
      <c r="L517" s="124"/>
      <c r="M517" s="124"/>
    </row>
    <row r="518" spans="1:13" hidden="1" outlineLevel="1">
      <c r="B518" s="124"/>
      <c r="C518" s="124"/>
      <c r="D518" s="124"/>
      <c r="E518" s="124"/>
      <c r="F518" s="124"/>
      <c r="G518" s="124"/>
      <c r="H518" s="124"/>
      <c r="I518" s="124"/>
      <c r="J518" s="124"/>
      <c r="K518" s="124"/>
      <c r="L518" s="124"/>
      <c r="M518" s="124"/>
    </row>
    <row r="519" spans="1:13" hidden="1" outlineLevel="1"/>
    <row r="520" spans="1:13" hidden="1" outlineLevel="1">
      <c r="A520" s="25" t="s">
        <v>935</v>
      </c>
      <c r="B520" s="99" t="s">
        <v>876</v>
      </c>
      <c r="C520" s="99"/>
      <c r="D520" s="99"/>
      <c r="E520" s="99"/>
      <c r="F520" s="99"/>
      <c r="G520" s="99"/>
    </row>
    <row r="521" spans="1:13" hidden="1" outlineLevel="1">
      <c r="B521" s="95"/>
      <c r="C521" s="95"/>
      <c r="D521" s="95" t="s">
        <v>839</v>
      </c>
      <c r="E521" s="95"/>
      <c r="F521" s="95" t="s">
        <v>905</v>
      </c>
      <c r="G521" s="95"/>
    </row>
    <row r="522" spans="1:13" ht="17" hidden="1" customHeight="1" outlineLevel="1">
      <c r="B522" s="101" t="s">
        <v>877</v>
      </c>
      <c r="C522" s="101"/>
      <c r="D522" s="102">
        <f>AVERAGE(F25:Q25)</f>
        <v>51206.977956183408</v>
      </c>
      <c r="E522" s="102"/>
      <c r="F522" s="102">
        <f>AVERAGE(F31:Q31)</f>
        <v>62441.725960793468</v>
      </c>
      <c r="G522" s="102"/>
    </row>
    <row r="523" spans="1:13" hidden="1" outlineLevel="1"/>
    <row r="524" spans="1:13" hidden="1" outlineLevel="1"/>
    <row r="525" spans="1:13" hidden="1" outlineLevel="1"/>
    <row r="526" spans="1:13" hidden="1" outlineLevel="1"/>
    <row r="527" spans="1:13" hidden="1" outlineLevel="1"/>
    <row r="528" spans="1:13" hidden="1" outlineLevel="1"/>
    <row r="529" hidden="1" outlineLevel="1"/>
    <row r="530" hidden="1" outlineLevel="1"/>
    <row r="531" hidden="1" outlineLevel="1"/>
    <row r="532" hidden="1" outlineLevel="1"/>
    <row r="533" hidden="1" outlineLevel="1"/>
    <row r="534" hidden="1" outlineLevel="1"/>
    <row r="535" hidden="1" outlineLevel="1"/>
    <row r="536" hidden="1" outlineLevel="1"/>
    <row r="537" hidden="1" outlineLevel="1"/>
    <row r="538" hidden="1" outlineLevel="1"/>
    <row r="539" hidden="1" outlineLevel="1"/>
    <row r="540" hidden="1" outlineLevel="1"/>
    <row r="541" hidden="1" outlineLevel="1"/>
    <row r="542" hidden="1" outlineLevel="1"/>
    <row r="543" hidden="1" outlineLevel="1"/>
    <row r="544" hidden="1" outlineLevel="1"/>
    <row r="545" spans="1:13" hidden="1" outlineLevel="1"/>
    <row r="546" spans="1:13" hidden="1" outlineLevel="1"/>
    <row r="547" spans="1:13" hidden="1" outlineLevel="1"/>
    <row r="548" spans="1:13" hidden="1" outlineLevel="1"/>
    <row r="549" spans="1:13" hidden="1" outlineLevel="1"/>
    <row r="550" spans="1:13" ht="16" hidden="1" customHeight="1" outlineLevel="1">
      <c r="B550" s="100" t="s">
        <v>923</v>
      </c>
      <c r="C550" s="100"/>
      <c r="D550" s="100"/>
      <c r="E550" s="100"/>
      <c r="F550" s="100"/>
      <c r="G550" s="100"/>
      <c r="H550" s="100"/>
      <c r="I550" s="100"/>
      <c r="J550" s="100"/>
      <c r="K550" s="100"/>
      <c r="L550" s="100"/>
      <c r="M550" s="100"/>
    </row>
    <row r="551" spans="1:13" hidden="1" outlineLevel="1">
      <c r="B551" s="100"/>
      <c r="C551" s="100"/>
      <c r="D551" s="100"/>
      <c r="E551" s="100"/>
      <c r="F551" s="100"/>
      <c r="G551" s="100"/>
      <c r="H551" s="100"/>
      <c r="I551" s="100"/>
      <c r="J551" s="100"/>
      <c r="K551" s="100"/>
      <c r="L551" s="100"/>
      <c r="M551" s="100"/>
    </row>
    <row r="552" spans="1:13" collapsed="1">
      <c r="B552" s="82"/>
      <c r="C552" s="82"/>
      <c r="D552" s="82"/>
      <c r="E552" s="82"/>
      <c r="F552" s="82"/>
      <c r="G552" s="82"/>
      <c r="H552" s="82"/>
      <c r="I552" s="82"/>
      <c r="J552" s="82"/>
      <c r="K552" s="82"/>
      <c r="L552" s="82"/>
      <c r="M552" s="82"/>
    </row>
    <row r="553" spans="1:13">
      <c r="A553" s="25" t="s">
        <v>931</v>
      </c>
      <c r="B553" s="99" t="s">
        <v>969</v>
      </c>
      <c r="C553" s="99"/>
      <c r="D553" s="99"/>
      <c r="E553" s="99"/>
      <c r="F553" s="99"/>
      <c r="G553" s="99"/>
    </row>
    <row r="554" spans="1:13">
      <c r="B554" s="95"/>
      <c r="C554" s="95"/>
      <c r="D554" s="95" t="s">
        <v>839</v>
      </c>
      <c r="E554" s="95"/>
      <c r="F554" s="95" t="s">
        <v>905</v>
      </c>
      <c r="G554" s="95"/>
    </row>
    <row r="555" spans="1:13">
      <c r="B555" s="101" t="s">
        <v>877</v>
      </c>
      <c r="C555" s="101"/>
      <c r="D555" s="102">
        <f>_xlfn.STDEV.S(F25:Q25)</f>
        <v>6789.3161925440691</v>
      </c>
      <c r="E555" s="103"/>
      <c r="F555" s="102">
        <f>_xlfn.STDEV.S(F31:Q31)</f>
        <v>7705.9855562120665</v>
      </c>
      <c r="G555" s="103"/>
    </row>
    <row r="583" spans="1:13">
      <c r="B583" s="100" t="s">
        <v>982</v>
      </c>
      <c r="C583" s="100"/>
      <c r="D583" s="100"/>
      <c r="E583" s="100"/>
      <c r="F583" s="100"/>
      <c r="G583" s="100"/>
      <c r="H583" s="100"/>
      <c r="I583" s="100"/>
      <c r="J583" s="100"/>
      <c r="K583" s="100"/>
      <c r="L583" s="100"/>
      <c r="M583" s="100"/>
    </row>
    <row r="584" spans="1:13">
      <c r="B584" s="100"/>
      <c r="C584" s="100"/>
      <c r="D584" s="100"/>
      <c r="E584" s="100"/>
      <c r="F584" s="100"/>
      <c r="G584" s="100"/>
      <c r="H584" s="100"/>
      <c r="I584" s="100"/>
      <c r="J584" s="100"/>
      <c r="K584" s="100"/>
      <c r="L584" s="100"/>
      <c r="M584" s="100"/>
    </row>
    <row r="585" spans="1:13">
      <c r="B585" s="100"/>
      <c r="C585" s="100"/>
      <c r="D585" s="100"/>
      <c r="E585" s="100"/>
      <c r="F585" s="100"/>
      <c r="G585" s="100"/>
      <c r="H585" s="100"/>
      <c r="I585" s="100"/>
      <c r="J585" s="100"/>
      <c r="K585" s="100"/>
      <c r="L585" s="100"/>
      <c r="M585" s="100"/>
    </row>
    <row r="587" spans="1:13">
      <c r="A587" s="25" t="s">
        <v>932</v>
      </c>
      <c r="B587" s="99" t="s">
        <v>925</v>
      </c>
      <c r="C587" s="99"/>
      <c r="D587" s="99"/>
      <c r="E587" s="99"/>
      <c r="F587" s="99"/>
      <c r="G587" s="99"/>
    </row>
    <row r="588" spans="1:13">
      <c r="B588" s="98"/>
      <c r="C588" s="98"/>
      <c r="D588" s="95" t="s">
        <v>839</v>
      </c>
      <c r="E588" s="95"/>
      <c r="F588" s="95" t="s">
        <v>905</v>
      </c>
      <c r="G588" s="95"/>
    </row>
    <row r="589" spans="1:13">
      <c r="B589" s="98" t="s">
        <v>880</v>
      </c>
      <c r="C589" s="98"/>
      <c r="D589" s="97">
        <f>MIN(F25:Q25)</f>
        <v>41821.539051821339</v>
      </c>
      <c r="E589" s="97"/>
      <c r="F589" s="97">
        <f>MIN(F31:Q31)</f>
        <v>51041.198288438027</v>
      </c>
      <c r="G589" s="97"/>
    </row>
    <row r="590" spans="1:13">
      <c r="B590" s="98" t="s">
        <v>881</v>
      </c>
      <c r="C590" s="98"/>
      <c r="D590" s="97">
        <f>_xlfn.QUARTILE.INC(F25:Q25,1)</f>
        <v>47455.703276802087</v>
      </c>
      <c r="E590" s="97"/>
      <c r="F590" s="97">
        <f>_xlfn.QUARTILE.INC(F31:Q31,1)</f>
        <v>56370.037264925573</v>
      </c>
      <c r="G590" s="97"/>
    </row>
    <row r="591" spans="1:13">
      <c r="B591" s="98" t="s">
        <v>882</v>
      </c>
      <c r="C591" s="98"/>
      <c r="D591" s="97">
        <f>_xlfn.QUARTILE.INC(F25:Q25,2)</f>
        <v>48760.07481379094</v>
      </c>
      <c r="E591" s="97"/>
      <c r="F591" s="97">
        <f>_xlfn.QUARTILE.INC(F31:Q31,2)</f>
        <v>60082.739408845489</v>
      </c>
      <c r="G591" s="97"/>
    </row>
    <row r="592" spans="1:13">
      <c r="B592" s="98" t="s">
        <v>883</v>
      </c>
      <c r="C592" s="98"/>
      <c r="D592" s="97">
        <f>_xlfn.QUARTILE.INC(F25:Q25,3)</f>
        <v>54042.73817577344</v>
      </c>
      <c r="E592" s="97"/>
      <c r="F592" s="97">
        <f>_xlfn.QUARTILE.INC(F31:Q31,3)</f>
        <v>70364.830269875383</v>
      </c>
      <c r="G592" s="97"/>
    </row>
    <row r="593" spans="2:7">
      <c r="B593" s="98" t="s">
        <v>884</v>
      </c>
      <c r="C593" s="98"/>
      <c r="D593" s="97">
        <f>MAX(F25:Q25)</f>
        <v>65334.98759305221</v>
      </c>
      <c r="E593" s="97"/>
      <c r="F593" s="97">
        <f>MAX(F31:Q31)</f>
        <v>74489.122942581424</v>
      </c>
      <c r="G593" s="97"/>
    </row>
    <row r="595" spans="2:7" ht="12" customHeight="1"/>
    <row r="614" ht="12" customHeight="1"/>
    <row r="628" spans="1:13" ht="16" customHeight="1">
      <c r="B628" s="100" t="s">
        <v>983</v>
      </c>
      <c r="C628" s="100"/>
      <c r="D628" s="100"/>
      <c r="E628" s="100"/>
      <c r="F628" s="100"/>
      <c r="G628" s="100"/>
      <c r="H628" s="100"/>
      <c r="I628" s="100"/>
      <c r="J628" s="100"/>
      <c r="K628" s="100"/>
      <c r="L628" s="100"/>
      <c r="M628" s="100"/>
    </row>
    <row r="629" spans="1:13">
      <c r="B629" s="100"/>
      <c r="C629" s="100"/>
      <c r="D629" s="100"/>
      <c r="E629" s="100"/>
      <c r="F629" s="100"/>
      <c r="G629" s="100"/>
      <c r="H629" s="100"/>
      <c r="I629" s="100"/>
      <c r="J629" s="100"/>
      <c r="K629" s="100"/>
      <c r="L629" s="100"/>
      <c r="M629" s="100"/>
    </row>
    <row r="630" spans="1:13">
      <c r="B630" s="100"/>
      <c r="C630" s="100"/>
      <c r="D630" s="100"/>
      <c r="E630" s="100"/>
      <c r="F630" s="100"/>
      <c r="G630" s="100"/>
      <c r="H630" s="100"/>
      <c r="I630" s="100"/>
      <c r="J630" s="100"/>
      <c r="K630" s="100"/>
      <c r="L630" s="100"/>
      <c r="M630" s="100"/>
    </row>
    <row r="631" spans="1:13">
      <c r="B631" s="100"/>
      <c r="C631" s="100"/>
      <c r="D631" s="100"/>
      <c r="E631" s="100"/>
      <c r="F631" s="100"/>
      <c r="G631" s="100"/>
      <c r="H631" s="100"/>
      <c r="I631" s="100"/>
      <c r="J631" s="100"/>
      <c r="K631" s="100"/>
      <c r="L631" s="100"/>
      <c r="M631" s="100"/>
    </row>
    <row r="633" spans="1:13" hidden="1" outlineLevel="1">
      <c r="A633" s="25" t="s">
        <v>933</v>
      </c>
      <c r="B633" s="99" t="s">
        <v>885</v>
      </c>
      <c r="C633" s="99"/>
      <c r="D633" s="99"/>
      <c r="E633" s="99"/>
      <c r="F633" s="99"/>
      <c r="G633" s="99"/>
    </row>
    <row r="634" spans="1:13" hidden="1" outlineLevel="1"/>
    <row r="635" spans="1:13" hidden="1" outlineLevel="1">
      <c r="A635" s="69"/>
      <c r="B635" s="96" t="s">
        <v>878</v>
      </c>
      <c r="C635" s="96"/>
      <c r="D635" s="96"/>
      <c r="E635" s="57"/>
      <c r="F635" s="57"/>
      <c r="G635" s="57"/>
    </row>
    <row r="636" spans="1:13" hidden="1" outlineLevel="1">
      <c r="B636" s="51" t="s">
        <v>839</v>
      </c>
      <c r="C636" s="95" t="s">
        <v>840</v>
      </c>
      <c r="D636" s="95"/>
      <c r="E636" s="58"/>
      <c r="F636" s="58"/>
      <c r="G636" s="58"/>
    </row>
    <row r="637" spans="1:13" hidden="1" outlineLevel="1">
      <c r="B637" s="68">
        <v>40000</v>
      </c>
      <c r="C637" s="94">
        <v>50000</v>
      </c>
      <c r="D637" s="94"/>
      <c r="E637" s="59"/>
      <c r="F637" s="59"/>
      <c r="G637" s="59"/>
    </row>
    <row r="638" spans="1:13" hidden="1" outlineLevel="1">
      <c r="B638" s="68">
        <v>45000</v>
      </c>
      <c r="C638" s="94">
        <v>55000</v>
      </c>
      <c r="D638" s="94"/>
      <c r="E638" s="59"/>
      <c r="F638" s="59"/>
      <c r="G638" s="59"/>
    </row>
    <row r="639" spans="1:13" hidden="1" outlineLevel="1">
      <c r="B639" s="68">
        <v>50000</v>
      </c>
      <c r="C639" s="94">
        <v>60000</v>
      </c>
      <c r="D639" s="94"/>
      <c r="E639" s="59"/>
      <c r="F639" s="59"/>
      <c r="G639" s="59"/>
    </row>
    <row r="640" spans="1:13" hidden="1" outlineLevel="1">
      <c r="B640" s="68">
        <v>55000</v>
      </c>
      <c r="C640" s="94">
        <v>65000</v>
      </c>
      <c r="D640" s="94"/>
      <c r="E640" s="59"/>
      <c r="F640" s="59"/>
      <c r="G640" s="59"/>
    </row>
    <row r="641" spans="2:7" hidden="1" outlineLevel="1">
      <c r="B641" s="68">
        <v>60000</v>
      </c>
      <c r="C641" s="94">
        <v>70000</v>
      </c>
      <c r="D641" s="94"/>
      <c r="E641" s="59"/>
      <c r="F641" s="59"/>
      <c r="G641" s="59"/>
    </row>
    <row r="642" spans="2:7" hidden="1" outlineLevel="1">
      <c r="B642" s="68">
        <v>65000</v>
      </c>
      <c r="C642" s="94">
        <v>75000</v>
      </c>
      <c r="D642" s="94"/>
      <c r="E642" s="59"/>
      <c r="F642" s="59"/>
      <c r="G642" s="59"/>
    </row>
    <row r="643" spans="2:7" hidden="1" outlineLevel="1">
      <c r="B643" s="68">
        <v>70000</v>
      </c>
      <c r="C643" s="94">
        <v>80000</v>
      </c>
      <c r="D643" s="94"/>
      <c r="E643" s="59"/>
      <c r="F643" s="59"/>
      <c r="G643" s="59"/>
    </row>
    <row r="644" spans="2:7" hidden="1" outlineLevel="1"/>
    <row r="645" spans="2:7" ht="17" hidden="1" outlineLevel="1" thickBot="1">
      <c r="B645" s="51" t="s">
        <v>839</v>
      </c>
    </row>
    <row r="646" spans="2:7" hidden="1" outlineLevel="1">
      <c r="B646" s="77" t="s">
        <v>888</v>
      </c>
      <c r="C646" s="77" t="s">
        <v>890</v>
      </c>
    </row>
    <row r="647" spans="2:7" hidden="1" outlineLevel="1">
      <c r="B647" s="78">
        <v>40000</v>
      </c>
      <c r="C647" s="79">
        <v>0</v>
      </c>
    </row>
    <row r="648" spans="2:7" ht="18" hidden="1" customHeight="1" outlineLevel="1">
      <c r="B648" s="78">
        <v>45000</v>
      </c>
      <c r="C648" s="79">
        <v>1</v>
      </c>
    </row>
    <row r="649" spans="2:7" hidden="1" outlineLevel="1">
      <c r="B649" s="78">
        <v>50000</v>
      </c>
      <c r="C649" s="79">
        <v>6</v>
      </c>
    </row>
    <row r="650" spans="2:7" hidden="1" outlineLevel="1">
      <c r="B650" s="78">
        <v>55000</v>
      </c>
      <c r="C650" s="79">
        <v>2</v>
      </c>
    </row>
    <row r="651" spans="2:7" hidden="1" outlineLevel="1">
      <c r="B651" s="78">
        <v>60000</v>
      </c>
      <c r="C651" s="79">
        <v>1</v>
      </c>
    </row>
    <row r="652" spans="2:7" hidden="1" outlineLevel="1">
      <c r="B652" s="78">
        <v>65000</v>
      </c>
      <c r="C652" s="79">
        <v>1</v>
      </c>
    </row>
    <row r="653" spans="2:7" hidden="1" outlineLevel="1">
      <c r="B653" s="78">
        <v>70000</v>
      </c>
      <c r="C653" s="79">
        <v>1</v>
      </c>
    </row>
    <row r="654" spans="2:7" ht="17" hidden="1" outlineLevel="1" thickBot="1">
      <c r="B654" s="80" t="s">
        <v>889</v>
      </c>
      <c r="C654" s="80">
        <v>0</v>
      </c>
    </row>
    <row r="655" spans="2:7" hidden="1" outlineLevel="1"/>
    <row r="656" spans="2:7" hidden="1" outlineLevel="1"/>
    <row r="657" spans="2:13" ht="17" hidden="1" outlineLevel="1" thickBot="1">
      <c r="B657" s="51" t="s">
        <v>840</v>
      </c>
    </row>
    <row r="658" spans="2:13" hidden="1" outlineLevel="1">
      <c r="B658" s="77" t="s">
        <v>888</v>
      </c>
      <c r="C658" s="77" t="s">
        <v>890</v>
      </c>
    </row>
    <row r="659" spans="2:13" hidden="1" outlineLevel="1">
      <c r="B659" s="78">
        <v>50000</v>
      </c>
      <c r="C659" s="79">
        <v>0</v>
      </c>
    </row>
    <row r="660" spans="2:13" hidden="1" outlineLevel="1">
      <c r="B660" s="78">
        <v>55000</v>
      </c>
      <c r="C660" s="79">
        <v>1</v>
      </c>
    </row>
    <row r="661" spans="2:13" hidden="1" outlineLevel="1">
      <c r="B661" s="78">
        <v>60000</v>
      </c>
      <c r="C661" s="79">
        <v>5</v>
      </c>
    </row>
    <row r="662" spans="2:13" hidden="1" outlineLevel="1">
      <c r="B662" s="78">
        <v>65000</v>
      </c>
      <c r="C662" s="79">
        <v>1</v>
      </c>
    </row>
    <row r="663" spans="2:13" hidden="1" outlineLevel="1">
      <c r="B663" s="78">
        <v>70000</v>
      </c>
      <c r="C663" s="79">
        <v>1</v>
      </c>
    </row>
    <row r="664" spans="2:13" hidden="1" outlineLevel="1">
      <c r="B664" s="78">
        <v>75000</v>
      </c>
      <c r="C664" s="79">
        <v>4</v>
      </c>
    </row>
    <row r="665" spans="2:13" hidden="1" outlineLevel="1">
      <c r="B665" s="78">
        <v>80000</v>
      </c>
      <c r="C665" s="79">
        <v>0</v>
      </c>
    </row>
    <row r="666" spans="2:13" ht="17" hidden="1" outlineLevel="1" thickBot="1">
      <c r="B666" s="80" t="s">
        <v>889</v>
      </c>
      <c r="C666" s="80">
        <v>0</v>
      </c>
    </row>
    <row r="667" spans="2:13" hidden="1" outlineLevel="1"/>
    <row r="668" spans="2:13" ht="16" hidden="1" customHeight="1" outlineLevel="1">
      <c r="B668" s="100" t="s">
        <v>926</v>
      </c>
      <c r="C668" s="100"/>
      <c r="D668" s="100"/>
      <c r="E668" s="100"/>
      <c r="F668" s="100"/>
      <c r="G668" s="100"/>
      <c r="H668" s="100"/>
      <c r="I668" s="100"/>
      <c r="J668" s="100"/>
      <c r="K668" s="100"/>
      <c r="L668" s="100"/>
      <c r="M668" s="100"/>
    </row>
    <row r="669" spans="2:13" ht="15" hidden="1" customHeight="1" outlineLevel="1">
      <c r="B669" s="100"/>
      <c r="C669" s="100"/>
      <c r="D669" s="100"/>
      <c r="E669" s="100"/>
      <c r="F669" s="100"/>
      <c r="G669" s="100"/>
      <c r="H669" s="100"/>
      <c r="I669" s="100"/>
      <c r="J669" s="100"/>
      <c r="K669" s="100"/>
      <c r="L669" s="100"/>
      <c r="M669" s="100"/>
    </row>
    <row r="670" spans="2:13" collapsed="1">
      <c r="B670" s="82"/>
      <c r="C670" s="82"/>
      <c r="D670" s="82"/>
      <c r="E670" s="82"/>
      <c r="F670" s="82"/>
      <c r="G670" s="82"/>
      <c r="H670" s="82"/>
      <c r="I670" s="82"/>
      <c r="J670" s="82"/>
      <c r="K670" s="82"/>
      <c r="L670" s="82"/>
      <c r="M670" s="82"/>
    </row>
    <row r="673" spans="1:17">
      <c r="A673" s="11">
        <v>1.6</v>
      </c>
      <c r="B673" s="11" t="s">
        <v>0</v>
      </c>
      <c r="C673" s="11"/>
      <c r="D673" s="11"/>
      <c r="E673" s="11"/>
      <c r="F673" s="11"/>
      <c r="G673" s="11"/>
      <c r="H673" s="11"/>
      <c r="I673" s="11"/>
      <c r="J673" s="11"/>
      <c r="K673" s="11"/>
      <c r="L673" s="11"/>
      <c r="M673" s="11"/>
      <c r="N673" s="11"/>
      <c r="O673" s="11"/>
      <c r="P673" s="11"/>
      <c r="Q673" s="12"/>
    </row>
    <row r="674" spans="1:17" ht="17" thickBot="1"/>
    <row r="675" spans="1:17" ht="42">
      <c r="B675" s="7"/>
      <c r="C675" s="8">
        <v>2009</v>
      </c>
      <c r="D675" s="8">
        <v>2010</v>
      </c>
      <c r="E675" s="8">
        <v>2011</v>
      </c>
      <c r="F675" s="8">
        <v>2012</v>
      </c>
      <c r="G675" s="8">
        <v>2013</v>
      </c>
      <c r="H675" s="8">
        <v>2014</v>
      </c>
      <c r="I675" s="8">
        <v>2015</v>
      </c>
      <c r="J675" s="8">
        <v>2016</v>
      </c>
      <c r="K675" s="8">
        <v>2017</v>
      </c>
      <c r="L675" s="8">
        <v>2018</v>
      </c>
      <c r="M675" s="8">
        <v>2019</v>
      </c>
      <c r="N675" s="8" t="s">
        <v>6</v>
      </c>
      <c r="O675" s="8" t="s">
        <v>7</v>
      </c>
      <c r="P675" s="8" t="s">
        <v>7</v>
      </c>
      <c r="Q675" s="14" t="s">
        <v>8</v>
      </c>
    </row>
    <row r="676" spans="1:17" ht="17" thickBot="1">
      <c r="B676" s="10" t="s">
        <v>5</v>
      </c>
      <c r="C676" s="9" t="s">
        <v>1</v>
      </c>
      <c r="D676" s="9" t="s">
        <v>1</v>
      </c>
      <c r="E676" s="9" t="s">
        <v>1</v>
      </c>
      <c r="F676" s="9" t="s">
        <v>1</v>
      </c>
      <c r="G676" s="9" t="s">
        <v>1</v>
      </c>
      <c r="H676" s="9" t="s">
        <v>1</v>
      </c>
      <c r="I676" s="9" t="s">
        <v>1</v>
      </c>
      <c r="J676" s="9" t="s">
        <v>1</v>
      </c>
      <c r="K676" s="9" t="s">
        <v>1</v>
      </c>
      <c r="L676" s="9" t="s">
        <v>1</v>
      </c>
      <c r="M676" s="9" t="s">
        <v>1</v>
      </c>
      <c r="N676" s="9" t="s">
        <v>1</v>
      </c>
      <c r="O676" s="9" t="s">
        <v>2</v>
      </c>
      <c r="P676" s="9" t="s">
        <v>3</v>
      </c>
      <c r="Q676" s="15" t="s">
        <v>4</v>
      </c>
    </row>
    <row r="677" spans="1:17">
      <c r="B677" s="39" t="s">
        <v>9</v>
      </c>
      <c r="C677" s="40">
        <v>652000</v>
      </c>
      <c r="D677" s="40">
        <v>736000</v>
      </c>
      <c r="E677" s="40">
        <v>730000</v>
      </c>
      <c r="F677" s="40">
        <v>714000</v>
      </c>
      <c r="G677" s="40">
        <v>792500</v>
      </c>
      <c r="H677" s="40">
        <v>862500</v>
      </c>
      <c r="I677" s="40">
        <v>925000</v>
      </c>
      <c r="J677" s="40">
        <v>1187500</v>
      </c>
      <c r="K677" s="40">
        <v>1280000</v>
      </c>
      <c r="L677" s="40">
        <v>1192500</v>
      </c>
      <c r="M677" s="40">
        <v>1030000</v>
      </c>
      <c r="N677" s="40">
        <v>1150000</v>
      </c>
      <c r="O677" s="40">
        <v>-14</v>
      </c>
      <c r="P677" s="40">
        <v>58</v>
      </c>
      <c r="Q677" s="41">
        <v>4.7</v>
      </c>
    </row>
    <row r="678" spans="1:17">
      <c r="B678" s="42" t="s">
        <v>10</v>
      </c>
      <c r="C678" s="43">
        <v>786500</v>
      </c>
      <c r="D678" s="43">
        <v>1046500</v>
      </c>
      <c r="E678" s="43">
        <v>994000</v>
      </c>
      <c r="F678" s="43">
        <v>852500</v>
      </c>
      <c r="G678" s="43">
        <v>947500</v>
      </c>
      <c r="H678" s="43">
        <v>1045000</v>
      </c>
      <c r="I678" s="43">
        <v>1207500</v>
      </c>
      <c r="J678" s="43">
        <v>1300000</v>
      </c>
      <c r="K678" s="43">
        <v>1453000</v>
      </c>
      <c r="L678" s="43">
        <v>1500000</v>
      </c>
      <c r="M678" s="43">
        <v>1390000</v>
      </c>
      <c r="N678" s="43">
        <v>1592500</v>
      </c>
      <c r="O678" s="43">
        <v>-7</v>
      </c>
      <c r="P678" s="43">
        <v>77</v>
      </c>
      <c r="Q678" s="44">
        <v>5.9</v>
      </c>
    </row>
    <row r="679" spans="1:17">
      <c r="B679" s="42" t="s">
        <v>11</v>
      </c>
      <c r="C679" s="43" t="s">
        <v>12</v>
      </c>
      <c r="D679" s="43" t="s">
        <v>12</v>
      </c>
      <c r="E679" s="43" t="s">
        <v>12</v>
      </c>
      <c r="F679" s="43" t="s">
        <v>12</v>
      </c>
      <c r="G679" s="43" t="s">
        <v>12</v>
      </c>
      <c r="H679" s="43" t="s">
        <v>12</v>
      </c>
      <c r="I679" s="43">
        <v>680500</v>
      </c>
      <c r="J679" s="43">
        <v>640000</v>
      </c>
      <c r="K679" s="43">
        <v>571500</v>
      </c>
      <c r="L679" s="43">
        <v>580000</v>
      </c>
      <c r="M679" s="43">
        <v>610000</v>
      </c>
      <c r="N679" s="43">
        <v>675000</v>
      </c>
      <c r="O679" s="43">
        <v>5</v>
      </c>
      <c r="P679" s="43" t="s">
        <v>13</v>
      </c>
      <c r="Q679" s="44" t="s">
        <v>13</v>
      </c>
    </row>
    <row r="680" spans="1:17">
      <c r="B680" s="42" t="s">
        <v>14</v>
      </c>
      <c r="C680" s="43">
        <v>515000</v>
      </c>
      <c r="D680" s="43">
        <v>606000</v>
      </c>
      <c r="E680" s="43">
        <v>680000</v>
      </c>
      <c r="F680" s="43">
        <v>634000</v>
      </c>
      <c r="G680" s="43">
        <v>664000</v>
      </c>
      <c r="H680" s="43">
        <v>625500</v>
      </c>
      <c r="I680" s="43">
        <v>680000</v>
      </c>
      <c r="J680" s="43">
        <v>715000</v>
      </c>
      <c r="K680" s="43">
        <v>737500</v>
      </c>
      <c r="L680" s="43">
        <v>869000</v>
      </c>
      <c r="M680" s="43">
        <v>985000</v>
      </c>
      <c r="N680" s="43">
        <v>1005000</v>
      </c>
      <c r="O680" s="43">
        <v>13</v>
      </c>
      <c r="P680" s="43">
        <v>91</v>
      </c>
      <c r="Q680" s="44">
        <v>6.7</v>
      </c>
    </row>
    <row r="681" spans="1:17">
      <c r="B681" s="42" t="s">
        <v>15</v>
      </c>
      <c r="C681" s="43">
        <v>456000</v>
      </c>
      <c r="D681" s="43">
        <v>575000</v>
      </c>
      <c r="E681" s="43">
        <v>557500</v>
      </c>
      <c r="F681" s="43">
        <v>495000</v>
      </c>
      <c r="G681" s="43">
        <v>532000</v>
      </c>
      <c r="H681" s="43">
        <v>575000</v>
      </c>
      <c r="I681" s="43">
        <v>635000</v>
      </c>
      <c r="J681" s="43">
        <v>742000</v>
      </c>
      <c r="K681" s="43">
        <v>845000</v>
      </c>
      <c r="L681" s="43">
        <v>847500</v>
      </c>
      <c r="M681" s="43">
        <v>790000</v>
      </c>
      <c r="N681" s="43">
        <v>900000</v>
      </c>
      <c r="O681" s="43">
        <v>-7</v>
      </c>
      <c r="P681" s="43">
        <v>73</v>
      </c>
      <c r="Q681" s="44">
        <v>5.6</v>
      </c>
    </row>
    <row r="682" spans="1:17">
      <c r="B682" s="42" t="s">
        <v>16</v>
      </c>
      <c r="C682" s="43">
        <v>280000</v>
      </c>
      <c r="D682" s="43">
        <v>320000</v>
      </c>
      <c r="E682" s="43">
        <v>317000</v>
      </c>
      <c r="F682" s="43">
        <v>310000</v>
      </c>
      <c r="G682" s="43">
        <v>313000</v>
      </c>
      <c r="H682" s="43">
        <v>326500</v>
      </c>
      <c r="I682" s="43">
        <v>345000</v>
      </c>
      <c r="J682" s="43">
        <v>439000</v>
      </c>
      <c r="K682" s="43">
        <v>526500</v>
      </c>
      <c r="L682" s="43">
        <v>546000</v>
      </c>
      <c r="M682" s="43">
        <v>512000</v>
      </c>
      <c r="N682" s="43">
        <v>563000</v>
      </c>
      <c r="O682" s="43">
        <v>-6</v>
      </c>
      <c r="P682" s="43">
        <v>83</v>
      </c>
      <c r="Q682" s="44">
        <v>6.2</v>
      </c>
    </row>
    <row r="683" spans="1:17">
      <c r="B683" s="42" t="s">
        <v>17</v>
      </c>
      <c r="C683" s="43">
        <v>1050000</v>
      </c>
      <c r="D683" s="43">
        <v>1167500</v>
      </c>
      <c r="E683" s="43">
        <v>1390000</v>
      </c>
      <c r="F683" s="43">
        <v>1265000</v>
      </c>
      <c r="G683" s="43">
        <v>1360000</v>
      </c>
      <c r="H683" s="43">
        <v>1503000</v>
      </c>
      <c r="I683" s="43">
        <v>1700000</v>
      </c>
      <c r="J683" s="43">
        <v>1775000</v>
      </c>
      <c r="K683" s="43">
        <v>2150000</v>
      </c>
      <c r="L683" s="43">
        <v>2070000</v>
      </c>
      <c r="M683" s="43">
        <v>1965000</v>
      </c>
      <c r="N683" s="43">
        <v>1110000</v>
      </c>
      <c r="O683" s="43">
        <v>-5</v>
      </c>
      <c r="P683" s="43">
        <v>87</v>
      </c>
      <c r="Q683" s="44">
        <v>6.5</v>
      </c>
    </row>
    <row r="684" spans="1:17">
      <c r="B684" s="42" t="s">
        <v>18</v>
      </c>
      <c r="C684" s="43">
        <v>349000</v>
      </c>
      <c r="D684" s="43">
        <v>440000</v>
      </c>
      <c r="E684" s="43">
        <v>400000</v>
      </c>
      <c r="F684" s="43">
        <v>379500</v>
      </c>
      <c r="G684" s="43">
        <v>379000</v>
      </c>
      <c r="H684" s="43">
        <v>432000</v>
      </c>
      <c r="I684" s="43">
        <v>481000</v>
      </c>
      <c r="J684" s="43">
        <v>593000</v>
      </c>
      <c r="K684" s="43">
        <v>730000</v>
      </c>
      <c r="L684" s="43">
        <v>755000</v>
      </c>
      <c r="M684" s="43">
        <v>675000</v>
      </c>
      <c r="N684" s="43">
        <v>765000</v>
      </c>
      <c r="O684" s="43">
        <v>-11</v>
      </c>
      <c r="P684" s="43">
        <v>93</v>
      </c>
      <c r="Q684" s="44">
        <v>6.8</v>
      </c>
    </row>
    <row r="685" spans="1:17">
      <c r="B685" s="42" t="s">
        <v>19</v>
      </c>
      <c r="C685" s="43">
        <v>220000</v>
      </c>
      <c r="D685" s="43">
        <v>230000</v>
      </c>
      <c r="E685" s="43">
        <v>255000</v>
      </c>
      <c r="F685" s="43">
        <v>239000</v>
      </c>
      <c r="G685" s="43">
        <v>261000</v>
      </c>
      <c r="H685" s="43">
        <v>247500</v>
      </c>
      <c r="I685" s="43">
        <v>285000</v>
      </c>
      <c r="J685" s="43">
        <v>275000</v>
      </c>
      <c r="K685" s="43">
        <v>291500</v>
      </c>
      <c r="L685" s="43">
        <v>335000</v>
      </c>
      <c r="M685" s="43">
        <v>325500</v>
      </c>
      <c r="N685" s="43">
        <v>385000</v>
      </c>
      <c r="O685" s="43">
        <v>-3</v>
      </c>
      <c r="P685" s="43">
        <v>48</v>
      </c>
      <c r="Q685" s="44">
        <v>4</v>
      </c>
    </row>
    <row r="686" spans="1:17">
      <c r="B686" s="42" t="s">
        <v>20</v>
      </c>
      <c r="C686" s="43">
        <v>300000</v>
      </c>
      <c r="D686" s="43">
        <v>316000</v>
      </c>
      <c r="E686" s="43">
        <v>333000</v>
      </c>
      <c r="F686" s="43">
        <v>340000</v>
      </c>
      <c r="G686" s="43">
        <v>361500</v>
      </c>
      <c r="H686" s="43">
        <v>362000</v>
      </c>
      <c r="I686" s="43">
        <v>340500</v>
      </c>
      <c r="J686" s="43">
        <v>375000</v>
      </c>
      <c r="K686" s="43">
        <v>412500</v>
      </c>
      <c r="L686" s="43">
        <v>439000</v>
      </c>
      <c r="M686" s="43">
        <v>480000</v>
      </c>
      <c r="N686" s="43">
        <v>500000</v>
      </c>
      <c r="O686" s="43">
        <v>9</v>
      </c>
      <c r="P686" s="43">
        <v>60</v>
      </c>
      <c r="Q686" s="44">
        <v>4.8</v>
      </c>
    </row>
    <row r="687" spans="1:17">
      <c r="B687" s="42" t="s">
        <v>21</v>
      </c>
      <c r="C687" s="43">
        <v>242500</v>
      </c>
      <c r="D687" s="43">
        <v>250500</v>
      </c>
      <c r="E687" s="43">
        <v>332000</v>
      </c>
      <c r="F687" s="43">
        <v>257500</v>
      </c>
      <c r="G687" s="43">
        <v>310000</v>
      </c>
      <c r="H687" s="43">
        <v>242500</v>
      </c>
      <c r="I687" s="43">
        <v>259000</v>
      </c>
      <c r="J687" s="43">
        <v>275000</v>
      </c>
      <c r="K687" s="43">
        <v>280000</v>
      </c>
      <c r="L687" s="43">
        <v>245000</v>
      </c>
      <c r="M687" s="43">
        <v>300000</v>
      </c>
      <c r="N687" s="43">
        <v>313000</v>
      </c>
      <c r="O687" s="43">
        <v>22</v>
      </c>
      <c r="P687" s="43">
        <v>24</v>
      </c>
      <c r="Q687" s="44">
        <v>2.2000000000000002</v>
      </c>
    </row>
    <row r="688" spans="1:17">
      <c r="B688" s="42" t="s">
        <v>22</v>
      </c>
      <c r="C688" s="43">
        <v>836500</v>
      </c>
      <c r="D688" s="43">
        <v>1000000</v>
      </c>
      <c r="E688" s="43">
        <v>985000</v>
      </c>
      <c r="F688" s="43">
        <v>1000000</v>
      </c>
      <c r="G688" s="43">
        <v>1080000</v>
      </c>
      <c r="H688" s="43">
        <v>1029000</v>
      </c>
      <c r="I688" s="43">
        <v>1296500</v>
      </c>
      <c r="J688" s="43">
        <v>1240500</v>
      </c>
      <c r="K688" s="43">
        <v>1749000</v>
      </c>
      <c r="L688" s="43">
        <v>1710000</v>
      </c>
      <c r="M688" s="43">
        <v>1570000</v>
      </c>
      <c r="N688" s="43">
        <v>1410000</v>
      </c>
      <c r="O688" s="43">
        <v>-8</v>
      </c>
      <c r="P688" s="43">
        <v>88</v>
      </c>
      <c r="Q688" s="44">
        <v>6.5</v>
      </c>
    </row>
    <row r="689" spans="2:17">
      <c r="B689" s="42" t="s">
        <v>23</v>
      </c>
      <c r="C689" s="43">
        <v>499000</v>
      </c>
      <c r="D689" s="43">
        <v>628500</v>
      </c>
      <c r="E689" s="43">
        <v>575000</v>
      </c>
      <c r="F689" s="43">
        <v>570000</v>
      </c>
      <c r="G689" s="43">
        <v>575000</v>
      </c>
      <c r="H689" s="43">
        <v>646500</v>
      </c>
      <c r="I689" s="43">
        <v>718000</v>
      </c>
      <c r="J689" s="43">
        <v>825000</v>
      </c>
      <c r="K689" s="43">
        <v>950000</v>
      </c>
      <c r="L689" s="43">
        <v>932500</v>
      </c>
      <c r="M689" s="43">
        <v>882500</v>
      </c>
      <c r="N689" s="43">
        <v>888500</v>
      </c>
      <c r="O689" s="43">
        <v>-5</v>
      </c>
      <c r="P689" s="43">
        <v>77</v>
      </c>
      <c r="Q689" s="44">
        <v>5.9</v>
      </c>
    </row>
    <row r="690" spans="2:17">
      <c r="B690" s="42" t="s">
        <v>24</v>
      </c>
      <c r="C690" s="43">
        <v>432500</v>
      </c>
      <c r="D690" s="43">
        <v>571000</v>
      </c>
      <c r="E690" s="43">
        <v>523000</v>
      </c>
      <c r="F690" s="43">
        <v>550000</v>
      </c>
      <c r="G690" s="43">
        <v>561000</v>
      </c>
      <c r="H690" s="43">
        <v>605000</v>
      </c>
      <c r="I690" s="43">
        <v>650000</v>
      </c>
      <c r="J690" s="43">
        <v>795000</v>
      </c>
      <c r="K690" s="43">
        <v>885000</v>
      </c>
      <c r="L690" s="43">
        <v>895000</v>
      </c>
      <c r="M690" s="43">
        <v>842500</v>
      </c>
      <c r="N690" s="43">
        <v>852500</v>
      </c>
      <c r="O690" s="43">
        <v>-6</v>
      </c>
      <c r="P690" s="43">
        <v>95</v>
      </c>
      <c r="Q690" s="44">
        <v>6.9</v>
      </c>
    </row>
    <row r="691" spans="2:17">
      <c r="B691" s="42" t="s">
        <v>25</v>
      </c>
      <c r="C691" s="43">
        <v>350000</v>
      </c>
      <c r="D691" s="43">
        <v>385000</v>
      </c>
      <c r="E691" s="43">
        <v>395000</v>
      </c>
      <c r="F691" s="43">
        <v>375000</v>
      </c>
      <c r="G691" s="43">
        <v>390000</v>
      </c>
      <c r="H691" s="43">
        <v>415000</v>
      </c>
      <c r="I691" s="43">
        <v>440000</v>
      </c>
      <c r="J691" s="43">
        <v>495000</v>
      </c>
      <c r="K691" s="43">
        <v>625000</v>
      </c>
      <c r="L691" s="43">
        <v>631500</v>
      </c>
      <c r="M691" s="43">
        <v>617500</v>
      </c>
      <c r="N691" s="43">
        <v>650000</v>
      </c>
      <c r="O691" s="43">
        <v>-2</v>
      </c>
      <c r="P691" s="43">
        <v>76</v>
      </c>
      <c r="Q691" s="44">
        <v>5.8</v>
      </c>
    </row>
    <row r="692" spans="2:17">
      <c r="B692" s="42" t="s">
        <v>26</v>
      </c>
      <c r="C692" s="43">
        <v>419000</v>
      </c>
      <c r="D692" s="43">
        <v>515000</v>
      </c>
      <c r="E692" s="43">
        <v>520000</v>
      </c>
      <c r="F692" s="43">
        <v>484000</v>
      </c>
      <c r="G692" s="43">
        <v>510000</v>
      </c>
      <c r="H692" s="43">
        <v>555000</v>
      </c>
      <c r="I692" s="43">
        <v>645000</v>
      </c>
      <c r="J692" s="43">
        <v>726000</v>
      </c>
      <c r="K692" s="43">
        <v>828000</v>
      </c>
      <c r="L692" s="43">
        <v>840000</v>
      </c>
      <c r="M692" s="43">
        <v>788500</v>
      </c>
      <c r="N692" s="43">
        <v>845000</v>
      </c>
      <c r="O692" s="43">
        <v>-6</v>
      </c>
      <c r="P692" s="43">
        <v>88</v>
      </c>
      <c r="Q692" s="44">
        <v>6.5</v>
      </c>
    </row>
    <row r="693" spans="2:17">
      <c r="B693" s="42" t="s">
        <v>27</v>
      </c>
      <c r="C693" s="43">
        <v>512500</v>
      </c>
      <c r="D693" s="43">
        <v>580000</v>
      </c>
      <c r="E693" s="43">
        <v>600500</v>
      </c>
      <c r="F693" s="43">
        <v>587500</v>
      </c>
      <c r="G693" s="43">
        <v>550000</v>
      </c>
      <c r="H693" s="43">
        <v>612500</v>
      </c>
      <c r="I693" s="43">
        <v>635000</v>
      </c>
      <c r="J693" s="43">
        <v>652500</v>
      </c>
      <c r="K693" s="43">
        <v>788000</v>
      </c>
      <c r="L693" s="43">
        <v>861000</v>
      </c>
      <c r="M693" s="43">
        <v>905000</v>
      </c>
      <c r="N693" s="43">
        <v>1015000</v>
      </c>
      <c r="O693" s="43">
        <v>5</v>
      </c>
      <c r="P693" s="43">
        <v>77</v>
      </c>
      <c r="Q693" s="44">
        <v>5.9</v>
      </c>
    </row>
    <row r="694" spans="2:17">
      <c r="B694" s="42" t="s">
        <v>28</v>
      </c>
      <c r="C694" s="43">
        <v>430000</v>
      </c>
      <c r="D694" s="43">
        <v>442500</v>
      </c>
      <c r="E694" s="43">
        <v>495000</v>
      </c>
      <c r="F694" s="43">
        <v>432500</v>
      </c>
      <c r="G694" s="43">
        <v>450000</v>
      </c>
      <c r="H694" s="43">
        <v>460000</v>
      </c>
      <c r="I694" s="43">
        <v>435000</v>
      </c>
      <c r="J694" s="43">
        <v>480000</v>
      </c>
      <c r="K694" s="43">
        <v>545000</v>
      </c>
      <c r="L694" s="43">
        <v>550000</v>
      </c>
      <c r="M694" s="43">
        <v>597500</v>
      </c>
      <c r="N694" s="43">
        <v>680000</v>
      </c>
      <c r="O694" s="43">
        <v>9</v>
      </c>
      <c r="P694" s="43">
        <v>39</v>
      </c>
      <c r="Q694" s="44">
        <v>3.3</v>
      </c>
    </row>
    <row r="695" spans="2:17">
      <c r="B695" s="42" t="s">
        <v>29</v>
      </c>
      <c r="C695" s="43">
        <v>159500</v>
      </c>
      <c r="D695" s="43">
        <v>174000</v>
      </c>
      <c r="E695" s="43">
        <v>169000</v>
      </c>
      <c r="F695" s="43">
        <v>165000</v>
      </c>
      <c r="G695" s="43">
        <v>180000</v>
      </c>
      <c r="H695" s="43">
        <v>200000</v>
      </c>
      <c r="I695" s="43">
        <v>210000</v>
      </c>
      <c r="J695" s="43">
        <v>204500</v>
      </c>
      <c r="K695" s="43">
        <v>200000</v>
      </c>
      <c r="L695" s="43">
        <v>199000</v>
      </c>
      <c r="M695" s="43">
        <v>216500</v>
      </c>
      <c r="N695" s="43">
        <v>228000</v>
      </c>
      <c r="O695" s="43">
        <v>9</v>
      </c>
      <c r="P695" s="43">
        <v>36</v>
      </c>
      <c r="Q695" s="44">
        <v>3.1</v>
      </c>
    </row>
    <row r="696" spans="2:17">
      <c r="B696" s="42" t="s">
        <v>30</v>
      </c>
      <c r="C696" s="43">
        <v>311000</v>
      </c>
      <c r="D696" s="43">
        <v>382500</v>
      </c>
      <c r="E696" s="43">
        <v>360000</v>
      </c>
      <c r="F696" s="43">
        <v>342500</v>
      </c>
      <c r="G696" s="43">
        <v>330000</v>
      </c>
      <c r="H696" s="43">
        <v>360000</v>
      </c>
      <c r="I696" s="43">
        <v>381500</v>
      </c>
      <c r="J696" s="43">
        <v>517500</v>
      </c>
      <c r="K696" s="43">
        <v>595000</v>
      </c>
      <c r="L696" s="43">
        <v>629000</v>
      </c>
      <c r="M696" s="43">
        <v>571500</v>
      </c>
      <c r="N696" s="43">
        <v>590000</v>
      </c>
      <c r="O696" s="43">
        <v>-9</v>
      </c>
      <c r="P696" s="43">
        <v>84</v>
      </c>
      <c r="Q696" s="44">
        <v>6.3</v>
      </c>
    </row>
    <row r="697" spans="2:17">
      <c r="B697" s="42" t="s">
        <v>31</v>
      </c>
      <c r="C697" s="43">
        <v>1605000</v>
      </c>
      <c r="D697" s="43">
        <v>1800000</v>
      </c>
      <c r="E697" s="43">
        <v>1615000</v>
      </c>
      <c r="F697" s="43">
        <v>1500000</v>
      </c>
      <c r="G697" s="43">
        <v>1675000</v>
      </c>
      <c r="H697" s="43">
        <v>1750000</v>
      </c>
      <c r="I697" s="43">
        <v>2172500</v>
      </c>
      <c r="J697" s="43">
        <v>2367500</v>
      </c>
      <c r="K697" s="43">
        <v>2300000</v>
      </c>
      <c r="L697" s="43">
        <v>2341500</v>
      </c>
      <c r="M697" s="43">
        <v>2462500</v>
      </c>
      <c r="N697" s="43">
        <v>2325000</v>
      </c>
      <c r="O697" s="43">
        <v>5</v>
      </c>
      <c r="P697" s="43">
        <v>53</v>
      </c>
      <c r="Q697" s="44">
        <v>4.4000000000000004</v>
      </c>
    </row>
    <row r="698" spans="2:17">
      <c r="B698" s="42" t="s">
        <v>32</v>
      </c>
      <c r="C698" s="43" t="s">
        <v>12</v>
      </c>
      <c r="D698" s="43" t="s">
        <v>12</v>
      </c>
      <c r="E698" s="43">
        <v>205000</v>
      </c>
      <c r="F698" s="43">
        <v>362500</v>
      </c>
      <c r="G698" s="43">
        <v>467500</v>
      </c>
      <c r="H698" s="43">
        <v>441500</v>
      </c>
      <c r="I698" s="43">
        <v>440000</v>
      </c>
      <c r="J698" s="43">
        <v>450000</v>
      </c>
      <c r="K698" s="43">
        <v>471000</v>
      </c>
      <c r="L698" s="43">
        <v>535000</v>
      </c>
      <c r="M698" s="43">
        <v>540000</v>
      </c>
      <c r="N698" s="43">
        <v>530500</v>
      </c>
      <c r="O698" s="43">
        <v>1</v>
      </c>
      <c r="P698" s="43" t="s">
        <v>13</v>
      </c>
      <c r="Q698" s="44" t="s">
        <v>13</v>
      </c>
    </row>
    <row r="699" spans="2:17">
      <c r="B699" s="42" t="s">
        <v>33</v>
      </c>
      <c r="C699" s="43">
        <v>278000</v>
      </c>
      <c r="D699" s="43">
        <v>330000</v>
      </c>
      <c r="E699" s="43">
        <v>323500</v>
      </c>
      <c r="F699" s="43">
        <v>350000</v>
      </c>
      <c r="G699" s="43">
        <v>349500</v>
      </c>
      <c r="H699" s="43">
        <v>344500</v>
      </c>
      <c r="I699" s="43">
        <v>349000</v>
      </c>
      <c r="J699" s="43">
        <v>370000</v>
      </c>
      <c r="K699" s="43">
        <v>358000</v>
      </c>
      <c r="L699" s="43">
        <v>380000</v>
      </c>
      <c r="M699" s="43">
        <v>415500</v>
      </c>
      <c r="N699" s="43">
        <v>454000</v>
      </c>
      <c r="O699" s="43">
        <v>9</v>
      </c>
      <c r="P699" s="43">
        <v>49</v>
      </c>
      <c r="Q699" s="44">
        <v>4.0999999999999996</v>
      </c>
    </row>
    <row r="700" spans="2:17">
      <c r="B700" s="42" t="s">
        <v>34</v>
      </c>
      <c r="C700" s="43">
        <v>625500</v>
      </c>
      <c r="D700" s="43">
        <v>750000</v>
      </c>
      <c r="E700" s="43">
        <v>735000</v>
      </c>
      <c r="F700" s="43">
        <v>701500</v>
      </c>
      <c r="G700" s="43">
        <v>735000</v>
      </c>
      <c r="H700" s="43">
        <v>810000</v>
      </c>
      <c r="I700" s="43">
        <v>885000</v>
      </c>
      <c r="J700" s="43">
        <v>1020000</v>
      </c>
      <c r="K700" s="43">
        <v>1192500</v>
      </c>
      <c r="L700" s="43">
        <v>1200000</v>
      </c>
      <c r="M700" s="43">
        <v>1088500</v>
      </c>
      <c r="N700" s="43">
        <v>1102000</v>
      </c>
      <c r="O700" s="43">
        <v>-9</v>
      </c>
      <c r="P700" s="43">
        <v>74</v>
      </c>
      <c r="Q700" s="44">
        <v>5.7</v>
      </c>
    </row>
    <row r="701" spans="2:17">
      <c r="B701" s="42" t="s">
        <v>35</v>
      </c>
      <c r="C701" s="43">
        <v>790000</v>
      </c>
      <c r="D701" s="43">
        <v>985000</v>
      </c>
      <c r="E701" s="43">
        <v>890000</v>
      </c>
      <c r="F701" s="43">
        <v>870000</v>
      </c>
      <c r="G701" s="43">
        <v>1000000</v>
      </c>
      <c r="H701" s="43">
        <v>1200000</v>
      </c>
      <c r="I701" s="43">
        <v>1435000</v>
      </c>
      <c r="J701" s="43">
        <v>1567500</v>
      </c>
      <c r="K701" s="43">
        <v>1812500</v>
      </c>
      <c r="L701" s="43">
        <v>1712500</v>
      </c>
      <c r="M701" s="43">
        <v>1651000</v>
      </c>
      <c r="N701" s="43">
        <v>1480000</v>
      </c>
      <c r="O701" s="43">
        <v>-4</v>
      </c>
      <c r="P701" s="43">
        <v>109</v>
      </c>
      <c r="Q701" s="44">
        <v>7.6</v>
      </c>
    </row>
    <row r="702" spans="2:17">
      <c r="B702" s="42" t="s">
        <v>36</v>
      </c>
      <c r="C702" s="43">
        <v>640000</v>
      </c>
      <c r="D702" s="43">
        <v>760000</v>
      </c>
      <c r="E702" s="43">
        <v>749000</v>
      </c>
      <c r="F702" s="43">
        <v>681000</v>
      </c>
      <c r="G702" s="43">
        <v>775000</v>
      </c>
      <c r="H702" s="43">
        <v>888000</v>
      </c>
      <c r="I702" s="43">
        <v>1140000</v>
      </c>
      <c r="J702" s="43">
        <v>1230000</v>
      </c>
      <c r="K702" s="43">
        <v>1359000</v>
      </c>
      <c r="L702" s="43">
        <v>1210000</v>
      </c>
      <c r="M702" s="43">
        <v>1100000</v>
      </c>
      <c r="N702" s="43">
        <v>1099000</v>
      </c>
      <c r="O702" s="43">
        <v>-9</v>
      </c>
      <c r="P702" s="43">
        <v>72</v>
      </c>
      <c r="Q702" s="44">
        <v>5.6</v>
      </c>
    </row>
    <row r="703" spans="2:17">
      <c r="B703" s="42" t="s">
        <v>37</v>
      </c>
      <c r="C703" s="43">
        <v>547500</v>
      </c>
      <c r="D703" s="43">
        <v>637500</v>
      </c>
      <c r="E703" s="43">
        <v>630000</v>
      </c>
      <c r="F703" s="43">
        <v>610000</v>
      </c>
      <c r="G703" s="43">
        <v>620000</v>
      </c>
      <c r="H703" s="43">
        <v>690000</v>
      </c>
      <c r="I703" s="43">
        <v>795500</v>
      </c>
      <c r="J703" s="43">
        <v>891000</v>
      </c>
      <c r="K703" s="43">
        <v>1125000</v>
      </c>
      <c r="L703" s="43">
        <v>980000</v>
      </c>
      <c r="M703" s="43">
        <v>994000</v>
      </c>
      <c r="N703" s="43">
        <v>1167500</v>
      </c>
      <c r="O703" s="43">
        <v>1</v>
      </c>
      <c r="P703" s="43">
        <v>82</v>
      </c>
      <c r="Q703" s="44">
        <v>6.1</v>
      </c>
    </row>
    <row r="704" spans="2:17">
      <c r="B704" s="42" t="s">
        <v>38</v>
      </c>
      <c r="C704" s="43">
        <v>498500</v>
      </c>
      <c r="D704" s="43">
        <v>581000</v>
      </c>
      <c r="E704" s="43">
        <v>550000</v>
      </c>
      <c r="F704" s="43">
        <v>552000</v>
      </c>
      <c r="G704" s="43">
        <v>586500</v>
      </c>
      <c r="H704" s="43">
        <v>632000</v>
      </c>
      <c r="I704" s="43">
        <v>715000</v>
      </c>
      <c r="J704" s="43">
        <v>775000</v>
      </c>
      <c r="K704" s="43">
        <v>882500</v>
      </c>
      <c r="L704" s="43">
        <v>935000</v>
      </c>
      <c r="M704" s="43">
        <v>844000</v>
      </c>
      <c r="N704" s="43">
        <v>898500</v>
      </c>
      <c r="O704" s="43">
        <v>-10</v>
      </c>
      <c r="P704" s="43">
        <v>69</v>
      </c>
      <c r="Q704" s="44">
        <v>5.4</v>
      </c>
    </row>
    <row r="705" spans="2:17">
      <c r="B705" s="42" t="s">
        <v>39</v>
      </c>
      <c r="C705" s="43">
        <v>485000</v>
      </c>
      <c r="D705" s="43">
        <v>576000</v>
      </c>
      <c r="E705" s="43">
        <v>592000</v>
      </c>
      <c r="F705" s="43">
        <v>500000</v>
      </c>
      <c r="G705" s="43">
        <v>540000</v>
      </c>
      <c r="H705" s="43">
        <v>515000</v>
      </c>
      <c r="I705" s="43">
        <v>620000</v>
      </c>
      <c r="J705" s="43">
        <v>660000</v>
      </c>
      <c r="K705" s="43">
        <v>742500</v>
      </c>
      <c r="L705" s="43">
        <v>750000</v>
      </c>
      <c r="M705" s="43">
        <v>767500</v>
      </c>
      <c r="N705" s="43">
        <v>672500</v>
      </c>
      <c r="O705" s="43">
        <v>2</v>
      </c>
      <c r="P705" s="43">
        <v>58</v>
      </c>
      <c r="Q705" s="44">
        <v>4.7</v>
      </c>
    </row>
    <row r="706" spans="2:17">
      <c r="B706" s="42" t="s">
        <v>40</v>
      </c>
      <c r="C706" s="43">
        <v>212500</v>
      </c>
      <c r="D706" s="43">
        <v>268500</v>
      </c>
      <c r="E706" s="43">
        <v>221500</v>
      </c>
      <c r="F706" s="43">
        <v>230500</v>
      </c>
      <c r="G706" s="43">
        <v>231000</v>
      </c>
      <c r="H706" s="43">
        <v>302000</v>
      </c>
      <c r="I706" s="43">
        <v>245000</v>
      </c>
      <c r="J706" s="43">
        <v>250000</v>
      </c>
      <c r="K706" s="43">
        <v>355000</v>
      </c>
      <c r="L706" s="43">
        <v>349000</v>
      </c>
      <c r="M706" s="43">
        <v>370000</v>
      </c>
      <c r="N706" s="43">
        <v>445000</v>
      </c>
      <c r="O706" s="43">
        <v>6</v>
      </c>
      <c r="P706" s="43">
        <v>74</v>
      </c>
      <c r="Q706" s="44">
        <v>5.7</v>
      </c>
    </row>
    <row r="707" spans="2:17">
      <c r="B707" s="42" t="s">
        <v>41</v>
      </c>
      <c r="C707" s="43">
        <v>133000</v>
      </c>
      <c r="D707" s="43">
        <v>144000</v>
      </c>
      <c r="E707" s="43">
        <v>151000</v>
      </c>
      <c r="F707" s="43">
        <v>181500</v>
      </c>
      <c r="G707" s="43">
        <v>182500</v>
      </c>
      <c r="H707" s="43">
        <v>180000</v>
      </c>
      <c r="I707" s="43">
        <v>182500</v>
      </c>
      <c r="J707" s="43">
        <v>165000</v>
      </c>
      <c r="K707" s="43">
        <v>212500</v>
      </c>
      <c r="L707" s="43">
        <v>220000</v>
      </c>
      <c r="M707" s="43">
        <v>219500</v>
      </c>
      <c r="N707" s="43">
        <v>320000</v>
      </c>
      <c r="O707" s="43">
        <v>0</v>
      </c>
      <c r="P707" s="43">
        <v>65</v>
      </c>
      <c r="Q707" s="44">
        <v>5.0999999999999996</v>
      </c>
    </row>
    <row r="708" spans="2:17">
      <c r="B708" s="42" t="s">
        <v>42</v>
      </c>
      <c r="C708" s="43">
        <v>460000</v>
      </c>
      <c r="D708" s="43">
        <v>576000</v>
      </c>
      <c r="E708" s="43">
        <v>538000</v>
      </c>
      <c r="F708" s="43">
        <v>536000</v>
      </c>
      <c r="G708" s="43">
        <v>532500</v>
      </c>
      <c r="H708" s="43">
        <v>560000</v>
      </c>
      <c r="I708" s="43">
        <v>650000</v>
      </c>
      <c r="J708" s="43">
        <v>750000</v>
      </c>
      <c r="K708" s="43">
        <v>845500</v>
      </c>
      <c r="L708" s="43">
        <v>830000</v>
      </c>
      <c r="M708" s="43">
        <v>810000</v>
      </c>
      <c r="N708" s="43">
        <v>841000</v>
      </c>
      <c r="O708" s="43">
        <v>-2</v>
      </c>
      <c r="P708" s="43">
        <v>76</v>
      </c>
      <c r="Q708" s="44">
        <v>5.8</v>
      </c>
    </row>
    <row r="709" spans="2:17">
      <c r="B709" s="42" t="s">
        <v>43</v>
      </c>
      <c r="C709" s="43">
        <v>309000</v>
      </c>
      <c r="D709" s="43">
        <v>321500</v>
      </c>
      <c r="E709" s="43">
        <v>385500</v>
      </c>
      <c r="F709" s="43">
        <v>345000</v>
      </c>
      <c r="G709" s="43">
        <v>420000</v>
      </c>
      <c r="H709" s="43">
        <v>355000</v>
      </c>
      <c r="I709" s="43">
        <v>397500</v>
      </c>
      <c r="J709" s="43">
        <v>501000</v>
      </c>
      <c r="K709" s="43">
        <v>562000</v>
      </c>
      <c r="L709" s="43">
        <v>540000</v>
      </c>
      <c r="M709" s="43">
        <v>532500</v>
      </c>
      <c r="N709" s="43" t="s">
        <v>13</v>
      </c>
      <c r="O709" s="43">
        <v>-1</v>
      </c>
      <c r="P709" s="43">
        <v>72</v>
      </c>
      <c r="Q709" s="44">
        <v>5.6</v>
      </c>
    </row>
    <row r="710" spans="2:17">
      <c r="B710" s="42" t="s">
        <v>44</v>
      </c>
      <c r="C710" s="43">
        <v>279000</v>
      </c>
      <c r="D710" s="43">
        <v>305000</v>
      </c>
      <c r="E710" s="43">
        <v>330000</v>
      </c>
      <c r="F710" s="43">
        <v>325000</v>
      </c>
      <c r="G710" s="43">
        <v>335500</v>
      </c>
      <c r="H710" s="43">
        <v>348000</v>
      </c>
      <c r="I710" s="43">
        <v>355000</v>
      </c>
      <c r="J710" s="43">
        <v>376000</v>
      </c>
      <c r="K710" s="43">
        <v>415500</v>
      </c>
      <c r="L710" s="43">
        <v>480000</v>
      </c>
      <c r="M710" s="43">
        <v>500000</v>
      </c>
      <c r="N710" s="43">
        <v>490000</v>
      </c>
      <c r="O710" s="43">
        <v>4</v>
      </c>
      <c r="P710" s="43">
        <v>79</v>
      </c>
      <c r="Q710" s="44">
        <v>6</v>
      </c>
    </row>
    <row r="711" spans="2:17">
      <c r="B711" s="42" t="s">
        <v>45</v>
      </c>
      <c r="C711" s="43">
        <v>266500</v>
      </c>
      <c r="D711" s="43">
        <v>295000</v>
      </c>
      <c r="E711" s="43">
        <v>295000</v>
      </c>
      <c r="F711" s="43">
        <v>295000</v>
      </c>
      <c r="G711" s="43">
        <v>315000</v>
      </c>
      <c r="H711" s="43">
        <v>325000</v>
      </c>
      <c r="I711" s="43">
        <v>345000</v>
      </c>
      <c r="J711" s="43">
        <v>379000</v>
      </c>
      <c r="K711" s="43">
        <v>465000</v>
      </c>
      <c r="L711" s="43">
        <v>500000</v>
      </c>
      <c r="M711" s="43">
        <v>498000</v>
      </c>
      <c r="N711" s="43">
        <v>518500</v>
      </c>
      <c r="O711" s="43">
        <v>0</v>
      </c>
      <c r="P711" s="43">
        <v>87</v>
      </c>
      <c r="Q711" s="44">
        <v>6.5</v>
      </c>
    </row>
    <row r="712" spans="2:17">
      <c r="B712" s="42" t="s">
        <v>46</v>
      </c>
      <c r="C712" s="43">
        <v>218000</v>
      </c>
      <c r="D712" s="43">
        <v>230000</v>
      </c>
      <c r="E712" s="43">
        <v>235000</v>
      </c>
      <c r="F712" s="43">
        <v>231000</v>
      </c>
      <c r="G712" s="43">
        <v>235000</v>
      </c>
      <c r="H712" s="43">
        <v>244000</v>
      </c>
      <c r="I712" s="43">
        <v>246500</v>
      </c>
      <c r="J712" s="43">
        <v>255000</v>
      </c>
      <c r="K712" s="43">
        <v>270000</v>
      </c>
      <c r="L712" s="43">
        <v>276000</v>
      </c>
      <c r="M712" s="43">
        <v>274000</v>
      </c>
      <c r="N712" s="43">
        <v>290000</v>
      </c>
      <c r="O712" s="43">
        <v>-1</v>
      </c>
      <c r="P712" s="43">
        <v>26</v>
      </c>
      <c r="Q712" s="44">
        <v>2.2999999999999998</v>
      </c>
    </row>
    <row r="713" spans="2:17">
      <c r="B713" s="42" t="s">
        <v>47</v>
      </c>
      <c r="C713" s="43">
        <v>750000</v>
      </c>
      <c r="D713" s="43">
        <v>916000</v>
      </c>
      <c r="E713" s="43">
        <v>793500</v>
      </c>
      <c r="F713" s="43">
        <v>717500</v>
      </c>
      <c r="G713" s="43">
        <v>860500</v>
      </c>
      <c r="H713" s="43">
        <v>942000</v>
      </c>
      <c r="I713" s="43">
        <v>1100000</v>
      </c>
      <c r="J713" s="43">
        <v>1242500</v>
      </c>
      <c r="K713" s="43">
        <v>1385500</v>
      </c>
      <c r="L713" s="43">
        <v>1196000</v>
      </c>
      <c r="M713" s="43">
        <v>1310000</v>
      </c>
      <c r="N713" s="43">
        <v>1430000</v>
      </c>
      <c r="O713" s="43">
        <v>10</v>
      </c>
      <c r="P713" s="43">
        <v>75</v>
      </c>
      <c r="Q713" s="44">
        <v>5.7</v>
      </c>
    </row>
    <row r="714" spans="2:17">
      <c r="B714" s="42" t="s">
        <v>48</v>
      </c>
      <c r="C714" s="43">
        <v>539000</v>
      </c>
      <c r="D714" s="43">
        <v>655000</v>
      </c>
      <c r="E714" s="43">
        <v>718500</v>
      </c>
      <c r="F714" s="43">
        <v>686000</v>
      </c>
      <c r="G714" s="43">
        <v>712500</v>
      </c>
      <c r="H714" s="43">
        <v>737000</v>
      </c>
      <c r="I714" s="43">
        <v>871000</v>
      </c>
      <c r="J714" s="43">
        <v>950000</v>
      </c>
      <c r="K714" s="43">
        <v>1100000</v>
      </c>
      <c r="L714" s="43">
        <v>1240000</v>
      </c>
      <c r="M714" s="43">
        <v>1109000</v>
      </c>
      <c r="N714" s="43">
        <v>1007500</v>
      </c>
      <c r="O714" s="43">
        <v>-11</v>
      </c>
      <c r="P714" s="43">
        <v>106</v>
      </c>
      <c r="Q714" s="44">
        <v>7.5</v>
      </c>
    </row>
    <row r="715" spans="2:17">
      <c r="B715" s="42" t="s">
        <v>49</v>
      </c>
      <c r="C715" s="43">
        <v>250000</v>
      </c>
      <c r="D715" s="43">
        <v>260000</v>
      </c>
      <c r="E715" s="43">
        <v>310000</v>
      </c>
      <c r="F715" s="43">
        <v>305000</v>
      </c>
      <c r="G715" s="43">
        <v>352000</v>
      </c>
      <c r="H715" s="43">
        <v>330000</v>
      </c>
      <c r="I715" s="43">
        <v>359000</v>
      </c>
      <c r="J715" s="43">
        <v>370000</v>
      </c>
      <c r="K715" s="43">
        <v>417000</v>
      </c>
      <c r="L715" s="43">
        <v>462000</v>
      </c>
      <c r="M715" s="43">
        <v>450000</v>
      </c>
      <c r="N715" s="43">
        <v>505000</v>
      </c>
      <c r="O715" s="43">
        <v>-3</v>
      </c>
      <c r="P715" s="43">
        <v>80</v>
      </c>
      <c r="Q715" s="44">
        <v>6.1</v>
      </c>
    </row>
    <row r="716" spans="2:17">
      <c r="B716" s="42" t="s">
        <v>50</v>
      </c>
      <c r="C716" s="43">
        <v>251000</v>
      </c>
      <c r="D716" s="43">
        <v>280000</v>
      </c>
      <c r="E716" s="43">
        <v>320000</v>
      </c>
      <c r="F716" s="43">
        <v>313500</v>
      </c>
      <c r="G716" s="43">
        <v>322000</v>
      </c>
      <c r="H716" s="43">
        <v>327500</v>
      </c>
      <c r="I716" s="43">
        <v>353000</v>
      </c>
      <c r="J716" s="43">
        <v>385000</v>
      </c>
      <c r="K716" s="43">
        <v>430000</v>
      </c>
      <c r="L716" s="43">
        <v>446500</v>
      </c>
      <c r="M716" s="43">
        <v>520000</v>
      </c>
      <c r="N716" s="43">
        <v>590000</v>
      </c>
      <c r="O716" s="43">
        <v>17</v>
      </c>
      <c r="P716" s="43">
        <v>107</v>
      </c>
      <c r="Q716" s="44">
        <v>7.6</v>
      </c>
    </row>
    <row r="717" spans="2:17">
      <c r="B717" s="42" t="s">
        <v>51</v>
      </c>
      <c r="C717" s="43">
        <v>205000</v>
      </c>
      <c r="D717" s="43">
        <v>225500</v>
      </c>
      <c r="E717" s="43">
        <v>245000</v>
      </c>
      <c r="F717" s="43">
        <v>255000</v>
      </c>
      <c r="G717" s="43">
        <v>265000</v>
      </c>
      <c r="H717" s="43">
        <v>265000</v>
      </c>
      <c r="I717" s="43">
        <v>275000</v>
      </c>
      <c r="J717" s="43">
        <v>295000</v>
      </c>
      <c r="K717" s="43">
        <v>310000</v>
      </c>
      <c r="L717" s="43">
        <v>340000</v>
      </c>
      <c r="M717" s="43">
        <v>360000</v>
      </c>
      <c r="N717" s="43">
        <v>375500</v>
      </c>
      <c r="O717" s="43">
        <v>6</v>
      </c>
      <c r="P717" s="43">
        <v>76</v>
      </c>
      <c r="Q717" s="44">
        <v>5.8</v>
      </c>
    </row>
    <row r="718" spans="2:17">
      <c r="B718" s="42" t="s">
        <v>52</v>
      </c>
      <c r="C718" s="43">
        <v>230000</v>
      </c>
      <c r="D718" s="43">
        <v>272000</v>
      </c>
      <c r="E718" s="43">
        <v>275000</v>
      </c>
      <c r="F718" s="43">
        <v>280000</v>
      </c>
      <c r="G718" s="43">
        <v>296000</v>
      </c>
      <c r="H718" s="43">
        <v>312000</v>
      </c>
      <c r="I718" s="43">
        <v>315000</v>
      </c>
      <c r="J718" s="43">
        <v>339500</v>
      </c>
      <c r="K718" s="43">
        <v>346500</v>
      </c>
      <c r="L718" s="43">
        <v>389000</v>
      </c>
      <c r="M718" s="43">
        <v>413500</v>
      </c>
      <c r="N718" s="43">
        <v>425000</v>
      </c>
      <c r="O718" s="43">
        <v>6</v>
      </c>
      <c r="P718" s="43">
        <v>80</v>
      </c>
      <c r="Q718" s="44">
        <v>6</v>
      </c>
    </row>
    <row r="719" spans="2:17">
      <c r="B719" s="42" t="s">
        <v>53</v>
      </c>
      <c r="C719" s="43">
        <v>388500</v>
      </c>
      <c r="D719" s="43">
        <v>480000</v>
      </c>
      <c r="E719" s="43">
        <v>472500</v>
      </c>
      <c r="F719" s="43">
        <v>501500</v>
      </c>
      <c r="G719" s="43">
        <v>525000</v>
      </c>
      <c r="H719" s="43">
        <v>544000</v>
      </c>
      <c r="I719" s="43">
        <v>595000</v>
      </c>
      <c r="J719" s="43">
        <v>670000</v>
      </c>
      <c r="K719" s="43">
        <v>815000</v>
      </c>
      <c r="L719" s="43">
        <v>814500</v>
      </c>
      <c r="M719" s="43">
        <v>825000</v>
      </c>
      <c r="N719" s="43">
        <v>985000</v>
      </c>
      <c r="O719" s="43">
        <v>1</v>
      </c>
      <c r="P719" s="43">
        <v>112</v>
      </c>
      <c r="Q719" s="44">
        <v>7.8</v>
      </c>
    </row>
    <row r="720" spans="2:17">
      <c r="B720" s="42" t="s">
        <v>54</v>
      </c>
      <c r="C720" s="43">
        <v>710000</v>
      </c>
      <c r="D720" s="43">
        <v>787500</v>
      </c>
      <c r="E720" s="43">
        <v>630000</v>
      </c>
      <c r="F720" s="43">
        <v>660000</v>
      </c>
      <c r="G720" s="43">
        <v>750000</v>
      </c>
      <c r="H720" s="43">
        <v>700000</v>
      </c>
      <c r="I720" s="43">
        <v>887500</v>
      </c>
      <c r="J720" s="43">
        <v>904000</v>
      </c>
      <c r="K720" s="43">
        <v>890000</v>
      </c>
      <c r="L720" s="43">
        <v>1115000</v>
      </c>
      <c r="M720" s="43">
        <v>1275000</v>
      </c>
      <c r="N720" s="43">
        <v>1175000</v>
      </c>
      <c r="O720" s="43">
        <v>14</v>
      </c>
      <c r="P720" s="43">
        <v>80</v>
      </c>
      <c r="Q720" s="44">
        <v>6</v>
      </c>
    </row>
    <row r="721" spans="2:17">
      <c r="B721" s="42" t="s">
        <v>55</v>
      </c>
      <c r="C721" s="43">
        <v>1279500</v>
      </c>
      <c r="D721" s="43">
        <v>1450000</v>
      </c>
      <c r="E721" s="43">
        <v>1363000</v>
      </c>
      <c r="F721" s="43">
        <v>1295000</v>
      </c>
      <c r="G721" s="43">
        <v>1530000</v>
      </c>
      <c r="H721" s="43">
        <v>1782500</v>
      </c>
      <c r="I721" s="43">
        <v>2210000</v>
      </c>
      <c r="J721" s="43">
        <v>2180000</v>
      </c>
      <c r="K721" s="43">
        <v>2335500</v>
      </c>
      <c r="L721" s="43">
        <v>2420000</v>
      </c>
      <c r="M721" s="43">
        <v>2392500</v>
      </c>
      <c r="N721" s="43">
        <v>2321500</v>
      </c>
      <c r="O721" s="43">
        <v>-1</v>
      </c>
      <c r="P721" s="43">
        <v>87</v>
      </c>
      <c r="Q721" s="44">
        <v>6.5</v>
      </c>
    </row>
    <row r="722" spans="2:17">
      <c r="B722" s="42" t="s">
        <v>56</v>
      </c>
      <c r="C722" s="43">
        <v>981000</v>
      </c>
      <c r="D722" s="43">
        <v>1141000</v>
      </c>
      <c r="E722" s="43">
        <v>1100000</v>
      </c>
      <c r="F722" s="43">
        <v>997500</v>
      </c>
      <c r="G722" s="43">
        <v>1240000</v>
      </c>
      <c r="H722" s="43">
        <v>1452000</v>
      </c>
      <c r="I722" s="43">
        <v>1850000</v>
      </c>
      <c r="J722" s="43">
        <v>1800000</v>
      </c>
      <c r="K722" s="43">
        <v>1950000</v>
      </c>
      <c r="L722" s="43">
        <v>1810000</v>
      </c>
      <c r="M722" s="43">
        <v>1700000</v>
      </c>
      <c r="N722" s="43">
        <v>1910000</v>
      </c>
      <c r="O722" s="43">
        <v>-6</v>
      </c>
      <c r="P722" s="43">
        <v>73</v>
      </c>
      <c r="Q722" s="44">
        <v>5.7</v>
      </c>
    </row>
    <row r="723" spans="2:17">
      <c r="B723" s="42" t="s">
        <v>57</v>
      </c>
      <c r="C723" s="43">
        <v>305000</v>
      </c>
      <c r="D723" s="43">
        <v>342500</v>
      </c>
      <c r="E723" s="43">
        <v>378000</v>
      </c>
      <c r="F723" s="43">
        <v>351500</v>
      </c>
      <c r="G723" s="43">
        <v>370000</v>
      </c>
      <c r="H723" s="43">
        <v>405000</v>
      </c>
      <c r="I723" s="43">
        <v>389000</v>
      </c>
      <c r="J723" s="43">
        <v>382000</v>
      </c>
      <c r="K723" s="43">
        <v>430000</v>
      </c>
      <c r="L723" s="43">
        <v>487500</v>
      </c>
      <c r="M723" s="43">
        <v>529000</v>
      </c>
      <c r="N723" s="43">
        <v>580000</v>
      </c>
      <c r="O723" s="43">
        <v>9</v>
      </c>
      <c r="P723" s="43">
        <v>73</v>
      </c>
      <c r="Q723" s="44">
        <v>5.7</v>
      </c>
    </row>
    <row r="724" spans="2:17">
      <c r="B724" s="42" t="s">
        <v>58</v>
      </c>
      <c r="C724" s="43">
        <v>312000</v>
      </c>
      <c r="D724" s="43">
        <v>353000</v>
      </c>
      <c r="E724" s="43">
        <v>340000</v>
      </c>
      <c r="F724" s="43">
        <v>340000</v>
      </c>
      <c r="G724" s="43">
        <v>345000</v>
      </c>
      <c r="H724" s="43">
        <v>330000</v>
      </c>
      <c r="I724" s="43">
        <v>323000</v>
      </c>
      <c r="J724" s="43">
        <v>350000</v>
      </c>
      <c r="K724" s="43">
        <v>350000</v>
      </c>
      <c r="L724" s="43">
        <v>403500</v>
      </c>
      <c r="M724" s="43">
        <v>395000</v>
      </c>
      <c r="N724" s="43">
        <v>449000</v>
      </c>
      <c r="O724" s="43">
        <v>-2</v>
      </c>
      <c r="P724" s="43">
        <v>27</v>
      </c>
      <c r="Q724" s="44">
        <v>2.4</v>
      </c>
    </row>
    <row r="725" spans="2:17">
      <c r="B725" s="42" t="s">
        <v>59</v>
      </c>
      <c r="C725" s="43">
        <v>191500</v>
      </c>
      <c r="D725" s="43">
        <v>169000</v>
      </c>
      <c r="E725" s="43">
        <v>220000</v>
      </c>
      <c r="F725" s="43">
        <v>222000</v>
      </c>
      <c r="G725" s="43">
        <v>245000</v>
      </c>
      <c r="H725" s="43">
        <v>220000</v>
      </c>
      <c r="I725" s="43">
        <v>305000</v>
      </c>
      <c r="J725" s="43">
        <v>245000</v>
      </c>
      <c r="K725" s="43">
        <v>312000</v>
      </c>
      <c r="L725" s="43">
        <v>280000</v>
      </c>
      <c r="M725" s="43">
        <v>316000</v>
      </c>
      <c r="N725" s="43">
        <v>432500</v>
      </c>
      <c r="O725" s="43">
        <v>13</v>
      </c>
      <c r="P725" s="43">
        <v>65</v>
      </c>
      <c r="Q725" s="44">
        <v>5.0999999999999996</v>
      </c>
    </row>
    <row r="726" spans="2:17">
      <c r="B726" s="42" t="s">
        <v>60</v>
      </c>
      <c r="C726" s="43">
        <v>505000</v>
      </c>
      <c r="D726" s="43">
        <v>615500</v>
      </c>
      <c r="E726" s="43">
        <v>607500</v>
      </c>
      <c r="F726" s="43">
        <v>632500</v>
      </c>
      <c r="G726" s="43">
        <v>742500</v>
      </c>
      <c r="H726" s="43">
        <v>715000</v>
      </c>
      <c r="I726" s="43">
        <v>773000</v>
      </c>
      <c r="J726" s="43">
        <v>842500</v>
      </c>
      <c r="K726" s="43">
        <v>920500</v>
      </c>
      <c r="L726" s="43">
        <v>965000</v>
      </c>
      <c r="M726" s="43">
        <v>1007500</v>
      </c>
      <c r="N726" s="43">
        <v>1130000</v>
      </c>
      <c r="O726" s="43">
        <v>4</v>
      </c>
      <c r="P726" s="43">
        <v>100</v>
      </c>
      <c r="Q726" s="44">
        <v>7.2</v>
      </c>
    </row>
    <row r="727" spans="2:17">
      <c r="B727" s="42" t="s">
        <v>61</v>
      </c>
      <c r="C727" s="43">
        <v>282500</v>
      </c>
      <c r="D727" s="43">
        <v>317000</v>
      </c>
      <c r="E727" s="43">
        <v>320000</v>
      </c>
      <c r="F727" s="43">
        <v>315000</v>
      </c>
      <c r="G727" s="43">
        <v>330500</v>
      </c>
      <c r="H727" s="43">
        <v>325000</v>
      </c>
      <c r="I727" s="43">
        <v>340000</v>
      </c>
      <c r="J727" s="43">
        <v>403000</v>
      </c>
      <c r="K727" s="43">
        <v>530000</v>
      </c>
      <c r="L727" s="43">
        <v>542500</v>
      </c>
      <c r="M727" s="43">
        <v>530000</v>
      </c>
      <c r="N727" s="43">
        <v>541500</v>
      </c>
      <c r="O727" s="43">
        <v>-2</v>
      </c>
      <c r="P727" s="43">
        <v>88</v>
      </c>
      <c r="Q727" s="44">
        <v>6.5</v>
      </c>
    </row>
    <row r="728" spans="2:17">
      <c r="B728" s="42" t="s">
        <v>62</v>
      </c>
      <c r="C728" s="43">
        <v>372000</v>
      </c>
      <c r="D728" s="43">
        <v>453500</v>
      </c>
      <c r="E728" s="43">
        <v>447500</v>
      </c>
      <c r="F728" s="43">
        <v>426500</v>
      </c>
      <c r="G728" s="43">
        <v>458500</v>
      </c>
      <c r="H728" s="43">
        <v>525000</v>
      </c>
      <c r="I728" s="43">
        <v>632500</v>
      </c>
      <c r="J728" s="43">
        <v>693000</v>
      </c>
      <c r="K728" s="43">
        <v>801000</v>
      </c>
      <c r="L728" s="43">
        <v>753000</v>
      </c>
      <c r="M728" s="43">
        <v>715000</v>
      </c>
      <c r="N728" s="43">
        <v>750500</v>
      </c>
      <c r="O728" s="43">
        <v>-5</v>
      </c>
      <c r="P728" s="43">
        <v>92</v>
      </c>
      <c r="Q728" s="44">
        <v>6.8</v>
      </c>
    </row>
    <row r="729" spans="2:17">
      <c r="B729" s="42" t="s">
        <v>63</v>
      </c>
      <c r="C729" s="43">
        <v>371500</v>
      </c>
      <c r="D729" s="43">
        <v>450000</v>
      </c>
      <c r="E729" s="43">
        <v>436000</v>
      </c>
      <c r="F729" s="43">
        <v>426500</v>
      </c>
      <c r="G729" s="43">
        <v>468500</v>
      </c>
      <c r="H729" s="43">
        <v>490000</v>
      </c>
      <c r="I729" s="43">
        <v>580000</v>
      </c>
      <c r="J729" s="43">
        <v>628000</v>
      </c>
      <c r="K729" s="43">
        <v>735000</v>
      </c>
      <c r="L729" s="43">
        <v>713000</v>
      </c>
      <c r="M729" s="43">
        <v>695000</v>
      </c>
      <c r="N729" s="43">
        <v>759500</v>
      </c>
      <c r="O729" s="43">
        <v>-3</v>
      </c>
      <c r="P729" s="43">
        <v>87</v>
      </c>
      <c r="Q729" s="44">
        <v>6.5</v>
      </c>
    </row>
    <row r="730" spans="2:17">
      <c r="B730" s="42" t="s">
        <v>64</v>
      </c>
      <c r="C730" s="43">
        <v>417500</v>
      </c>
      <c r="D730" s="43">
        <v>460000</v>
      </c>
      <c r="E730" s="43">
        <v>505000</v>
      </c>
      <c r="F730" s="43">
        <v>511500</v>
      </c>
      <c r="G730" s="43">
        <v>486500</v>
      </c>
      <c r="H730" s="43">
        <v>525000</v>
      </c>
      <c r="I730" s="43">
        <v>559000</v>
      </c>
      <c r="J730" s="43">
        <v>585000</v>
      </c>
      <c r="K730" s="43">
        <v>694500</v>
      </c>
      <c r="L730" s="43">
        <v>730000</v>
      </c>
      <c r="M730" s="43">
        <v>690000</v>
      </c>
      <c r="N730" s="43">
        <v>762500</v>
      </c>
      <c r="O730" s="43">
        <v>-5</v>
      </c>
      <c r="P730" s="43">
        <v>65</v>
      </c>
      <c r="Q730" s="44">
        <v>5.2</v>
      </c>
    </row>
    <row r="731" spans="2:17">
      <c r="B731" s="42" t="s">
        <v>65</v>
      </c>
      <c r="C731" s="43">
        <v>376500</v>
      </c>
      <c r="D731" s="43">
        <v>472000</v>
      </c>
      <c r="E731" s="43">
        <v>437500</v>
      </c>
      <c r="F731" s="43">
        <v>535000</v>
      </c>
      <c r="G731" s="43">
        <v>470000</v>
      </c>
      <c r="H731" s="43">
        <v>507500</v>
      </c>
      <c r="I731" s="43">
        <v>602500</v>
      </c>
      <c r="J731" s="43">
        <v>630000</v>
      </c>
      <c r="K731" s="43">
        <v>725500</v>
      </c>
      <c r="L731" s="43">
        <v>903500</v>
      </c>
      <c r="M731" s="43">
        <v>787500</v>
      </c>
      <c r="N731" s="43">
        <v>815000</v>
      </c>
      <c r="O731" s="43">
        <v>-13</v>
      </c>
      <c r="P731" s="43">
        <v>109</v>
      </c>
      <c r="Q731" s="44">
        <v>7.7</v>
      </c>
    </row>
    <row r="732" spans="2:17">
      <c r="B732" s="42" t="s">
        <v>66</v>
      </c>
      <c r="C732" s="43">
        <v>167500</v>
      </c>
      <c r="D732" s="43">
        <v>174500</v>
      </c>
      <c r="E732" s="43">
        <v>142500</v>
      </c>
      <c r="F732" s="43">
        <v>186000</v>
      </c>
      <c r="G732" s="43">
        <v>186000</v>
      </c>
      <c r="H732" s="43">
        <v>220000</v>
      </c>
      <c r="I732" s="43">
        <v>205000</v>
      </c>
      <c r="J732" s="43">
        <v>237500</v>
      </c>
      <c r="K732" s="43">
        <v>220000</v>
      </c>
      <c r="L732" s="43">
        <v>225000</v>
      </c>
      <c r="M732" s="43">
        <v>242500</v>
      </c>
      <c r="N732" s="43">
        <v>329000</v>
      </c>
      <c r="O732" s="43">
        <v>8</v>
      </c>
      <c r="P732" s="43">
        <v>45</v>
      </c>
      <c r="Q732" s="44">
        <v>3.8</v>
      </c>
    </row>
    <row r="733" spans="2:17">
      <c r="B733" s="42" t="s">
        <v>67</v>
      </c>
      <c r="C733" s="43">
        <v>918500</v>
      </c>
      <c r="D733" s="43">
        <v>1107500</v>
      </c>
      <c r="E733" s="43">
        <v>1050000</v>
      </c>
      <c r="F733" s="43">
        <v>997000</v>
      </c>
      <c r="G733" s="43">
        <v>1074000</v>
      </c>
      <c r="H733" s="43">
        <v>1129500</v>
      </c>
      <c r="I733" s="43">
        <v>1345000</v>
      </c>
      <c r="J733" s="43">
        <v>1455000</v>
      </c>
      <c r="K733" s="43">
        <v>1611000</v>
      </c>
      <c r="L733" s="43">
        <v>1674000</v>
      </c>
      <c r="M733" s="43">
        <v>1582500</v>
      </c>
      <c r="N733" s="43">
        <v>1610000</v>
      </c>
      <c r="O733" s="43">
        <v>-5</v>
      </c>
      <c r="P733" s="43">
        <v>72</v>
      </c>
      <c r="Q733" s="44">
        <v>5.6</v>
      </c>
    </row>
    <row r="734" spans="2:17">
      <c r="B734" s="42" t="s">
        <v>68</v>
      </c>
      <c r="C734" s="43">
        <v>148000</v>
      </c>
      <c r="D734" s="43">
        <v>121500</v>
      </c>
      <c r="E734" s="43">
        <v>197500</v>
      </c>
      <c r="F734" s="43">
        <v>216000</v>
      </c>
      <c r="G734" s="43">
        <v>157500</v>
      </c>
      <c r="H734" s="43">
        <v>162500</v>
      </c>
      <c r="I734" s="43">
        <v>158000</v>
      </c>
      <c r="J734" s="43">
        <v>148000</v>
      </c>
      <c r="K734" s="43">
        <v>200500</v>
      </c>
      <c r="L734" s="43">
        <v>191500</v>
      </c>
      <c r="M734" s="43">
        <v>195000</v>
      </c>
      <c r="N734" s="43" t="s">
        <v>13</v>
      </c>
      <c r="O734" s="43">
        <v>2</v>
      </c>
      <c r="P734" s="43">
        <v>32</v>
      </c>
      <c r="Q734" s="44">
        <v>2.8</v>
      </c>
    </row>
    <row r="735" spans="2:17">
      <c r="B735" s="42" t="s">
        <v>69</v>
      </c>
      <c r="C735" s="43">
        <v>260000</v>
      </c>
      <c r="D735" s="43">
        <v>310500</v>
      </c>
      <c r="E735" s="43">
        <v>320000</v>
      </c>
      <c r="F735" s="43">
        <v>304500</v>
      </c>
      <c r="G735" s="43">
        <v>295000</v>
      </c>
      <c r="H735" s="43">
        <v>295000</v>
      </c>
      <c r="I735" s="43">
        <v>332000</v>
      </c>
      <c r="J735" s="43">
        <v>345000</v>
      </c>
      <c r="K735" s="43">
        <v>399000</v>
      </c>
      <c r="L735" s="43">
        <v>400000</v>
      </c>
      <c r="M735" s="43">
        <v>472000</v>
      </c>
      <c r="N735" s="43">
        <v>480000</v>
      </c>
      <c r="O735" s="43">
        <v>18</v>
      </c>
      <c r="P735" s="43">
        <v>82</v>
      </c>
      <c r="Q735" s="44">
        <v>6.1</v>
      </c>
    </row>
    <row r="736" spans="2:17">
      <c r="B736" s="42" t="s">
        <v>70</v>
      </c>
      <c r="C736" s="43">
        <v>370000</v>
      </c>
      <c r="D736" s="43">
        <v>380000</v>
      </c>
      <c r="E736" s="43">
        <v>375000</v>
      </c>
      <c r="F736" s="43">
        <v>390000</v>
      </c>
      <c r="G736" s="43">
        <v>410000</v>
      </c>
      <c r="H736" s="43">
        <v>426000</v>
      </c>
      <c r="I736" s="43">
        <v>482500</v>
      </c>
      <c r="J736" s="43">
        <v>545000</v>
      </c>
      <c r="K736" s="43">
        <v>620000</v>
      </c>
      <c r="L736" s="43">
        <v>676000</v>
      </c>
      <c r="M736" s="43">
        <v>636000</v>
      </c>
      <c r="N736" s="43">
        <v>664000</v>
      </c>
      <c r="O736" s="43">
        <v>-6</v>
      </c>
      <c r="P736" s="43">
        <v>72</v>
      </c>
      <c r="Q736" s="44">
        <v>5.6</v>
      </c>
    </row>
    <row r="737" spans="2:17">
      <c r="B737" s="42" t="s">
        <v>71</v>
      </c>
      <c r="C737" s="43">
        <v>363500</v>
      </c>
      <c r="D737" s="43">
        <v>425000</v>
      </c>
      <c r="E737" s="43">
        <v>382000</v>
      </c>
      <c r="F737" s="43">
        <v>399000</v>
      </c>
      <c r="G737" s="43">
        <v>430000</v>
      </c>
      <c r="H737" s="43">
        <v>480000</v>
      </c>
      <c r="I737" s="43">
        <v>590500</v>
      </c>
      <c r="J737" s="43">
        <v>624000</v>
      </c>
      <c r="K737" s="43">
        <v>687500</v>
      </c>
      <c r="L737" s="43">
        <v>701500</v>
      </c>
      <c r="M737" s="43">
        <v>685000</v>
      </c>
      <c r="N737" s="43">
        <v>702500</v>
      </c>
      <c r="O737" s="43">
        <v>-2</v>
      </c>
      <c r="P737" s="43">
        <v>88</v>
      </c>
      <c r="Q737" s="44">
        <v>6.5</v>
      </c>
    </row>
    <row r="738" spans="2:17">
      <c r="B738" s="42" t="s">
        <v>72</v>
      </c>
      <c r="C738" s="43">
        <v>340000</v>
      </c>
      <c r="D738" s="43">
        <v>490000</v>
      </c>
      <c r="E738" s="43">
        <v>475000</v>
      </c>
      <c r="F738" s="43">
        <v>447500</v>
      </c>
      <c r="G738" s="43">
        <v>548000</v>
      </c>
      <c r="H738" s="43">
        <v>541000</v>
      </c>
      <c r="I738" s="43">
        <v>555500</v>
      </c>
      <c r="J738" s="43">
        <v>565000</v>
      </c>
      <c r="K738" s="43">
        <v>689000</v>
      </c>
      <c r="L738" s="43">
        <v>782500</v>
      </c>
      <c r="M738" s="43">
        <v>665500</v>
      </c>
      <c r="N738" s="43" t="s">
        <v>13</v>
      </c>
      <c r="O738" s="43">
        <v>-15</v>
      </c>
      <c r="P738" s="43">
        <v>96</v>
      </c>
      <c r="Q738" s="44">
        <v>6.9</v>
      </c>
    </row>
    <row r="739" spans="2:17">
      <c r="B739" s="42" t="s">
        <v>73</v>
      </c>
      <c r="C739" s="43">
        <v>257500</v>
      </c>
      <c r="D739" s="43">
        <v>290000</v>
      </c>
      <c r="E739" s="43">
        <v>315000</v>
      </c>
      <c r="F739" s="43">
        <v>290500</v>
      </c>
      <c r="G739" s="43">
        <v>314000</v>
      </c>
      <c r="H739" s="43">
        <v>323500</v>
      </c>
      <c r="I739" s="43">
        <v>340000</v>
      </c>
      <c r="J739" s="43">
        <v>360000</v>
      </c>
      <c r="K739" s="43">
        <v>400000</v>
      </c>
      <c r="L739" s="43">
        <v>452500</v>
      </c>
      <c r="M739" s="43">
        <v>482000</v>
      </c>
      <c r="N739" s="43">
        <v>510000</v>
      </c>
      <c r="O739" s="43">
        <v>7</v>
      </c>
      <c r="P739" s="43">
        <v>87</v>
      </c>
      <c r="Q739" s="44">
        <v>6.5</v>
      </c>
    </row>
    <row r="740" spans="2:17">
      <c r="B740" s="42" t="s">
        <v>74</v>
      </c>
      <c r="C740" s="43">
        <v>273500</v>
      </c>
      <c r="D740" s="43">
        <v>310000</v>
      </c>
      <c r="E740" s="43">
        <v>320000</v>
      </c>
      <c r="F740" s="43">
        <v>328000</v>
      </c>
      <c r="G740" s="43">
        <v>328000</v>
      </c>
      <c r="H740" s="43">
        <v>333500</v>
      </c>
      <c r="I740" s="43">
        <v>344500</v>
      </c>
      <c r="J740" s="43">
        <v>355000</v>
      </c>
      <c r="K740" s="43">
        <v>435000</v>
      </c>
      <c r="L740" s="43">
        <v>487000</v>
      </c>
      <c r="M740" s="43">
        <v>475000</v>
      </c>
      <c r="N740" s="43">
        <v>567500</v>
      </c>
      <c r="O740" s="43">
        <v>-2</v>
      </c>
      <c r="P740" s="43">
        <v>74</v>
      </c>
      <c r="Q740" s="44">
        <v>5.7</v>
      </c>
    </row>
    <row r="741" spans="2:17">
      <c r="B741" s="42" t="s">
        <v>75</v>
      </c>
      <c r="C741" s="43">
        <v>290000</v>
      </c>
      <c r="D741" s="43">
        <v>316500</v>
      </c>
      <c r="E741" s="43">
        <v>280000</v>
      </c>
      <c r="F741" s="43">
        <v>318000</v>
      </c>
      <c r="G741" s="43">
        <v>297500</v>
      </c>
      <c r="H741" s="43">
        <v>355000</v>
      </c>
      <c r="I741" s="43">
        <v>285000</v>
      </c>
      <c r="J741" s="43">
        <v>330000</v>
      </c>
      <c r="K741" s="43">
        <v>347500</v>
      </c>
      <c r="L741" s="43">
        <v>395000</v>
      </c>
      <c r="M741" s="43">
        <v>368500</v>
      </c>
      <c r="N741" s="43">
        <v>524500</v>
      </c>
      <c r="O741" s="43">
        <v>-7</v>
      </c>
      <c r="P741" s="43">
        <v>27</v>
      </c>
      <c r="Q741" s="44">
        <v>2.4</v>
      </c>
    </row>
    <row r="742" spans="2:17">
      <c r="B742" s="42" t="s">
        <v>76</v>
      </c>
      <c r="C742" s="43">
        <v>459500</v>
      </c>
      <c r="D742" s="43">
        <v>575000</v>
      </c>
      <c r="E742" s="43">
        <v>550500</v>
      </c>
      <c r="F742" s="43">
        <v>510000</v>
      </c>
      <c r="G742" s="43">
        <v>516000</v>
      </c>
      <c r="H742" s="43">
        <v>582500</v>
      </c>
      <c r="I742" s="43">
        <v>700000</v>
      </c>
      <c r="J742" s="43">
        <v>778000</v>
      </c>
      <c r="K742" s="43">
        <v>897000</v>
      </c>
      <c r="L742" s="43">
        <v>879500</v>
      </c>
      <c r="M742" s="43">
        <v>770000</v>
      </c>
      <c r="N742" s="43">
        <v>735000</v>
      </c>
      <c r="O742" s="43">
        <v>-12</v>
      </c>
      <c r="P742" s="43">
        <v>68</v>
      </c>
      <c r="Q742" s="44">
        <v>5.3</v>
      </c>
    </row>
    <row r="743" spans="2:17">
      <c r="B743" s="42" t="s">
        <v>77</v>
      </c>
      <c r="C743" s="43">
        <v>288000</v>
      </c>
      <c r="D743" s="43">
        <v>338000</v>
      </c>
      <c r="E743" s="43">
        <v>345000</v>
      </c>
      <c r="F743" s="43">
        <v>350000</v>
      </c>
      <c r="G743" s="43">
        <v>360000</v>
      </c>
      <c r="H743" s="43">
        <v>362000</v>
      </c>
      <c r="I743" s="43">
        <v>395000</v>
      </c>
      <c r="J743" s="43">
        <v>430000</v>
      </c>
      <c r="K743" s="43">
        <v>500000</v>
      </c>
      <c r="L743" s="43">
        <v>545000</v>
      </c>
      <c r="M743" s="43">
        <v>545000</v>
      </c>
      <c r="N743" s="43">
        <v>570000</v>
      </c>
      <c r="O743" s="43">
        <v>0</v>
      </c>
      <c r="P743" s="43">
        <v>89</v>
      </c>
      <c r="Q743" s="44">
        <v>6.6</v>
      </c>
    </row>
    <row r="744" spans="2:17">
      <c r="B744" s="42" t="s">
        <v>78</v>
      </c>
      <c r="C744" s="43">
        <v>210000</v>
      </c>
      <c r="D744" s="43">
        <v>220000</v>
      </c>
      <c r="E744" s="43">
        <v>225000</v>
      </c>
      <c r="F744" s="43">
        <v>216500</v>
      </c>
      <c r="G744" s="43">
        <v>228000</v>
      </c>
      <c r="H744" s="43">
        <v>235500</v>
      </c>
      <c r="I744" s="43">
        <v>222500</v>
      </c>
      <c r="J744" s="43">
        <v>231500</v>
      </c>
      <c r="K744" s="43">
        <v>250000</v>
      </c>
      <c r="L744" s="43">
        <v>284000</v>
      </c>
      <c r="M744" s="43">
        <v>290000</v>
      </c>
      <c r="N744" s="43">
        <v>260000</v>
      </c>
      <c r="O744" s="43">
        <v>2</v>
      </c>
      <c r="P744" s="43">
        <v>38</v>
      </c>
      <c r="Q744" s="44">
        <v>3.3</v>
      </c>
    </row>
    <row r="745" spans="2:17">
      <c r="B745" s="42" t="s">
        <v>79</v>
      </c>
      <c r="C745" s="43">
        <v>235000</v>
      </c>
      <c r="D745" s="43">
        <v>295000</v>
      </c>
      <c r="E745" s="43">
        <v>290000</v>
      </c>
      <c r="F745" s="43">
        <v>335000</v>
      </c>
      <c r="G745" s="43">
        <v>340000</v>
      </c>
      <c r="H745" s="43">
        <v>376500</v>
      </c>
      <c r="I745" s="43">
        <v>372000</v>
      </c>
      <c r="J745" s="43">
        <v>400000</v>
      </c>
      <c r="K745" s="43">
        <v>400000</v>
      </c>
      <c r="L745" s="43">
        <v>400000</v>
      </c>
      <c r="M745" s="43">
        <v>420000</v>
      </c>
      <c r="N745" s="43">
        <v>432500</v>
      </c>
      <c r="O745" s="43">
        <v>5</v>
      </c>
      <c r="P745" s="43">
        <v>79</v>
      </c>
      <c r="Q745" s="44">
        <v>6</v>
      </c>
    </row>
    <row r="746" spans="2:17">
      <c r="B746" s="42" t="s">
        <v>80</v>
      </c>
      <c r="C746" s="43">
        <v>745000</v>
      </c>
      <c r="D746" s="43">
        <v>910000</v>
      </c>
      <c r="E746" s="43">
        <v>882000</v>
      </c>
      <c r="F746" s="43">
        <v>820000</v>
      </c>
      <c r="G746" s="43">
        <v>900000</v>
      </c>
      <c r="H746" s="43">
        <v>1050000</v>
      </c>
      <c r="I746" s="43">
        <v>1245000</v>
      </c>
      <c r="J746" s="43">
        <v>1380000</v>
      </c>
      <c r="K746" s="43">
        <v>1470000</v>
      </c>
      <c r="L746" s="43">
        <v>1397500</v>
      </c>
      <c r="M746" s="43">
        <v>1382500</v>
      </c>
      <c r="N746" s="43">
        <v>1432500</v>
      </c>
      <c r="O746" s="43">
        <v>-1</v>
      </c>
      <c r="P746" s="43">
        <v>86</v>
      </c>
      <c r="Q746" s="44">
        <v>6.4</v>
      </c>
    </row>
    <row r="747" spans="2:17">
      <c r="B747" s="42" t="s">
        <v>81</v>
      </c>
      <c r="C747" s="43">
        <v>639500</v>
      </c>
      <c r="D747" s="43">
        <v>760000</v>
      </c>
      <c r="E747" s="43">
        <v>720000</v>
      </c>
      <c r="F747" s="43">
        <v>680000</v>
      </c>
      <c r="G747" s="43">
        <v>750000</v>
      </c>
      <c r="H747" s="43">
        <v>850000</v>
      </c>
      <c r="I747" s="43">
        <v>1000500</v>
      </c>
      <c r="J747" s="43">
        <v>1115000</v>
      </c>
      <c r="K747" s="43">
        <v>1256000</v>
      </c>
      <c r="L747" s="43">
        <v>1205000</v>
      </c>
      <c r="M747" s="43">
        <v>1200000</v>
      </c>
      <c r="N747" s="43">
        <v>1261000</v>
      </c>
      <c r="O747" s="43">
        <v>0</v>
      </c>
      <c r="P747" s="43">
        <v>88</v>
      </c>
      <c r="Q747" s="44">
        <v>6.5</v>
      </c>
    </row>
    <row r="748" spans="2:17">
      <c r="B748" s="42" t="s">
        <v>82</v>
      </c>
      <c r="C748" s="43">
        <v>382000</v>
      </c>
      <c r="D748" s="43">
        <v>450000</v>
      </c>
      <c r="E748" s="43">
        <v>440000</v>
      </c>
      <c r="F748" s="43">
        <v>451000</v>
      </c>
      <c r="G748" s="43">
        <v>453000</v>
      </c>
      <c r="H748" s="43">
        <v>487500</v>
      </c>
      <c r="I748" s="43">
        <v>535000</v>
      </c>
      <c r="J748" s="43">
        <v>583000</v>
      </c>
      <c r="K748" s="43">
        <v>670000</v>
      </c>
      <c r="L748" s="43">
        <v>691500</v>
      </c>
      <c r="M748" s="43">
        <v>673500</v>
      </c>
      <c r="N748" s="43">
        <v>701500</v>
      </c>
      <c r="O748" s="43">
        <v>-3</v>
      </c>
      <c r="P748" s="43">
        <v>76</v>
      </c>
      <c r="Q748" s="44">
        <v>5.8</v>
      </c>
    </row>
    <row r="749" spans="2:17">
      <c r="B749" s="42" t="s">
        <v>83</v>
      </c>
      <c r="C749" s="43">
        <v>80000</v>
      </c>
      <c r="D749" s="43">
        <v>68000</v>
      </c>
      <c r="E749" s="43">
        <v>69000</v>
      </c>
      <c r="F749" s="43">
        <v>75000</v>
      </c>
      <c r="G749" s="43">
        <v>42500</v>
      </c>
      <c r="H749" s="43">
        <v>101000</v>
      </c>
      <c r="I749" s="43">
        <v>65000</v>
      </c>
      <c r="J749" s="43">
        <v>65000</v>
      </c>
      <c r="K749" s="43">
        <v>96000</v>
      </c>
      <c r="L749" s="43">
        <v>120500</v>
      </c>
      <c r="M749" s="43">
        <v>77000</v>
      </c>
      <c r="N749" s="43">
        <v>81000</v>
      </c>
      <c r="O749" s="43">
        <v>-36</v>
      </c>
      <c r="P749" s="43">
        <v>-4</v>
      </c>
      <c r="Q749" s="44">
        <v>-0.4</v>
      </c>
    </row>
    <row r="750" spans="2:17">
      <c r="B750" s="42" t="s">
        <v>84</v>
      </c>
      <c r="C750" s="43" t="s">
        <v>12</v>
      </c>
      <c r="D750" s="43">
        <v>522500</v>
      </c>
      <c r="E750" s="43">
        <v>416500</v>
      </c>
      <c r="F750" s="43">
        <v>412500</v>
      </c>
      <c r="G750" s="43">
        <v>396000</v>
      </c>
      <c r="H750" s="43">
        <v>351500</v>
      </c>
      <c r="I750" s="43">
        <v>400000</v>
      </c>
      <c r="J750" s="43">
        <v>430000</v>
      </c>
      <c r="K750" s="43">
        <v>495000</v>
      </c>
      <c r="L750" s="43">
        <v>552500</v>
      </c>
      <c r="M750" s="43">
        <v>610000</v>
      </c>
      <c r="N750" s="43">
        <v>610000</v>
      </c>
      <c r="O750" s="43">
        <v>10</v>
      </c>
      <c r="P750" s="43">
        <v>0</v>
      </c>
      <c r="Q750" s="44" t="s">
        <v>13</v>
      </c>
    </row>
    <row r="751" spans="2:17">
      <c r="B751" s="42" t="s">
        <v>85</v>
      </c>
      <c r="C751" s="43">
        <v>62000</v>
      </c>
      <c r="D751" s="43">
        <v>67500</v>
      </c>
      <c r="E751" s="43">
        <v>77000</v>
      </c>
      <c r="F751" s="43">
        <v>87500</v>
      </c>
      <c r="G751" s="43">
        <v>120000</v>
      </c>
      <c r="H751" s="43">
        <v>90000</v>
      </c>
      <c r="I751" s="43">
        <v>121500</v>
      </c>
      <c r="J751" s="43">
        <v>55000</v>
      </c>
      <c r="K751" s="43">
        <v>100000</v>
      </c>
      <c r="L751" s="43">
        <v>100000</v>
      </c>
      <c r="M751" s="43">
        <v>107500</v>
      </c>
      <c r="N751" s="43">
        <v>115000</v>
      </c>
      <c r="O751" s="43">
        <v>7</v>
      </c>
      <c r="P751" s="43">
        <v>73</v>
      </c>
      <c r="Q751" s="44">
        <v>5.6</v>
      </c>
    </row>
    <row r="752" spans="2:17">
      <c r="B752" s="42" t="s">
        <v>86</v>
      </c>
      <c r="C752" s="43">
        <v>250000</v>
      </c>
      <c r="D752" s="43">
        <v>230000</v>
      </c>
      <c r="E752" s="43">
        <v>260000</v>
      </c>
      <c r="F752" s="43">
        <v>260000</v>
      </c>
      <c r="G752" s="43">
        <v>255000</v>
      </c>
      <c r="H752" s="43">
        <v>337500</v>
      </c>
      <c r="I752" s="43">
        <v>302500</v>
      </c>
      <c r="J752" s="43">
        <v>349000</v>
      </c>
      <c r="K752" s="43">
        <v>382500</v>
      </c>
      <c r="L752" s="43">
        <v>355000</v>
      </c>
      <c r="M752" s="43">
        <v>463000</v>
      </c>
      <c r="N752" s="43">
        <v>507500</v>
      </c>
      <c r="O752" s="43">
        <v>30</v>
      </c>
      <c r="P752" s="43">
        <v>85</v>
      </c>
      <c r="Q752" s="44">
        <v>6.4</v>
      </c>
    </row>
    <row r="753" spans="2:17">
      <c r="B753" s="42" t="s">
        <v>87</v>
      </c>
      <c r="C753" s="43">
        <v>304000</v>
      </c>
      <c r="D753" s="43">
        <v>352000</v>
      </c>
      <c r="E753" s="43">
        <v>365000</v>
      </c>
      <c r="F753" s="43">
        <v>382500</v>
      </c>
      <c r="G753" s="43">
        <v>402000</v>
      </c>
      <c r="H753" s="43">
        <v>390000</v>
      </c>
      <c r="I753" s="43">
        <v>382500</v>
      </c>
      <c r="J753" s="43">
        <v>464000</v>
      </c>
      <c r="K753" s="43">
        <v>526500</v>
      </c>
      <c r="L753" s="43">
        <v>650000</v>
      </c>
      <c r="M753" s="43">
        <v>577500</v>
      </c>
      <c r="N753" s="43">
        <v>620000</v>
      </c>
      <c r="O753" s="43">
        <v>-11</v>
      </c>
      <c r="P753" s="43">
        <v>90</v>
      </c>
      <c r="Q753" s="44">
        <v>6.6</v>
      </c>
    </row>
    <row r="754" spans="2:17">
      <c r="B754" s="42" t="s">
        <v>88</v>
      </c>
      <c r="C754" s="43">
        <v>242000</v>
      </c>
      <c r="D754" s="43">
        <v>263500</v>
      </c>
      <c r="E754" s="43">
        <v>292000</v>
      </c>
      <c r="F754" s="43">
        <v>260000</v>
      </c>
      <c r="G754" s="43">
        <v>283500</v>
      </c>
      <c r="H754" s="43">
        <v>321500</v>
      </c>
      <c r="I754" s="43">
        <v>296500</v>
      </c>
      <c r="J754" s="43">
        <v>315000</v>
      </c>
      <c r="K754" s="43">
        <v>370000</v>
      </c>
      <c r="L754" s="43">
        <v>405000</v>
      </c>
      <c r="M754" s="43">
        <v>495000</v>
      </c>
      <c r="N754" s="43">
        <v>420000</v>
      </c>
      <c r="O754" s="43">
        <v>22</v>
      </c>
      <c r="P754" s="43">
        <v>105</v>
      </c>
      <c r="Q754" s="44">
        <v>7.4</v>
      </c>
    </row>
    <row r="755" spans="2:17">
      <c r="B755" s="42" t="s">
        <v>89</v>
      </c>
      <c r="C755" s="43">
        <v>1251500</v>
      </c>
      <c r="D755" s="43">
        <v>1390000</v>
      </c>
      <c r="E755" s="43">
        <v>1237500</v>
      </c>
      <c r="F755" s="43">
        <v>1175000</v>
      </c>
      <c r="G755" s="43">
        <v>1225000</v>
      </c>
      <c r="H755" s="43">
        <v>1400000</v>
      </c>
      <c r="I755" s="43">
        <v>1545000</v>
      </c>
      <c r="J755" s="43">
        <v>1745000</v>
      </c>
      <c r="K755" s="43">
        <v>2017500</v>
      </c>
      <c r="L755" s="43">
        <v>2029000</v>
      </c>
      <c r="M755" s="43">
        <v>1777500</v>
      </c>
      <c r="N755" s="43">
        <v>1617500</v>
      </c>
      <c r="O755" s="43">
        <v>-12</v>
      </c>
      <c r="P755" s="43">
        <v>42</v>
      </c>
      <c r="Q755" s="44">
        <v>3.6</v>
      </c>
    </row>
    <row r="756" spans="2:17">
      <c r="B756" s="42" t="s">
        <v>90</v>
      </c>
      <c r="C756" s="43">
        <v>700500</v>
      </c>
      <c r="D756" s="43">
        <v>850000</v>
      </c>
      <c r="E756" s="43">
        <v>786000</v>
      </c>
      <c r="F756" s="43">
        <v>750000</v>
      </c>
      <c r="G756" s="43">
        <v>860500</v>
      </c>
      <c r="H756" s="43">
        <v>936000</v>
      </c>
      <c r="I756" s="43">
        <v>1200500</v>
      </c>
      <c r="J756" s="43">
        <v>1241000</v>
      </c>
      <c r="K756" s="43">
        <v>1410500</v>
      </c>
      <c r="L756" s="43">
        <v>1370500</v>
      </c>
      <c r="M756" s="43">
        <v>1300000</v>
      </c>
      <c r="N756" s="43">
        <v>1380500</v>
      </c>
      <c r="O756" s="43">
        <v>-5</v>
      </c>
      <c r="P756" s="43">
        <v>86</v>
      </c>
      <c r="Q756" s="44">
        <v>6.4</v>
      </c>
    </row>
    <row r="757" spans="2:17">
      <c r="B757" s="42" t="s">
        <v>91</v>
      </c>
      <c r="C757" s="43">
        <v>540000</v>
      </c>
      <c r="D757" s="43">
        <v>659000</v>
      </c>
      <c r="E757" s="43">
        <v>617500</v>
      </c>
      <c r="F757" s="43">
        <v>609000</v>
      </c>
      <c r="G757" s="43">
        <v>692000</v>
      </c>
      <c r="H757" s="43">
        <v>790000</v>
      </c>
      <c r="I757" s="43">
        <v>921500</v>
      </c>
      <c r="J757" s="43">
        <v>1040000</v>
      </c>
      <c r="K757" s="43">
        <v>1140500</v>
      </c>
      <c r="L757" s="43">
        <v>1038000</v>
      </c>
      <c r="M757" s="43">
        <v>1010000</v>
      </c>
      <c r="N757" s="43">
        <v>1116500</v>
      </c>
      <c r="O757" s="43">
        <v>-3</v>
      </c>
      <c r="P757" s="43">
        <v>87</v>
      </c>
      <c r="Q757" s="44">
        <v>6.5</v>
      </c>
    </row>
    <row r="758" spans="2:17">
      <c r="B758" s="42" t="s">
        <v>92</v>
      </c>
      <c r="C758" s="43">
        <v>547000</v>
      </c>
      <c r="D758" s="43">
        <v>670000</v>
      </c>
      <c r="E758" s="43">
        <v>636500</v>
      </c>
      <c r="F758" s="43">
        <v>632000</v>
      </c>
      <c r="G758" s="43">
        <v>697500</v>
      </c>
      <c r="H758" s="43">
        <v>780000</v>
      </c>
      <c r="I758" s="43">
        <v>920500</v>
      </c>
      <c r="J758" s="43">
        <v>1050000</v>
      </c>
      <c r="K758" s="43">
        <v>1200000</v>
      </c>
      <c r="L758" s="43">
        <v>1050000</v>
      </c>
      <c r="M758" s="43">
        <v>1038000</v>
      </c>
      <c r="N758" s="43">
        <v>1170000</v>
      </c>
      <c r="O758" s="43">
        <v>-1</v>
      </c>
      <c r="P758" s="43">
        <v>90</v>
      </c>
      <c r="Q758" s="44">
        <v>6.6</v>
      </c>
    </row>
    <row r="759" spans="2:17">
      <c r="B759" s="42" t="s">
        <v>93</v>
      </c>
      <c r="C759" s="43">
        <v>261500</v>
      </c>
      <c r="D759" s="43">
        <v>260000</v>
      </c>
      <c r="E759" s="43">
        <v>263000</v>
      </c>
      <c r="F759" s="43">
        <v>245000</v>
      </c>
      <c r="G759" s="43">
        <v>310000</v>
      </c>
      <c r="H759" s="43">
        <v>266000</v>
      </c>
      <c r="I759" s="43">
        <v>260000</v>
      </c>
      <c r="J759" s="43">
        <v>291000</v>
      </c>
      <c r="K759" s="43">
        <v>403000</v>
      </c>
      <c r="L759" s="43">
        <v>326500</v>
      </c>
      <c r="M759" s="43">
        <v>372500</v>
      </c>
      <c r="N759" s="43" t="s">
        <v>13</v>
      </c>
      <c r="O759" s="43">
        <v>14</v>
      </c>
      <c r="P759" s="43">
        <v>42</v>
      </c>
      <c r="Q759" s="44">
        <v>3.6</v>
      </c>
    </row>
    <row r="760" spans="2:17">
      <c r="B760" s="42" t="s">
        <v>94</v>
      </c>
      <c r="C760" s="43">
        <v>520000</v>
      </c>
      <c r="D760" s="43">
        <v>625000</v>
      </c>
      <c r="E760" s="43">
        <v>600000</v>
      </c>
      <c r="F760" s="43">
        <v>580000</v>
      </c>
      <c r="G760" s="43">
        <v>609000</v>
      </c>
      <c r="H760" s="43">
        <v>627500</v>
      </c>
      <c r="I760" s="43">
        <v>621500</v>
      </c>
      <c r="J760" s="43">
        <v>770000</v>
      </c>
      <c r="K760" s="43">
        <v>883000</v>
      </c>
      <c r="L760" s="43">
        <v>986000</v>
      </c>
      <c r="M760" s="43">
        <v>925000</v>
      </c>
      <c r="N760" s="43">
        <v>955000</v>
      </c>
      <c r="O760" s="43">
        <v>-6</v>
      </c>
      <c r="P760" s="43">
        <v>78</v>
      </c>
      <c r="Q760" s="44">
        <v>5.9</v>
      </c>
    </row>
    <row r="761" spans="2:17">
      <c r="B761" s="42" t="s">
        <v>95</v>
      </c>
      <c r="C761" s="43">
        <v>321000</v>
      </c>
      <c r="D761" s="43">
        <v>337500</v>
      </c>
      <c r="E761" s="43">
        <v>358000</v>
      </c>
      <c r="F761" s="43">
        <v>319000</v>
      </c>
      <c r="G761" s="43">
        <v>362500</v>
      </c>
      <c r="H761" s="43">
        <v>343000</v>
      </c>
      <c r="I761" s="43">
        <v>401000</v>
      </c>
      <c r="J761" s="43">
        <v>440000</v>
      </c>
      <c r="K761" s="43">
        <v>514000</v>
      </c>
      <c r="L761" s="43">
        <v>546000</v>
      </c>
      <c r="M761" s="43">
        <v>552500</v>
      </c>
      <c r="N761" s="43">
        <v>630000</v>
      </c>
      <c r="O761" s="43">
        <v>1</v>
      </c>
      <c r="P761" s="43">
        <v>72</v>
      </c>
      <c r="Q761" s="44">
        <v>5.6</v>
      </c>
    </row>
    <row r="762" spans="2:17">
      <c r="B762" s="42" t="s">
        <v>96</v>
      </c>
      <c r="C762" s="43">
        <v>502000</v>
      </c>
      <c r="D762" s="43">
        <v>585000</v>
      </c>
      <c r="E762" s="43">
        <v>555000</v>
      </c>
      <c r="F762" s="43">
        <v>535000</v>
      </c>
      <c r="G762" s="43">
        <v>580000</v>
      </c>
      <c r="H762" s="43">
        <v>635000</v>
      </c>
      <c r="I762" s="43">
        <v>700000</v>
      </c>
      <c r="J762" s="43">
        <v>778000</v>
      </c>
      <c r="K762" s="43">
        <v>882500</v>
      </c>
      <c r="L762" s="43">
        <v>910000</v>
      </c>
      <c r="M762" s="43">
        <v>850000</v>
      </c>
      <c r="N762" s="43">
        <v>903000</v>
      </c>
      <c r="O762" s="43">
        <v>-7</v>
      </c>
      <c r="P762" s="43">
        <v>69</v>
      </c>
      <c r="Q762" s="44">
        <v>5.4</v>
      </c>
    </row>
    <row r="763" spans="2:17">
      <c r="B763" s="42" t="s">
        <v>97</v>
      </c>
      <c r="C763" s="43">
        <v>182500</v>
      </c>
      <c r="D763" s="43">
        <v>210000</v>
      </c>
      <c r="E763" s="43">
        <v>215000</v>
      </c>
      <c r="F763" s="43">
        <v>262500</v>
      </c>
      <c r="G763" s="43">
        <v>250000</v>
      </c>
      <c r="H763" s="43">
        <v>275000</v>
      </c>
      <c r="I763" s="43">
        <v>290000</v>
      </c>
      <c r="J763" s="43">
        <v>290000</v>
      </c>
      <c r="K763" s="43">
        <v>315000</v>
      </c>
      <c r="L763" s="43">
        <v>417500</v>
      </c>
      <c r="M763" s="43">
        <v>420000</v>
      </c>
      <c r="N763" s="43">
        <v>290000</v>
      </c>
      <c r="O763" s="43">
        <v>1</v>
      </c>
      <c r="P763" s="43">
        <v>130</v>
      </c>
      <c r="Q763" s="44">
        <v>8.6999999999999993</v>
      </c>
    </row>
    <row r="764" spans="2:17">
      <c r="B764" s="42" t="s">
        <v>98</v>
      </c>
      <c r="C764" s="43" t="s">
        <v>12</v>
      </c>
      <c r="D764" s="43" t="s">
        <v>12</v>
      </c>
      <c r="E764" s="43" t="s">
        <v>12</v>
      </c>
      <c r="F764" s="43" t="s">
        <v>12</v>
      </c>
      <c r="G764" s="43" t="s">
        <v>12</v>
      </c>
      <c r="H764" s="43">
        <v>309000</v>
      </c>
      <c r="I764" s="43">
        <v>309000</v>
      </c>
      <c r="J764" s="43">
        <v>322500</v>
      </c>
      <c r="K764" s="43">
        <v>235000</v>
      </c>
      <c r="L764" s="43">
        <v>375000</v>
      </c>
      <c r="M764" s="43">
        <v>389000</v>
      </c>
      <c r="N764" s="43">
        <v>448000</v>
      </c>
      <c r="O764" s="43">
        <v>4</v>
      </c>
      <c r="P764" s="43" t="s">
        <v>13</v>
      </c>
      <c r="Q764" s="44" t="s">
        <v>13</v>
      </c>
    </row>
    <row r="765" spans="2:17">
      <c r="B765" s="42" t="s">
        <v>99</v>
      </c>
      <c r="C765" s="43">
        <v>172000</v>
      </c>
      <c r="D765" s="43">
        <v>178000</v>
      </c>
      <c r="E765" s="43">
        <v>209000</v>
      </c>
      <c r="F765" s="43">
        <v>190000</v>
      </c>
      <c r="G765" s="43">
        <v>196500</v>
      </c>
      <c r="H765" s="43">
        <v>260000</v>
      </c>
      <c r="I765" s="43">
        <v>212500</v>
      </c>
      <c r="J765" s="43">
        <v>202500</v>
      </c>
      <c r="K765" s="43">
        <v>255000</v>
      </c>
      <c r="L765" s="43">
        <v>250000</v>
      </c>
      <c r="M765" s="43">
        <v>245000</v>
      </c>
      <c r="N765" s="43" t="s">
        <v>13</v>
      </c>
      <c r="O765" s="43">
        <v>-2</v>
      </c>
      <c r="P765" s="43">
        <v>42</v>
      </c>
      <c r="Q765" s="44">
        <v>3.6</v>
      </c>
    </row>
    <row r="766" spans="2:17">
      <c r="B766" s="42" t="s">
        <v>100</v>
      </c>
      <c r="C766" s="43">
        <v>106000</v>
      </c>
      <c r="D766" s="43">
        <v>157000</v>
      </c>
      <c r="E766" s="43">
        <v>164000</v>
      </c>
      <c r="F766" s="43">
        <v>107000</v>
      </c>
      <c r="G766" s="43">
        <v>157500</v>
      </c>
      <c r="H766" s="43">
        <v>162500</v>
      </c>
      <c r="I766" s="43">
        <v>130000</v>
      </c>
      <c r="J766" s="43">
        <v>200500</v>
      </c>
      <c r="K766" s="43">
        <v>215000</v>
      </c>
      <c r="L766" s="43">
        <v>180000</v>
      </c>
      <c r="M766" s="43">
        <v>185000</v>
      </c>
      <c r="N766" s="43">
        <v>136500</v>
      </c>
      <c r="O766" s="43">
        <v>3</v>
      </c>
      <c r="P766" s="43">
        <v>75</v>
      </c>
      <c r="Q766" s="44">
        <v>5.7</v>
      </c>
    </row>
    <row r="767" spans="2:17">
      <c r="B767" s="42" t="s">
        <v>101</v>
      </c>
      <c r="C767" s="43">
        <v>382000</v>
      </c>
      <c r="D767" s="43">
        <v>450000</v>
      </c>
      <c r="E767" s="43">
        <v>440000</v>
      </c>
      <c r="F767" s="43">
        <v>430000</v>
      </c>
      <c r="G767" s="43">
        <v>459500</v>
      </c>
      <c r="H767" s="43">
        <v>500500</v>
      </c>
      <c r="I767" s="43">
        <v>592500</v>
      </c>
      <c r="J767" s="43">
        <v>648500</v>
      </c>
      <c r="K767" s="43">
        <v>735000</v>
      </c>
      <c r="L767" s="43">
        <v>742500</v>
      </c>
      <c r="M767" s="43">
        <v>684500</v>
      </c>
      <c r="N767" s="43">
        <v>725000</v>
      </c>
      <c r="O767" s="43">
        <v>-8</v>
      </c>
      <c r="P767" s="43">
        <v>79</v>
      </c>
      <c r="Q767" s="44">
        <v>6</v>
      </c>
    </row>
    <row r="768" spans="2:17">
      <c r="B768" s="42" t="s">
        <v>102</v>
      </c>
      <c r="C768" s="43">
        <v>472500</v>
      </c>
      <c r="D768" s="43">
        <v>520000</v>
      </c>
      <c r="E768" s="43">
        <v>475000</v>
      </c>
      <c r="F768" s="43">
        <v>500000</v>
      </c>
      <c r="G768" s="43">
        <v>492000</v>
      </c>
      <c r="H768" s="43">
        <v>519000</v>
      </c>
      <c r="I768" s="43">
        <v>565000</v>
      </c>
      <c r="J768" s="43">
        <v>600000</v>
      </c>
      <c r="K768" s="43">
        <v>690000</v>
      </c>
      <c r="L768" s="43">
        <v>730000</v>
      </c>
      <c r="M768" s="43">
        <v>700000</v>
      </c>
      <c r="N768" s="43">
        <v>693000</v>
      </c>
      <c r="O768" s="43">
        <v>-4</v>
      </c>
      <c r="P768" s="43">
        <v>48</v>
      </c>
      <c r="Q768" s="44">
        <v>4</v>
      </c>
    </row>
    <row r="769" spans="2:17">
      <c r="B769" s="42" t="s">
        <v>103</v>
      </c>
      <c r="C769" s="43">
        <v>780000</v>
      </c>
      <c r="D769" s="43">
        <v>874000</v>
      </c>
      <c r="E769" s="43">
        <v>975000</v>
      </c>
      <c r="F769" s="43">
        <v>852000</v>
      </c>
      <c r="G769" s="43">
        <v>855000</v>
      </c>
      <c r="H769" s="43">
        <v>1067000</v>
      </c>
      <c r="I769" s="43">
        <v>1350000</v>
      </c>
      <c r="J769" s="43">
        <v>1360500</v>
      </c>
      <c r="K769" s="43">
        <v>1752500</v>
      </c>
      <c r="L769" s="43">
        <v>1700000</v>
      </c>
      <c r="M769" s="43">
        <v>1528000</v>
      </c>
      <c r="N769" s="43">
        <v>1620000</v>
      </c>
      <c r="O769" s="43">
        <v>-10</v>
      </c>
      <c r="P769" s="43">
        <v>96</v>
      </c>
      <c r="Q769" s="44">
        <v>7</v>
      </c>
    </row>
    <row r="770" spans="2:17">
      <c r="B770" s="42" t="s">
        <v>104</v>
      </c>
      <c r="C770" s="43">
        <v>605000</v>
      </c>
      <c r="D770" s="43">
        <v>726000</v>
      </c>
      <c r="E770" s="43">
        <v>678000</v>
      </c>
      <c r="F770" s="43">
        <v>648500</v>
      </c>
      <c r="G770" s="43">
        <v>746000</v>
      </c>
      <c r="H770" s="43">
        <v>856500</v>
      </c>
      <c r="I770" s="43">
        <v>1060000</v>
      </c>
      <c r="J770" s="43">
        <v>1146000</v>
      </c>
      <c r="K770" s="43">
        <v>1321000</v>
      </c>
      <c r="L770" s="43">
        <v>1188000</v>
      </c>
      <c r="M770" s="43">
        <v>1200000</v>
      </c>
      <c r="N770" s="43">
        <v>1272500</v>
      </c>
      <c r="O770" s="43">
        <v>1</v>
      </c>
      <c r="P770" s="43">
        <v>98</v>
      </c>
      <c r="Q770" s="44">
        <v>7.1</v>
      </c>
    </row>
    <row r="771" spans="2:17">
      <c r="B771" s="42" t="s">
        <v>105</v>
      </c>
      <c r="C771" s="43">
        <v>601000</v>
      </c>
      <c r="D771" s="43">
        <v>823000</v>
      </c>
      <c r="E771" s="43">
        <v>770000</v>
      </c>
      <c r="F771" s="43">
        <v>715000</v>
      </c>
      <c r="G771" s="43">
        <v>785000</v>
      </c>
      <c r="H771" s="43">
        <v>910000</v>
      </c>
      <c r="I771" s="43">
        <v>1153000</v>
      </c>
      <c r="J771" s="43">
        <v>1255000</v>
      </c>
      <c r="K771" s="43">
        <v>1409000</v>
      </c>
      <c r="L771" s="43">
        <v>1285500</v>
      </c>
      <c r="M771" s="43">
        <v>1154000</v>
      </c>
      <c r="N771" s="43">
        <v>1370000</v>
      </c>
      <c r="O771" s="43">
        <v>-10</v>
      </c>
      <c r="P771" s="43">
        <v>92</v>
      </c>
      <c r="Q771" s="44">
        <v>6.7</v>
      </c>
    </row>
    <row r="772" spans="2:17">
      <c r="B772" s="42" t="s">
        <v>106</v>
      </c>
      <c r="C772" s="43">
        <v>375000</v>
      </c>
      <c r="D772" s="43">
        <v>460000</v>
      </c>
      <c r="E772" s="43">
        <v>443000</v>
      </c>
      <c r="F772" s="43">
        <v>396000</v>
      </c>
      <c r="G772" s="43">
        <v>424000</v>
      </c>
      <c r="H772" s="43">
        <v>479500</v>
      </c>
      <c r="I772" s="43">
        <v>550000</v>
      </c>
      <c r="J772" s="43">
        <v>629000</v>
      </c>
      <c r="K772" s="43">
        <v>665500</v>
      </c>
      <c r="L772" s="43">
        <v>719000</v>
      </c>
      <c r="M772" s="43">
        <v>630000</v>
      </c>
      <c r="N772" s="43">
        <v>690000</v>
      </c>
      <c r="O772" s="43">
        <v>-12</v>
      </c>
      <c r="P772" s="43">
        <v>68</v>
      </c>
      <c r="Q772" s="44">
        <v>5.3</v>
      </c>
    </row>
    <row r="773" spans="2:17">
      <c r="B773" s="42" t="s">
        <v>107</v>
      </c>
      <c r="C773" s="43">
        <v>220000</v>
      </c>
      <c r="D773" s="43">
        <v>250000</v>
      </c>
      <c r="E773" s="43">
        <v>252500</v>
      </c>
      <c r="F773" s="43">
        <v>242500</v>
      </c>
      <c r="G773" s="43">
        <v>255000</v>
      </c>
      <c r="H773" s="43">
        <v>251500</v>
      </c>
      <c r="I773" s="43">
        <v>267500</v>
      </c>
      <c r="J773" s="43">
        <v>277500</v>
      </c>
      <c r="K773" s="43">
        <v>335000</v>
      </c>
      <c r="L773" s="43">
        <v>385000</v>
      </c>
      <c r="M773" s="43">
        <v>405000</v>
      </c>
      <c r="N773" s="43" t="s">
        <v>13</v>
      </c>
      <c r="O773" s="43">
        <v>5</v>
      </c>
      <c r="P773" s="43">
        <v>84</v>
      </c>
      <c r="Q773" s="44">
        <v>6.3</v>
      </c>
    </row>
    <row r="774" spans="2:17">
      <c r="B774" s="42" t="s">
        <v>108</v>
      </c>
      <c r="C774" s="43">
        <v>180000</v>
      </c>
      <c r="D774" s="43">
        <v>205000</v>
      </c>
      <c r="E774" s="43">
        <v>225000</v>
      </c>
      <c r="F774" s="43">
        <v>215000</v>
      </c>
      <c r="G774" s="43">
        <v>226000</v>
      </c>
      <c r="H774" s="43">
        <v>200000</v>
      </c>
      <c r="I774" s="43">
        <v>215000</v>
      </c>
      <c r="J774" s="43">
        <v>265000</v>
      </c>
      <c r="K774" s="43">
        <v>257000</v>
      </c>
      <c r="L774" s="43">
        <v>264000</v>
      </c>
      <c r="M774" s="43">
        <v>315000</v>
      </c>
      <c r="N774" s="43" t="s">
        <v>13</v>
      </c>
      <c r="O774" s="43">
        <v>19</v>
      </c>
      <c r="P774" s="43">
        <v>75</v>
      </c>
      <c r="Q774" s="44">
        <v>5.8</v>
      </c>
    </row>
    <row r="775" spans="2:17">
      <c r="B775" s="42" t="s">
        <v>109</v>
      </c>
      <c r="C775" s="43">
        <v>450000</v>
      </c>
      <c r="D775" s="43">
        <v>580000</v>
      </c>
      <c r="E775" s="43">
        <v>545500</v>
      </c>
      <c r="F775" s="43">
        <v>541000</v>
      </c>
      <c r="G775" s="43">
        <v>572500</v>
      </c>
      <c r="H775" s="43">
        <v>633000</v>
      </c>
      <c r="I775" s="43">
        <v>680000</v>
      </c>
      <c r="J775" s="43">
        <v>721500</v>
      </c>
      <c r="K775" s="43">
        <v>833000</v>
      </c>
      <c r="L775" s="43">
        <v>880000</v>
      </c>
      <c r="M775" s="43">
        <v>817000</v>
      </c>
      <c r="N775" s="43">
        <v>962000</v>
      </c>
      <c r="O775" s="43">
        <v>-7</v>
      </c>
      <c r="P775" s="43">
        <v>82</v>
      </c>
      <c r="Q775" s="44">
        <v>6.1</v>
      </c>
    </row>
    <row r="776" spans="2:17">
      <c r="B776" s="42" t="s">
        <v>110</v>
      </c>
      <c r="C776" s="43">
        <v>297500</v>
      </c>
      <c r="D776" s="43">
        <v>311500</v>
      </c>
      <c r="E776" s="43">
        <v>335000</v>
      </c>
      <c r="F776" s="43">
        <v>340000</v>
      </c>
      <c r="G776" s="43">
        <v>325000</v>
      </c>
      <c r="H776" s="43">
        <v>349000</v>
      </c>
      <c r="I776" s="43">
        <v>392500</v>
      </c>
      <c r="J776" s="43">
        <v>429500</v>
      </c>
      <c r="K776" s="43">
        <v>495000</v>
      </c>
      <c r="L776" s="43">
        <v>590000</v>
      </c>
      <c r="M776" s="43">
        <v>580000</v>
      </c>
      <c r="N776" s="43">
        <v>645000</v>
      </c>
      <c r="O776" s="43">
        <v>-2</v>
      </c>
      <c r="P776" s="43">
        <v>95</v>
      </c>
      <c r="Q776" s="44">
        <v>6.9</v>
      </c>
    </row>
    <row r="777" spans="2:17">
      <c r="B777" s="42" t="s">
        <v>111</v>
      </c>
      <c r="C777" s="43">
        <v>1700000</v>
      </c>
      <c r="D777" s="43">
        <v>1810000</v>
      </c>
      <c r="E777" s="43">
        <v>1720000</v>
      </c>
      <c r="F777" s="43">
        <v>1789500</v>
      </c>
      <c r="G777" s="43">
        <v>1802500</v>
      </c>
      <c r="H777" s="43">
        <v>1940000</v>
      </c>
      <c r="I777" s="43">
        <v>2302500</v>
      </c>
      <c r="J777" s="43">
        <v>2740000</v>
      </c>
      <c r="K777" s="43">
        <v>3050000</v>
      </c>
      <c r="L777" s="43">
        <v>2879000</v>
      </c>
      <c r="M777" s="43">
        <v>2600000</v>
      </c>
      <c r="N777" s="43">
        <v>2825000</v>
      </c>
      <c r="O777" s="43">
        <v>-10</v>
      </c>
      <c r="P777" s="43">
        <v>53</v>
      </c>
      <c r="Q777" s="44">
        <v>4.3</v>
      </c>
    </row>
    <row r="778" spans="2:17">
      <c r="B778" s="42" t="s">
        <v>112</v>
      </c>
      <c r="C778" s="43">
        <v>1071000</v>
      </c>
      <c r="D778" s="43">
        <v>1255000</v>
      </c>
      <c r="E778" s="43">
        <v>1100000</v>
      </c>
      <c r="F778" s="43">
        <v>1075000</v>
      </c>
      <c r="G778" s="43">
        <v>1230000</v>
      </c>
      <c r="H778" s="43">
        <v>1300000</v>
      </c>
      <c r="I778" s="43">
        <v>1600000</v>
      </c>
      <c r="J778" s="43">
        <v>1750000</v>
      </c>
      <c r="K778" s="43">
        <v>1900000</v>
      </c>
      <c r="L778" s="43">
        <v>1880000</v>
      </c>
      <c r="M778" s="43">
        <v>1700000</v>
      </c>
      <c r="N778" s="43">
        <v>1732500</v>
      </c>
      <c r="O778" s="43">
        <v>-10</v>
      </c>
      <c r="P778" s="43">
        <v>59</v>
      </c>
      <c r="Q778" s="44">
        <v>4.7</v>
      </c>
    </row>
    <row r="779" spans="2:17">
      <c r="B779" s="42" t="s">
        <v>113</v>
      </c>
      <c r="C779" s="43">
        <v>223000</v>
      </c>
      <c r="D779" s="43">
        <v>248500</v>
      </c>
      <c r="E779" s="43">
        <v>260000</v>
      </c>
      <c r="F779" s="43">
        <v>268500</v>
      </c>
      <c r="G779" s="43">
        <v>291000</v>
      </c>
      <c r="H779" s="43">
        <v>267000</v>
      </c>
      <c r="I779" s="43">
        <v>270000</v>
      </c>
      <c r="J779" s="43">
        <v>287500</v>
      </c>
      <c r="K779" s="43">
        <v>330000</v>
      </c>
      <c r="L779" s="43">
        <v>396500</v>
      </c>
      <c r="M779" s="43">
        <v>417500</v>
      </c>
      <c r="N779" s="43">
        <v>439000</v>
      </c>
      <c r="O779" s="43">
        <v>5</v>
      </c>
      <c r="P779" s="43">
        <v>87</v>
      </c>
      <c r="Q779" s="44">
        <v>6.5</v>
      </c>
    </row>
    <row r="780" spans="2:17">
      <c r="B780" s="42" t="s">
        <v>114</v>
      </c>
      <c r="C780" s="43">
        <v>320000</v>
      </c>
      <c r="D780" s="43">
        <v>384000</v>
      </c>
      <c r="E780" s="43">
        <v>357000</v>
      </c>
      <c r="F780" s="43">
        <v>320000</v>
      </c>
      <c r="G780" s="43">
        <v>325000</v>
      </c>
      <c r="H780" s="43">
        <v>345000</v>
      </c>
      <c r="I780" s="43">
        <v>370000</v>
      </c>
      <c r="J780" s="43">
        <v>416500</v>
      </c>
      <c r="K780" s="43">
        <v>546000</v>
      </c>
      <c r="L780" s="43">
        <v>575000</v>
      </c>
      <c r="M780" s="43">
        <v>526000</v>
      </c>
      <c r="N780" s="43">
        <v>556500</v>
      </c>
      <c r="O780" s="43">
        <v>-9</v>
      </c>
      <c r="P780" s="43">
        <v>64</v>
      </c>
      <c r="Q780" s="44">
        <v>5.0999999999999996</v>
      </c>
    </row>
    <row r="781" spans="2:17">
      <c r="B781" s="42" t="s">
        <v>115</v>
      </c>
      <c r="C781" s="43">
        <v>307500</v>
      </c>
      <c r="D781" s="43">
        <v>333500</v>
      </c>
      <c r="E781" s="43">
        <v>341000</v>
      </c>
      <c r="F781" s="43">
        <v>332000</v>
      </c>
      <c r="G781" s="43">
        <v>330000</v>
      </c>
      <c r="H781" s="43">
        <v>350500</v>
      </c>
      <c r="I781" s="43">
        <v>340000</v>
      </c>
      <c r="J781" s="43">
        <v>360000</v>
      </c>
      <c r="K781" s="43">
        <v>425000</v>
      </c>
      <c r="L781" s="43">
        <v>491500</v>
      </c>
      <c r="M781" s="43">
        <v>445000</v>
      </c>
      <c r="N781" s="43">
        <v>488500</v>
      </c>
      <c r="O781" s="43">
        <v>-9</v>
      </c>
      <c r="P781" s="43">
        <v>45</v>
      </c>
      <c r="Q781" s="44">
        <v>3.8</v>
      </c>
    </row>
    <row r="782" spans="2:17">
      <c r="B782" s="42" t="s">
        <v>116</v>
      </c>
      <c r="C782" s="43">
        <v>411500</v>
      </c>
      <c r="D782" s="43">
        <v>486500</v>
      </c>
      <c r="E782" s="43">
        <v>485000</v>
      </c>
      <c r="F782" s="43">
        <v>470000</v>
      </c>
      <c r="G782" s="43">
        <v>491500</v>
      </c>
      <c r="H782" s="43">
        <v>540000</v>
      </c>
      <c r="I782" s="43">
        <v>602000</v>
      </c>
      <c r="J782" s="43">
        <v>700500</v>
      </c>
      <c r="K782" s="43">
        <v>834000</v>
      </c>
      <c r="L782" s="43">
        <v>695000</v>
      </c>
      <c r="M782" s="43">
        <v>672500</v>
      </c>
      <c r="N782" s="43">
        <v>605000</v>
      </c>
      <c r="O782" s="43">
        <v>-3</v>
      </c>
      <c r="P782" s="43">
        <v>63</v>
      </c>
      <c r="Q782" s="44">
        <v>5</v>
      </c>
    </row>
    <row r="783" spans="2:17">
      <c r="B783" s="42" t="s">
        <v>117</v>
      </c>
      <c r="C783" s="43">
        <v>228000</v>
      </c>
      <c r="D783" s="43">
        <v>261000</v>
      </c>
      <c r="E783" s="43">
        <v>258500</v>
      </c>
      <c r="F783" s="43">
        <v>300000</v>
      </c>
      <c r="G783" s="43">
        <v>310000</v>
      </c>
      <c r="H783" s="43">
        <v>281500</v>
      </c>
      <c r="I783" s="43">
        <v>270000</v>
      </c>
      <c r="J783" s="43">
        <v>338000</v>
      </c>
      <c r="K783" s="43">
        <v>350000</v>
      </c>
      <c r="L783" s="43">
        <v>405000</v>
      </c>
      <c r="M783" s="43">
        <v>449000</v>
      </c>
      <c r="N783" s="43">
        <v>439500</v>
      </c>
      <c r="O783" s="43">
        <v>11</v>
      </c>
      <c r="P783" s="43">
        <v>97</v>
      </c>
      <c r="Q783" s="44">
        <v>7</v>
      </c>
    </row>
    <row r="784" spans="2:17">
      <c r="B784" s="42" t="s">
        <v>118</v>
      </c>
      <c r="C784" s="43">
        <v>610000</v>
      </c>
      <c r="D784" s="43">
        <v>710000</v>
      </c>
      <c r="E784" s="43">
        <v>670000</v>
      </c>
      <c r="F784" s="43">
        <v>673000</v>
      </c>
      <c r="G784" s="43">
        <v>750000</v>
      </c>
      <c r="H784" s="43">
        <v>815000</v>
      </c>
      <c r="I784" s="43">
        <v>860500</v>
      </c>
      <c r="J784" s="43">
        <v>946000</v>
      </c>
      <c r="K784" s="43">
        <v>1200000</v>
      </c>
      <c r="L784" s="43">
        <v>1097500</v>
      </c>
      <c r="M784" s="43">
        <v>1030000</v>
      </c>
      <c r="N784" s="43">
        <v>1208000</v>
      </c>
      <c r="O784" s="43">
        <v>-6</v>
      </c>
      <c r="P784" s="43">
        <v>69</v>
      </c>
      <c r="Q784" s="44">
        <v>5.4</v>
      </c>
    </row>
    <row r="785" spans="2:17">
      <c r="B785" s="42" t="s">
        <v>119</v>
      </c>
      <c r="C785" s="43">
        <v>635000</v>
      </c>
      <c r="D785" s="43">
        <v>700000</v>
      </c>
      <c r="E785" s="43">
        <v>700000</v>
      </c>
      <c r="F785" s="43">
        <v>713000</v>
      </c>
      <c r="G785" s="43">
        <v>767000</v>
      </c>
      <c r="H785" s="43">
        <v>819500</v>
      </c>
      <c r="I785" s="43">
        <v>888000</v>
      </c>
      <c r="J785" s="43">
        <v>998000</v>
      </c>
      <c r="K785" s="43">
        <v>1150000</v>
      </c>
      <c r="L785" s="43">
        <v>1170000</v>
      </c>
      <c r="M785" s="43">
        <v>995500</v>
      </c>
      <c r="N785" s="43">
        <v>1085000</v>
      </c>
      <c r="O785" s="43">
        <v>-15</v>
      </c>
      <c r="P785" s="43">
        <v>57</v>
      </c>
      <c r="Q785" s="44">
        <v>4.5999999999999996</v>
      </c>
    </row>
    <row r="786" spans="2:17">
      <c r="B786" s="42" t="s">
        <v>120</v>
      </c>
      <c r="C786" s="43">
        <v>601000</v>
      </c>
      <c r="D786" s="43">
        <v>728000</v>
      </c>
      <c r="E786" s="43">
        <v>701500</v>
      </c>
      <c r="F786" s="43">
        <v>685000</v>
      </c>
      <c r="G786" s="43">
        <v>745000</v>
      </c>
      <c r="H786" s="43">
        <v>790000</v>
      </c>
      <c r="I786" s="43">
        <v>866500</v>
      </c>
      <c r="J786" s="43">
        <v>1005000</v>
      </c>
      <c r="K786" s="43">
        <v>1155000</v>
      </c>
      <c r="L786" s="43">
        <v>1160000</v>
      </c>
      <c r="M786" s="43">
        <v>1061000</v>
      </c>
      <c r="N786" s="43">
        <v>1096500</v>
      </c>
      <c r="O786" s="43">
        <v>-9</v>
      </c>
      <c r="P786" s="43">
        <v>77</v>
      </c>
      <c r="Q786" s="44">
        <v>5.8</v>
      </c>
    </row>
    <row r="787" spans="2:17">
      <c r="B787" s="42" t="s">
        <v>121</v>
      </c>
      <c r="C787" s="43">
        <v>187500</v>
      </c>
      <c r="D787" s="43">
        <v>226000</v>
      </c>
      <c r="E787" s="43">
        <v>204000</v>
      </c>
      <c r="F787" s="43">
        <v>175000</v>
      </c>
      <c r="G787" s="43">
        <v>198000</v>
      </c>
      <c r="H787" s="43">
        <v>182500</v>
      </c>
      <c r="I787" s="43">
        <v>205000</v>
      </c>
      <c r="J787" s="43">
        <v>207000</v>
      </c>
      <c r="K787" s="43">
        <v>229500</v>
      </c>
      <c r="L787" s="43">
        <v>261000</v>
      </c>
      <c r="M787" s="43">
        <v>229000</v>
      </c>
      <c r="N787" s="43">
        <v>215000</v>
      </c>
      <c r="O787" s="43">
        <v>-12</v>
      </c>
      <c r="P787" s="43">
        <v>22</v>
      </c>
      <c r="Q787" s="44">
        <v>2</v>
      </c>
    </row>
    <row r="788" spans="2:17">
      <c r="B788" s="42" t="s">
        <v>122</v>
      </c>
      <c r="C788" s="43">
        <v>640000</v>
      </c>
      <c r="D788" s="43">
        <v>728000</v>
      </c>
      <c r="E788" s="43">
        <v>722500</v>
      </c>
      <c r="F788" s="43">
        <v>707000</v>
      </c>
      <c r="G788" s="43">
        <v>780000</v>
      </c>
      <c r="H788" s="43">
        <v>861000</v>
      </c>
      <c r="I788" s="43">
        <v>1095000</v>
      </c>
      <c r="J788" s="43">
        <v>1170000</v>
      </c>
      <c r="K788" s="43">
        <v>1300000</v>
      </c>
      <c r="L788" s="43">
        <v>1230000</v>
      </c>
      <c r="M788" s="43">
        <v>1100000</v>
      </c>
      <c r="N788" s="43">
        <v>1245000</v>
      </c>
      <c r="O788" s="43">
        <v>-11</v>
      </c>
      <c r="P788" s="43">
        <v>72</v>
      </c>
      <c r="Q788" s="44">
        <v>5.6</v>
      </c>
    </row>
    <row r="789" spans="2:17">
      <c r="B789" s="42" t="s">
        <v>123</v>
      </c>
      <c r="C789" s="43">
        <v>430000</v>
      </c>
      <c r="D789" s="43">
        <v>390000</v>
      </c>
      <c r="E789" s="43">
        <v>500000</v>
      </c>
      <c r="F789" s="43">
        <v>385000</v>
      </c>
      <c r="G789" s="43">
        <v>337500</v>
      </c>
      <c r="H789" s="43">
        <v>336500</v>
      </c>
      <c r="I789" s="43">
        <v>372500</v>
      </c>
      <c r="J789" s="43">
        <v>425000</v>
      </c>
      <c r="K789" s="43">
        <v>373000</v>
      </c>
      <c r="L789" s="43">
        <v>462000</v>
      </c>
      <c r="M789" s="43">
        <v>515000</v>
      </c>
      <c r="N789" s="43">
        <v>425000</v>
      </c>
      <c r="O789" s="43">
        <v>11</v>
      </c>
      <c r="P789" s="43">
        <v>20</v>
      </c>
      <c r="Q789" s="44">
        <v>1.8</v>
      </c>
    </row>
    <row r="790" spans="2:17">
      <c r="B790" s="42" t="s">
        <v>124</v>
      </c>
      <c r="C790" s="43">
        <v>413500</v>
      </c>
      <c r="D790" s="43">
        <v>500000</v>
      </c>
      <c r="E790" s="43">
        <v>490000</v>
      </c>
      <c r="F790" s="43">
        <v>485000</v>
      </c>
      <c r="G790" s="43">
        <v>530000</v>
      </c>
      <c r="H790" s="43">
        <v>553500</v>
      </c>
      <c r="I790" s="43">
        <v>600500</v>
      </c>
      <c r="J790" s="43">
        <v>651000</v>
      </c>
      <c r="K790" s="43">
        <v>754000</v>
      </c>
      <c r="L790" s="43">
        <v>730000</v>
      </c>
      <c r="M790" s="43">
        <v>727500</v>
      </c>
      <c r="N790" s="43">
        <v>775000</v>
      </c>
      <c r="O790" s="43">
        <v>0</v>
      </c>
      <c r="P790" s="43">
        <v>76</v>
      </c>
      <c r="Q790" s="44">
        <v>5.8</v>
      </c>
    </row>
    <row r="791" spans="2:17">
      <c r="B791" s="42" t="s">
        <v>125</v>
      </c>
      <c r="C791" s="43">
        <v>270000</v>
      </c>
      <c r="D791" s="43">
        <v>322500</v>
      </c>
      <c r="E791" s="43">
        <v>307500</v>
      </c>
      <c r="F791" s="43">
        <v>376500</v>
      </c>
      <c r="G791" s="43">
        <v>349000</v>
      </c>
      <c r="H791" s="43">
        <v>385000</v>
      </c>
      <c r="I791" s="43">
        <v>364500</v>
      </c>
      <c r="J791" s="43">
        <v>381000</v>
      </c>
      <c r="K791" s="43">
        <v>470000</v>
      </c>
      <c r="L791" s="43">
        <v>465000</v>
      </c>
      <c r="M791" s="43">
        <v>475000</v>
      </c>
      <c r="N791" s="43">
        <v>500000</v>
      </c>
      <c r="O791" s="43">
        <v>2</v>
      </c>
      <c r="P791" s="43">
        <v>76</v>
      </c>
      <c r="Q791" s="44">
        <v>5.8</v>
      </c>
    </row>
    <row r="792" spans="2:17">
      <c r="B792" s="42" t="s">
        <v>126</v>
      </c>
      <c r="C792" s="43">
        <v>282500</v>
      </c>
      <c r="D792" s="43">
        <v>292500</v>
      </c>
      <c r="E792" s="43">
        <v>340000</v>
      </c>
      <c r="F792" s="43">
        <v>342500</v>
      </c>
      <c r="G792" s="43">
        <v>332500</v>
      </c>
      <c r="H792" s="43">
        <v>325000</v>
      </c>
      <c r="I792" s="43">
        <v>420000</v>
      </c>
      <c r="J792" s="43">
        <v>357500</v>
      </c>
      <c r="K792" s="43">
        <v>437500</v>
      </c>
      <c r="L792" s="43">
        <v>550000</v>
      </c>
      <c r="M792" s="43">
        <v>501000</v>
      </c>
      <c r="N792" s="43">
        <v>470000</v>
      </c>
      <c r="O792" s="43">
        <v>-9</v>
      </c>
      <c r="P792" s="43">
        <v>77</v>
      </c>
      <c r="Q792" s="44">
        <v>5.9</v>
      </c>
    </row>
    <row r="793" spans="2:17">
      <c r="B793" s="42" t="s">
        <v>127</v>
      </c>
      <c r="C793" s="43">
        <v>731000</v>
      </c>
      <c r="D793" s="43">
        <v>800000</v>
      </c>
      <c r="E793" s="43">
        <v>810000</v>
      </c>
      <c r="F793" s="43">
        <v>797500</v>
      </c>
      <c r="G793" s="43">
        <v>836000</v>
      </c>
      <c r="H793" s="43">
        <v>1100000</v>
      </c>
      <c r="I793" s="43">
        <v>999000</v>
      </c>
      <c r="J793" s="43">
        <v>1215000</v>
      </c>
      <c r="K793" s="43">
        <v>1405000</v>
      </c>
      <c r="L793" s="43">
        <v>1305000</v>
      </c>
      <c r="M793" s="43">
        <v>1188500</v>
      </c>
      <c r="N793" s="43">
        <v>1902500</v>
      </c>
      <c r="O793" s="43">
        <v>-9</v>
      </c>
      <c r="P793" s="43">
        <v>63</v>
      </c>
      <c r="Q793" s="44">
        <v>5</v>
      </c>
    </row>
    <row r="794" spans="2:17">
      <c r="B794" s="42" t="s">
        <v>128</v>
      </c>
      <c r="C794" s="43">
        <v>345000</v>
      </c>
      <c r="D794" s="43">
        <v>395000</v>
      </c>
      <c r="E794" s="43">
        <v>410000</v>
      </c>
      <c r="F794" s="43">
        <v>385000</v>
      </c>
      <c r="G794" s="43">
        <v>390000</v>
      </c>
      <c r="H794" s="43">
        <v>401000</v>
      </c>
      <c r="I794" s="43">
        <v>415000</v>
      </c>
      <c r="J794" s="43">
        <v>518500</v>
      </c>
      <c r="K794" s="43">
        <v>572500</v>
      </c>
      <c r="L794" s="43">
        <v>605000</v>
      </c>
      <c r="M794" s="43">
        <v>605000</v>
      </c>
      <c r="N794" s="43">
        <v>645000</v>
      </c>
      <c r="O794" s="43">
        <v>0</v>
      </c>
      <c r="P794" s="43">
        <v>75</v>
      </c>
      <c r="Q794" s="44">
        <v>5.8</v>
      </c>
    </row>
    <row r="795" spans="2:17">
      <c r="B795" s="42" t="s">
        <v>129</v>
      </c>
      <c r="C795" s="43">
        <v>350000</v>
      </c>
      <c r="D795" s="43">
        <v>405000</v>
      </c>
      <c r="E795" s="43">
        <v>405000</v>
      </c>
      <c r="F795" s="43">
        <v>420000</v>
      </c>
      <c r="G795" s="43">
        <v>427000</v>
      </c>
      <c r="H795" s="43">
        <v>442500</v>
      </c>
      <c r="I795" s="43">
        <v>460000</v>
      </c>
      <c r="J795" s="43">
        <v>522000</v>
      </c>
      <c r="K795" s="43">
        <v>590000</v>
      </c>
      <c r="L795" s="43">
        <v>633000</v>
      </c>
      <c r="M795" s="43">
        <v>591000</v>
      </c>
      <c r="N795" s="43">
        <v>600000</v>
      </c>
      <c r="O795" s="43">
        <v>-7</v>
      </c>
      <c r="P795" s="43">
        <v>69</v>
      </c>
      <c r="Q795" s="44">
        <v>5.4</v>
      </c>
    </row>
    <row r="796" spans="2:17">
      <c r="B796" s="42" t="s">
        <v>130</v>
      </c>
      <c r="C796" s="43">
        <v>675000</v>
      </c>
      <c r="D796" s="43">
        <v>778000</v>
      </c>
      <c r="E796" s="43">
        <v>799000</v>
      </c>
      <c r="F796" s="43">
        <v>765000</v>
      </c>
      <c r="G796" s="43">
        <v>780000</v>
      </c>
      <c r="H796" s="43">
        <v>921000</v>
      </c>
      <c r="I796" s="43">
        <v>1190000</v>
      </c>
      <c r="J796" s="43">
        <v>1219000</v>
      </c>
      <c r="K796" s="43">
        <v>1357000</v>
      </c>
      <c r="L796" s="43">
        <v>1320000</v>
      </c>
      <c r="M796" s="43">
        <v>1165000</v>
      </c>
      <c r="N796" s="43">
        <v>1183000</v>
      </c>
      <c r="O796" s="43">
        <v>-12</v>
      </c>
      <c r="P796" s="43">
        <v>73</v>
      </c>
      <c r="Q796" s="44">
        <v>5.6</v>
      </c>
    </row>
    <row r="797" spans="2:17">
      <c r="B797" s="42" t="s">
        <v>131</v>
      </c>
      <c r="C797" s="43">
        <v>570000</v>
      </c>
      <c r="D797" s="43">
        <v>678000</v>
      </c>
      <c r="E797" s="43">
        <v>630000</v>
      </c>
      <c r="F797" s="43">
        <v>617000</v>
      </c>
      <c r="G797" s="43">
        <v>685500</v>
      </c>
      <c r="H797" s="43">
        <v>782000</v>
      </c>
      <c r="I797" s="43">
        <v>982500</v>
      </c>
      <c r="J797" s="43">
        <v>1021000</v>
      </c>
      <c r="K797" s="43">
        <v>1126500</v>
      </c>
      <c r="L797" s="43">
        <v>1048000</v>
      </c>
      <c r="M797" s="43">
        <v>1020000</v>
      </c>
      <c r="N797" s="43">
        <v>1125500</v>
      </c>
      <c r="O797" s="43">
        <v>-3</v>
      </c>
      <c r="P797" s="43">
        <v>79</v>
      </c>
      <c r="Q797" s="44">
        <v>6</v>
      </c>
    </row>
    <row r="798" spans="2:17">
      <c r="B798" s="42" t="s">
        <v>132</v>
      </c>
      <c r="C798" s="43">
        <v>390000</v>
      </c>
      <c r="D798" s="43">
        <v>463000</v>
      </c>
      <c r="E798" s="43">
        <v>478500</v>
      </c>
      <c r="F798" s="43">
        <v>440000</v>
      </c>
      <c r="G798" s="43">
        <v>480000</v>
      </c>
      <c r="H798" s="43">
        <v>545000</v>
      </c>
      <c r="I798" s="43">
        <v>540000</v>
      </c>
      <c r="J798" s="43">
        <v>608500</v>
      </c>
      <c r="K798" s="43">
        <v>710000</v>
      </c>
      <c r="L798" s="43">
        <v>734000</v>
      </c>
      <c r="M798" s="43">
        <v>752500</v>
      </c>
      <c r="N798" s="43">
        <v>762500</v>
      </c>
      <c r="O798" s="43">
        <v>3</v>
      </c>
      <c r="P798" s="43">
        <v>93</v>
      </c>
      <c r="Q798" s="44">
        <v>6.8</v>
      </c>
    </row>
    <row r="799" spans="2:17">
      <c r="B799" s="42" t="s">
        <v>133</v>
      </c>
      <c r="C799" s="43">
        <v>209000</v>
      </c>
      <c r="D799" s="43">
        <v>209500</v>
      </c>
      <c r="E799" s="43">
        <v>240000</v>
      </c>
      <c r="F799" s="43">
        <v>255000</v>
      </c>
      <c r="G799" s="43">
        <v>252500</v>
      </c>
      <c r="H799" s="43">
        <v>262000</v>
      </c>
      <c r="I799" s="43">
        <v>256500</v>
      </c>
      <c r="J799" s="43">
        <v>255000</v>
      </c>
      <c r="K799" s="43">
        <v>250000</v>
      </c>
      <c r="L799" s="43">
        <v>275000</v>
      </c>
      <c r="M799" s="43">
        <v>289000</v>
      </c>
      <c r="N799" s="43">
        <v>318000</v>
      </c>
      <c r="O799" s="43">
        <v>5</v>
      </c>
      <c r="P799" s="43">
        <v>38</v>
      </c>
      <c r="Q799" s="44">
        <v>3.3</v>
      </c>
    </row>
    <row r="800" spans="2:17">
      <c r="B800" s="42" t="s">
        <v>134</v>
      </c>
      <c r="C800" s="43">
        <v>1155000</v>
      </c>
      <c r="D800" s="43">
        <v>1345000</v>
      </c>
      <c r="E800" s="43">
        <v>1322000</v>
      </c>
      <c r="F800" s="43">
        <v>1300000</v>
      </c>
      <c r="G800" s="43">
        <v>1382000</v>
      </c>
      <c r="H800" s="43">
        <v>1655000</v>
      </c>
      <c r="I800" s="43">
        <v>1912500</v>
      </c>
      <c r="J800" s="43">
        <v>2090000</v>
      </c>
      <c r="K800" s="43">
        <v>2300000</v>
      </c>
      <c r="L800" s="43">
        <v>2155000</v>
      </c>
      <c r="M800" s="43">
        <v>2100000</v>
      </c>
      <c r="N800" s="43">
        <v>1800000</v>
      </c>
      <c r="O800" s="43">
        <v>-3</v>
      </c>
      <c r="P800" s="43">
        <v>82</v>
      </c>
      <c r="Q800" s="44">
        <v>6.2</v>
      </c>
    </row>
    <row r="801" spans="2:17">
      <c r="B801" s="42" t="s">
        <v>135</v>
      </c>
      <c r="C801" s="43">
        <v>320000</v>
      </c>
      <c r="D801" s="43">
        <v>385000</v>
      </c>
      <c r="E801" s="43">
        <v>360000</v>
      </c>
      <c r="F801" s="43">
        <v>330000</v>
      </c>
      <c r="G801" s="43">
        <v>330000</v>
      </c>
      <c r="H801" s="43">
        <v>338000</v>
      </c>
      <c r="I801" s="43">
        <v>374500</v>
      </c>
      <c r="J801" s="43">
        <v>420000</v>
      </c>
      <c r="K801" s="43">
        <v>507000</v>
      </c>
      <c r="L801" s="43">
        <v>550000</v>
      </c>
      <c r="M801" s="43">
        <v>534500</v>
      </c>
      <c r="N801" s="43">
        <v>500000</v>
      </c>
      <c r="O801" s="43">
        <v>-3</v>
      </c>
      <c r="P801" s="43">
        <v>67</v>
      </c>
      <c r="Q801" s="44">
        <v>5.3</v>
      </c>
    </row>
    <row r="802" spans="2:17">
      <c r="B802" s="42" t="s">
        <v>136</v>
      </c>
      <c r="C802" s="43">
        <v>247500</v>
      </c>
      <c r="D802" s="43">
        <v>316000</v>
      </c>
      <c r="E802" s="43">
        <v>340000</v>
      </c>
      <c r="F802" s="43">
        <v>343500</v>
      </c>
      <c r="G802" s="43">
        <v>382000</v>
      </c>
      <c r="H802" s="43">
        <v>345000</v>
      </c>
      <c r="I802" s="43">
        <v>387500</v>
      </c>
      <c r="J802" s="43">
        <v>426500</v>
      </c>
      <c r="K802" s="43">
        <v>380000</v>
      </c>
      <c r="L802" s="43">
        <v>460500</v>
      </c>
      <c r="M802" s="43">
        <v>500000</v>
      </c>
      <c r="N802" s="43">
        <v>495000</v>
      </c>
      <c r="O802" s="43">
        <v>9</v>
      </c>
      <c r="P802" s="43">
        <v>102</v>
      </c>
      <c r="Q802" s="44">
        <v>7.3</v>
      </c>
    </row>
    <row r="803" spans="2:17">
      <c r="B803" s="42" t="s">
        <v>137</v>
      </c>
      <c r="C803" s="43">
        <v>177500</v>
      </c>
      <c r="D803" s="43">
        <v>185000</v>
      </c>
      <c r="E803" s="43">
        <v>180000</v>
      </c>
      <c r="F803" s="43">
        <v>183500</v>
      </c>
      <c r="G803" s="43">
        <v>220000</v>
      </c>
      <c r="H803" s="43">
        <v>186000</v>
      </c>
      <c r="I803" s="43">
        <v>218000</v>
      </c>
      <c r="J803" s="43">
        <v>217500</v>
      </c>
      <c r="K803" s="43">
        <v>240000</v>
      </c>
      <c r="L803" s="43">
        <v>235000</v>
      </c>
      <c r="M803" s="43">
        <v>280000</v>
      </c>
      <c r="N803" s="43">
        <v>250000</v>
      </c>
      <c r="O803" s="43">
        <v>19</v>
      </c>
      <c r="P803" s="43">
        <v>58</v>
      </c>
      <c r="Q803" s="44">
        <v>4.7</v>
      </c>
    </row>
    <row r="804" spans="2:17">
      <c r="B804" s="42" t="s">
        <v>138</v>
      </c>
      <c r="C804" s="43">
        <v>251000</v>
      </c>
      <c r="D804" s="43">
        <v>302500</v>
      </c>
      <c r="E804" s="43">
        <v>298000</v>
      </c>
      <c r="F804" s="43">
        <v>290500</v>
      </c>
      <c r="G804" s="43">
        <v>322500</v>
      </c>
      <c r="H804" s="43">
        <v>297000</v>
      </c>
      <c r="I804" s="43">
        <v>345000</v>
      </c>
      <c r="J804" s="43">
        <v>339000</v>
      </c>
      <c r="K804" s="43">
        <v>334500</v>
      </c>
      <c r="L804" s="43">
        <v>373000</v>
      </c>
      <c r="M804" s="43">
        <v>377500</v>
      </c>
      <c r="N804" s="43">
        <v>407000</v>
      </c>
      <c r="O804" s="43">
        <v>1</v>
      </c>
      <c r="P804" s="43">
        <v>50</v>
      </c>
      <c r="Q804" s="44">
        <v>4.2</v>
      </c>
    </row>
    <row r="805" spans="2:17">
      <c r="B805" s="42" t="s">
        <v>139</v>
      </c>
      <c r="C805" s="43">
        <v>104000</v>
      </c>
      <c r="D805" s="43">
        <v>87000</v>
      </c>
      <c r="E805" s="43">
        <v>83500</v>
      </c>
      <c r="F805" s="43">
        <v>150000</v>
      </c>
      <c r="G805" s="43">
        <v>140000</v>
      </c>
      <c r="H805" s="43">
        <v>120000</v>
      </c>
      <c r="I805" s="43">
        <v>80000</v>
      </c>
      <c r="J805" s="43">
        <v>148500</v>
      </c>
      <c r="K805" s="43">
        <v>135000</v>
      </c>
      <c r="L805" s="43">
        <v>126500</v>
      </c>
      <c r="M805" s="43">
        <v>125000</v>
      </c>
      <c r="N805" s="43">
        <v>122000</v>
      </c>
      <c r="O805" s="43">
        <v>-1</v>
      </c>
      <c r="P805" s="43">
        <v>20</v>
      </c>
      <c r="Q805" s="44">
        <v>1.9</v>
      </c>
    </row>
    <row r="806" spans="2:17">
      <c r="B806" s="42" t="s">
        <v>140</v>
      </c>
      <c r="C806" s="43">
        <v>1680000</v>
      </c>
      <c r="D806" s="43">
        <v>1827500</v>
      </c>
      <c r="E806" s="43">
        <v>1730000</v>
      </c>
      <c r="F806" s="43">
        <v>1790000</v>
      </c>
      <c r="G806" s="43">
        <v>1950000</v>
      </c>
      <c r="H806" s="43">
        <v>2100000</v>
      </c>
      <c r="I806" s="43">
        <v>2523000</v>
      </c>
      <c r="J806" s="43">
        <v>2620000</v>
      </c>
      <c r="K806" s="43">
        <v>3140000</v>
      </c>
      <c r="L806" s="43">
        <v>2536500</v>
      </c>
      <c r="M806" s="43">
        <v>2832500</v>
      </c>
      <c r="N806" s="43">
        <v>2250000</v>
      </c>
      <c r="O806" s="43">
        <v>12</v>
      </c>
      <c r="P806" s="43">
        <v>69</v>
      </c>
      <c r="Q806" s="44">
        <v>5.4</v>
      </c>
    </row>
    <row r="807" spans="2:17">
      <c r="B807" s="42" t="s">
        <v>141</v>
      </c>
      <c r="C807" s="43">
        <v>312000</v>
      </c>
      <c r="D807" s="43">
        <v>332500</v>
      </c>
      <c r="E807" s="43">
        <v>420000</v>
      </c>
      <c r="F807" s="43">
        <v>348000</v>
      </c>
      <c r="G807" s="43">
        <v>337000</v>
      </c>
      <c r="H807" s="43">
        <v>332000</v>
      </c>
      <c r="I807" s="43">
        <v>350000</v>
      </c>
      <c r="J807" s="43">
        <v>358000</v>
      </c>
      <c r="K807" s="43">
        <v>407500</v>
      </c>
      <c r="L807" s="43">
        <v>442000</v>
      </c>
      <c r="M807" s="43">
        <v>540000</v>
      </c>
      <c r="N807" s="43">
        <v>659000</v>
      </c>
      <c r="O807" s="43">
        <v>22</v>
      </c>
      <c r="P807" s="43">
        <v>73</v>
      </c>
      <c r="Q807" s="44">
        <v>5.6</v>
      </c>
    </row>
    <row r="808" spans="2:17">
      <c r="B808" s="42" t="s">
        <v>142</v>
      </c>
      <c r="C808" s="43">
        <v>520000</v>
      </c>
      <c r="D808" s="43">
        <v>545000</v>
      </c>
      <c r="E808" s="43">
        <v>477500</v>
      </c>
      <c r="F808" s="43">
        <v>655000</v>
      </c>
      <c r="G808" s="43">
        <v>620000</v>
      </c>
      <c r="H808" s="43">
        <v>557500</v>
      </c>
      <c r="I808" s="43">
        <v>660000</v>
      </c>
      <c r="J808" s="43">
        <v>667500</v>
      </c>
      <c r="K808" s="43">
        <v>972500</v>
      </c>
      <c r="L808" s="43">
        <v>845000</v>
      </c>
      <c r="M808" s="43">
        <v>940000</v>
      </c>
      <c r="N808" s="43">
        <v>1018500</v>
      </c>
      <c r="O808" s="43">
        <v>11</v>
      </c>
      <c r="P808" s="43">
        <v>81</v>
      </c>
      <c r="Q808" s="44">
        <v>6.1</v>
      </c>
    </row>
    <row r="809" spans="2:17">
      <c r="B809" s="42" t="s">
        <v>143</v>
      </c>
      <c r="C809" s="43">
        <v>307500</v>
      </c>
      <c r="D809" s="43">
        <v>355000</v>
      </c>
      <c r="E809" s="43">
        <v>375000</v>
      </c>
      <c r="F809" s="43">
        <v>330000</v>
      </c>
      <c r="G809" s="43">
        <v>350000</v>
      </c>
      <c r="H809" s="43">
        <v>366000</v>
      </c>
      <c r="I809" s="43">
        <v>390000</v>
      </c>
      <c r="J809" s="43">
        <v>445000</v>
      </c>
      <c r="K809" s="43">
        <v>542500</v>
      </c>
      <c r="L809" s="43">
        <v>550000</v>
      </c>
      <c r="M809" s="43">
        <v>515000</v>
      </c>
      <c r="N809" s="43">
        <v>625000</v>
      </c>
      <c r="O809" s="43">
        <v>-6</v>
      </c>
      <c r="P809" s="43">
        <v>67</v>
      </c>
      <c r="Q809" s="44">
        <v>5.3</v>
      </c>
    </row>
    <row r="810" spans="2:17">
      <c r="B810" s="42" t="s">
        <v>144</v>
      </c>
      <c r="C810" s="43">
        <v>151000</v>
      </c>
      <c r="D810" s="43">
        <v>202000</v>
      </c>
      <c r="E810" s="43">
        <v>134500</v>
      </c>
      <c r="F810" s="43">
        <v>192500</v>
      </c>
      <c r="G810" s="43">
        <v>218500</v>
      </c>
      <c r="H810" s="43">
        <v>238500</v>
      </c>
      <c r="I810" s="43">
        <v>200000</v>
      </c>
      <c r="J810" s="43">
        <v>200000</v>
      </c>
      <c r="K810" s="43">
        <v>245000</v>
      </c>
      <c r="L810" s="43">
        <v>232500</v>
      </c>
      <c r="M810" s="43">
        <v>300000</v>
      </c>
      <c r="N810" s="43">
        <v>257000</v>
      </c>
      <c r="O810" s="43">
        <v>29</v>
      </c>
      <c r="P810" s="43">
        <v>99</v>
      </c>
      <c r="Q810" s="44">
        <v>7.1</v>
      </c>
    </row>
    <row r="811" spans="2:17">
      <c r="B811" s="42" t="s">
        <v>145</v>
      </c>
      <c r="C811" s="43">
        <v>800000</v>
      </c>
      <c r="D811" s="43">
        <v>900000</v>
      </c>
      <c r="E811" s="43">
        <v>1055000</v>
      </c>
      <c r="F811" s="43">
        <v>860500</v>
      </c>
      <c r="G811" s="43">
        <v>1002500</v>
      </c>
      <c r="H811" s="43">
        <v>1020000</v>
      </c>
      <c r="I811" s="43">
        <v>830000</v>
      </c>
      <c r="J811" s="43">
        <v>1050000</v>
      </c>
      <c r="K811" s="43">
        <v>1470000</v>
      </c>
      <c r="L811" s="43">
        <v>1600000</v>
      </c>
      <c r="M811" s="43">
        <v>1306000</v>
      </c>
      <c r="N811" s="43">
        <v>1500000</v>
      </c>
      <c r="O811" s="43">
        <v>-18</v>
      </c>
      <c r="P811" s="43">
        <v>63</v>
      </c>
      <c r="Q811" s="44">
        <v>5</v>
      </c>
    </row>
    <row r="812" spans="2:17">
      <c r="B812" s="42" t="s">
        <v>146</v>
      </c>
      <c r="C812" s="43">
        <v>785000</v>
      </c>
      <c r="D812" s="43">
        <v>930000</v>
      </c>
      <c r="E812" s="43">
        <v>833000</v>
      </c>
      <c r="F812" s="43">
        <v>940000</v>
      </c>
      <c r="G812" s="43">
        <v>890500</v>
      </c>
      <c r="H812" s="43">
        <v>1095000</v>
      </c>
      <c r="I812" s="43">
        <v>1177500</v>
      </c>
      <c r="J812" s="43">
        <v>1360000</v>
      </c>
      <c r="K812" s="43">
        <v>1628000</v>
      </c>
      <c r="L812" s="43">
        <v>1445000</v>
      </c>
      <c r="M812" s="43">
        <v>1555000</v>
      </c>
      <c r="N812" s="43">
        <v>1397500</v>
      </c>
      <c r="O812" s="43">
        <v>8</v>
      </c>
      <c r="P812" s="43">
        <v>98</v>
      </c>
      <c r="Q812" s="44">
        <v>7.1</v>
      </c>
    </row>
    <row r="813" spans="2:17">
      <c r="B813" s="42" t="s">
        <v>147</v>
      </c>
      <c r="C813" s="43">
        <v>787500</v>
      </c>
      <c r="D813" s="43">
        <v>880000</v>
      </c>
      <c r="E813" s="43">
        <v>905500</v>
      </c>
      <c r="F813" s="43">
        <v>845000</v>
      </c>
      <c r="G813" s="43">
        <v>865000</v>
      </c>
      <c r="H813" s="43">
        <v>1007500</v>
      </c>
      <c r="I813" s="43">
        <v>1300000</v>
      </c>
      <c r="J813" s="43">
        <v>1348500</v>
      </c>
      <c r="K813" s="43">
        <v>1510000</v>
      </c>
      <c r="L813" s="43">
        <v>1445000</v>
      </c>
      <c r="M813" s="43">
        <v>1310000</v>
      </c>
      <c r="N813" s="43">
        <v>1336000</v>
      </c>
      <c r="O813" s="43">
        <v>-9</v>
      </c>
      <c r="P813" s="43">
        <v>66</v>
      </c>
      <c r="Q813" s="44">
        <v>5.2</v>
      </c>
    </row>
    <row r="814" spans="2:17">
      <c r="B814" s="42" t="s">
        <v>148</v>
      </c>
      <c r="C814" s="43">
        <v>365000</v>
      </c>
      <c r="D814" s="43">
        <v>407500</v>
      </c>
      <c r="E814" s="43">
        <v>420000</v>
      </c>
      <c r="F814" s="43">
        <v>427500</v>
      </c>
      <c r="G814" s="43">
        <v>435000</v>
      </c>
      <c r="H814" s="43">
        <v>460000</v>
      </c>
      <c r="I814" s="43">
        <v>480000</v>
      </c>
      <c r="J814" s="43">
        <v>530000</v>
      </c>
      <c r="K814" s="43">
        <v>611000</v>
      </c>
      <c r="L814" s="43">
        <v>620000</v>
      </c>
      <c r="M814" s="43">
        <v>620000</v>
      </c>
      <c r="N814" s="43">
        <v>631500</v>
      </c>
      <c r="O814" s="43">
        <v>0</v>
      </c>
      <c r="P814" s="43">
        <v>70</v>
      </c>
      <c r="Q814" s="44">
        <v>5.4</v>
      </c>
    </row>
    <row r="815" spans="2:17">
      <c r="B815" s="42" t="s">
        <v>149</v>
      </c>
      <c r="C815" s="43">
        <v>435000</v>
      </c>
      <c r="D815" s="43">
        <v>500000</v>
      </c>
      <c r="E815" s="43">
        <v>492500</v>
      </c>
      <c r="F815" s="43">
        <v>499000</v>
      </c>
      <c r="G815" s="43">
        <v>510000</v>
      </c>
      <c r="H815" s="43">
        <v>536000</v>
      </c>
      <c r="I815" s="43">
        <v>611000</v>
      </c>
      <c r="J815" s="43">
        <v>750000</v>
      </c>
      <c r="K815" s="43">
        <v>846000</v>
      </c>
      <c r="L815" s="43">
        <v>860000</v>
      </c>
      <c r="M815" s="43">
        <v>770000</v>
      </c>
      <c r="N815" s="43">
        <v>900000</v>
      </c>
      <c r="O815" s="43">
        <v>-10</v>
      </c>
      <c r="P815" s="43">
        <v>77</v>
      </c>
      <c r="Q815" s="44">
        <v>5.9</v>
      </c>
    </row>
    <row r="816" spans="2:17">
      <c r="B816" s="42" t="s">
        <v>150</v>
      </c>
      <c r="C816" s="43">
        <v>298000</v>
      </c>
      <c r="D816" s="43">
        <v>330000</v>
      </c>
      <c r="E816" s="43">
        <v>345000</v>
      </c>
      <c r="F816" s="43">
        <v>334000</v>
      </c>
      <c r="G816" s="43">
        <v>330000</v>
      </c>
      <c r="H816" s="43">
        <v>346000</v>
      </c>
      <c r="I816" s="43">
        <v>370000</v>
      </c>
      <c r="J816" s="43">
        <v>430000</v>
      </c>
      <c r="K816" s="43">
        <v>530000</v>
      </c>
      <c r="L816" s="43">
        <v>575000</v>
      </c>
      <c r="M816" s="43">
        <v>537500</v>
      </c>
      <c r="N816" s="43">
        <v>577500</v>
      </c>
      <c r="O816" s="43">
        <v>-7</v>
      </c>
      <c r="P816" s="43">
        <v>80</v>
      </c>
      <c r="Q816" s="44">
        <v>6.1</v>
      </c>
    </row>
    <row r="817" spans="2:17">
      <c r="B817" s="42" t="s">
        <v>151</v>
      </c>
      <c r="C817" s="43">
        <v>101500</v>
      </c>
      <c r="D817" s="43">
        <v>117500</v>
      </c>
      <c r="E817" s="43">
        <v>106500</v>
      </c>
      <c r="F817" s="43">
        <v>110000</v>
      </c>
      <c r="G817" s="43">
        <v>97500</v>
      </c>
      <c r="H817" s="43">
        <v>99000</v>
      </c>
      <c r="I817" s="43">
        <v>100000</v>
      </c>
      <c r="J817" s="43">
        <v>126500</v>
      </c>
      <c r="K817" s="43">
        <v>142000</v>
      </c>
      <c r="L817" s="43">
        <v>132500</v>
      </c>
      <c r="M817" s="43">
        <v>150000</v>
      </c>
      <c r="N817" s="43">
        <v>169000</v>
      </c>
      <c r="O817" s="43">
        <v>13</v>
      </c>
      <c r="P817" s="43">
        <v>48</v>
      </c>
      <c r="Q817" s="44">
        <v>4</v>
      </c>
    </row>
    <row r="818" spans="2:17">
      <c r="B818" s="42" t="s">
        <v>152</v>
      </c>
      <c r="C818" s="43">
        <v>255000</v>
      </c>
      <c r="D818" s="43">
        <v>300000</v>
      </c>
      <c r="E818" s="43">
        <v>322500</v>
      </c>
      <c r="F818" s="43">
        <v>338000</v>
      </c>
      <c r="G818" s="43">
        <v>372500</v>
      </c>
      <c r="H818" s="43">
        <v>369500</v>
      </c>
      <c r="I818" s="43">
        <v>380000</v>
      </c>
      <c r="J818" s="43">
        <v>410000</v>
      </c>
      <c r="K818" s="43">
        <v>435000</v>
      </c>
      <c r="L818" s="43">
        <v>499000</v>
      </c>
      <c r="M818" s="43">
        <v>520000</v>
      </c>
      <c r="N818" s="43">
        <v>579000</v>
      </c>
      <c r="O818" s="43">
        <v>4</v>
      </c>
      <c r="P818" s="43">
        <v>104</v>
      </c>
      <c r="Q818" s="44">
        <v>7.4</v>
      </c>
    </row>
    <row r="819" spans="2:17">
      <c r="B819" s="42" t="s">
        <v>153</v>
      </c>
      <c r="C819" s="43">
        <v>945000</v>
      </c>
      <c r="D819" s="43">
        <v>1180000</v>
      </c>
      <c r="E819" s="43">
        <v>1150000</v>
      </c>
      <c r="F819" s="43">
        <v>1085000</v>
      </c>
      <c r="G819" s="43">
        <v>1172500</v>
      </c>
      <c r="H819" s="43">
        <v>1322000</v>
      </c>
      <c r="I819" s="43">
        <v>1650000</v>
      </c>
      <c r="J819" s="43">
        <v>1715000</v>
      </c>
      <c r="K819" s="43">
        <v>1914000</v>
      </c>
      <c r="L819" s="43">
        <v>1701000</v>
      </c>
      <c r="M819" s="43">
        <v>1658000</v>
      </c>
      <c r="N819" s="43">
        <v>2082500</v>
      </c>
      <c r="O819" s="43">
        <v>-3</v>
      </c>
      <c r="P819" s="43">
        <v>75</v>
      </c>
      <c r="Q819" s="44">
        <v>5.8</v>
      </c>
    </row>
    <row r="820" spans="2:17">
      <c r="B820" s="42" t="s">
        <v>154</v>
      </c>
      <c r="C820" s="43">
        <v>855000</v>
      </c>
      <c r="D820" s="43">
        <v>866000</v>
      </c>
      <c r="E820" s="43">
        <v>760000</v>
      </c>
      <c r="F820" s="43">
        <v>750000</v>
      </c>
      <c r="G820" s="43">
        <v>845000</v>
      </c>
      <c r="H820" s="43">
        <v>1168000</v>
      </c>
      <c r="I820" s="43">
        <v>1167500</v>
      </c>
      <c r="J820" s="43">
        <v>1300000</v>
      </c>
      <c r="K820" s="43">
        <v>1500000</v>
      </c>
      <c r="L820" s="43">
        <v>1322500</v>
      </c>
      <c r="M820" s="43">
        <v>1372500</v>
      </c>
      <c r="N820" s="43">
        <v>1748500</v>
      </c>
      <c r="O820" s="43">
        <v>4</v>
      </c>
      <c r="P820" s="43">
        <v>61</v>
      </c>
      <c r="Q820" s="44">
        <v>4.8</v>
      </c>
    </row>
    <row r="821" spans="2:17">
      <c r="B821" s="42" t="s">
        <v>155</v>
      </c>
      <c r="C821" s="43">
        <v>1200000</v>
      </c>
      <c r="D821" s="43">
        <v>1420000</v>
      </c>
      <c r="E821" s="43">
        <v>1350000</v>
      </c>
      <c r="F821" s="43">
        <v>1330000</v>
      </c>
      <c r="G821" s="43">
        <v>1415000</v>
      </c>
      <c r="H821" s="43">
        <v>1480000</v>
      </c>
      <c r="I821" s="43">
        <v>1875000</v>
      </c>
      <c r="J821" s="43">
        <v>2181000</v>
      </c>
      <c r="K821" s="43">
        <v>2290000</v>
      </c>
      <c r="L821" s="43">
        <v>1960000</v>
      </c>
      <c r="M821" s="43">
        <v>2100000</v>
      </c>
      <c r="N821" s="43">
        <v>2205000</v>
      </c>
      <c r="O821" s="43">
        <v>7</v>
      </c>
      <c r="P821" s="43">
        <v>75</v>
      </c>
      <c r="Q821" s="44">
        <v>5.8</v>
      </c>
    </row>
    <row r="822" spans="2:17">
      <c r="B822" s="42" t="s">
        <v>156</v>
      </c>
      <c r="C822" s="43">
        <v>850000</v>
      </c>
      <c r="D822" s="43">
        <v>1007500</v>
      </c>
      <c r="E822" s="43">
        <v>930000</v>
      </c>
      <c r="F822" s="43">
        <v>890000</v>
      </c>
      <c r="G822" s="43">
        <v>1050000</v>
      </c>
      <c r="H822" s="43">
        <v>1200000</v>
      </c>
      <c r="I822" s="43">
        <v>1375000</v>
      </c>
      <c r="J822" s="43">
        <v>1517500</v>
      </c>
      <c r="K822" s="43">
        <v>1690000</v>
      </c>
      <c r="L822" s="43">
        <v>1600000</v>
      </c>
      <c r="M822" s="43">
        <v>1488000</v>
      </c>
      <c r="N822" s="43">
        <v>1720000</v>
      </c>
      <c r="O822" s="43">
        <v>-7</v>
      </c>
      <c r="P822" s="43">
        <v>75</v>
      </c>
      <c r="Q822" s="44">
        <v>5.8</v>
      </c>
    </row>
    <row r="823" spans="2:17">
      <c r="B823" s="42" t="s">
        <v>157</v>
      </c>
      <c r="C823" s="43">
        <v>570000</v>
      </c>
      <c r="D823" s="43">
        <v>670500</v>
      </c>
      <c r="E823" s="43">
        <v>625000</v>
      </c>
      <c r="F823" s="43">
        <v>595000</v>
      </c>
      <c r="G823" s="43">
        <v>719000</v>
      </c>
      <c r="H823" s="43">
        <v>823500</v>
      </c>
      <c r="I823" s="43">
        <v>925000</v>
      </c>
      <c r="J823" s="43">
        <v>1017500</v>
      </c>
      <c r="K823" s="43">
        <v>1132000</v>
      </c>
      <c r="L823" s="43">
        <v>1050000</v>
      </c>
      <c r="M823" s="43">
        <v>1000000</v>
      </c>
      <c r="N823" s="43">
        <v>1229000</v>
      </c>
      <c r="O823" s="43">
        <v>-5</v>
      </c>
      <c r="P823" s="43">
        <v>75</v>
      </c>
      <c r="Q823" s="44">
        <v>5.8</v>
      </c>
    </row>
    <row r="824" spans="2:17">
      <c r="B824" s="42" t="s">
        <v>158</v>
      </c>
      <c r="C824" s="43" t="s">
        <v>12</v>
      </c>
      <c r="D824" s="43">
        <v>560000</v>
      </c>
      <c r="E824" s="43">
        <v>560000</v>
      </c>
      <c r="F824" s="43">
        <v>560000</v>
      </c>
      <c r="G824" s="43">
        <v>560000</v>
      </c>
      <c r="H824" s="43">
        <v>560000</v>
      </c>
      <c r="I824" s="43">
        <v>560000</v>
      </c>
      <c r="J824" s="43">
        <v>560000</v>
      </c>
      <c r="K824" s="43">
        <v>157000</v>
      </c>
      <c r="L824" s="43">
        <v>455000</v>
      </c>
      <c r="M824" s="43">
        <v>465000</v>
      </c>
      <c r="N824" s="43">
        <v>540000</v>
      </c>
      <c r="O824" s="43">
        <v>2</v>
      </c>
      <c r="P824" s="43">
        <v>0</v>
      </c>
      <c r="Q824" s="44" t="s">
        <v>13</v>
      </c>
    </row>
    <row r="825" spans="2:17">
      <c r="B825" s="42" t="s">
        <v>159</v>
      </c>
      <c r="C825" s="43">
        <v>89000</v>
      </c>
      <c r="D825" s="43">
        <v>125000</v>
      </c>
      <c r="E825" s="43">
        <v>117000</v>
      </c>
      <c r="F825" s="43">
        <v>123000</v>
      </c>
      <c r="G825" s="43">
        <v>120000</v>
      </c>
      <c r="H825" s="43">
        <v>131000</v>
      </c>
      <c r="I825" s="43">
        <v>179500</v>
      </c>
      <c r="J825" s="43">
        <v>160000</v>
      </c>
      <c r="K825" s="43">
        <v>136000</v>
      </c>
      <c r="L825" s="43">
        <v>150000</v>
      </c>
      <c r="M825" s="43">
        <v>147000</v>
      </c>
      <c r="N825" s="43">
        <v>215000</v>
      </c>
      <c r="O825" s="43">
        <v>-2</v>
      </c>
      <c r="P825" s="43">
        <v>65</v>
      </c>
      <c r="Q825" s="44">
        <v>5.0999999999999996</v>
      </c>
    </row>
    <row r="826" spans="2:17">
      <c r="B826" s="42" t="s">
        <v>160</v>
      </c>
      <c r="C826" s="43">
        <v>483000</v>
      </c>
      <c r="D826" s="43">
        <v>585500</v>
      </c>
      <c r="E826" s="43">
        <v>525000</v>
      </c>
      <c r="F826" s="43">
        <v>545000</v>
      </c>
      <c r="G826" s="43">
        <v>577500</v>
      </c>
      <c r="H826" s="43">
        <v>580000</v>
      </c>
      <c r="I826" s="43">
        <v>730000</v>
      </c>
      <c r="J826" s="43">
        <v>890000</v>
      </c>
      <c r="K826" s="43">
        <v>914000</v>
      </c>
      <c r="L826" s="43">
        <v>905000</v>
      </c>
      <c r="M826" s="43">
        <v>857500</v>
      </c>
      <c r="N826" s="43">
        <v>880000</v>
      </c>
      <c r="O826" s="43">
        <v>-5</v>
      </c>
      <c r="P826" s="43">
        <v>78</v>
      </c>
      <c r="Q826" s="44">
        <v>5.9</v>
      </c>
    </row>
    <row r="827" spans="2:17">
      <c r="B827" s="42" t="s">
        <v>161</v>
      </c>
      <c r="C827" s="43">
        <v>405500</v>
      </c>
      <c r="D827" s="43">
        <v>445000</v>
      </c>
      <c r="E827" s="43">
        <v>454000</v>
      </c>
      <c r="F827" s="43">
        <v>440000</v>
      </c>
      <c r="G827" s="43">
        <v>465000</v>
      </c>
      <c r="H827" s="43">
        <v>513000</v>
      </c>
      <c r="I827" s="43">
        <v>598000</v>
      </c>
      <c r="J827" s="43">
        <v>641000</v>
      </c>
      <c r="K827" s="43">
        <v>750000</v>
      </c>
      <c r="L827" s="43">
        <v>778000</v>
      </c>
      <c r="M827" s="43">
        <v>750000</v>
      </c>
      <c r="N827" s="43">
        <v>825000</v>
      </c>
      <c r="O827" s="43">
        <v>-4</v>
      </c>
      <c r="P827" s="43">
        <v>85</v>
      </c>
      <c r="Q827" s="44">
        <v>6.3</v>
      </c>
    </row>
    <row r="828" spans="2:17">
      <c r="B828" s="42" t="s">
        <v>162</v>
      </c>
      <c r="C828" s="43">
        <v>595500</v>
      </c>
      <c r="D828" s="43">
        <v>696000</v>
      </c>
      <c r="E828" s="43">
        <v>644000</v>
      </c>
      <c r="F828" s="43">
        <v>635500</v>
      </c>
      <c r="G828" s="43">
        <v>695000</v>
      </c>
      <c r="H828" s="43">
        <v>775000</v>
      </c>
      <c r="I828" s="43">
        <v>866000</v>
      </c>
      <c r="J828" s="43">
        <v>940500</v>
      </c>
      <c r="K828" s="43">
        <v>1171000</v>
      </c>
      <c r="L828" s="43">
        <v>1105000</v>
      </c>
      <c r="M828" s="43">
        <v>1035500</v>
      </c>
      <c r="N828" s="43">
        <v>1200000</v>
      </c>
      <c r="O828" s="43">
        <v>-6</v>
      </c>
      <c r="P828" s="43">
        <v>74</v>
      </c>
      <c r="Q828" s="44">
        <v>5.7</v>
      </c>
    </row>
    <row r="829" spans="2:17">
      <c r="B829" s="42" t="s">
        <v>163</v>
      </c>
      <c r="C829" s="43">
        <v>533000</v>
      </c>
      <c r="D829" s="43">
        <v>630000</v>
      </c>
      <c r="E829" s="43">
        <v>580000</v>
      </c>
      <c r="F829" s="43">
        <v>545000</v>
      </c>
      <c r="G829" s="43">
        <v>600000</v>
      </c>
      <c r="H829" s="43">
        <v>670000</v>
      </c>
      <c r="I829" s="43">
        <v>770000</v>
      </c>
      <c r="J829" s="43">
        <v>867500</v>
      </c>
      <c r="K829" s="43">
        <v>982500</v>
      </c>
      <c r="L829" s="43">
        <v>940000</v>
      </c>
      <c r="M829" s="43">
        <v>940000</v>
      </c>
      <c r="N829" s="43">
        <v>1020000</v>
      </c>
      <c r="O829" s="43">
        <v>0</v>
      </c>
      <c r="P829" s="43">
        <v>76</v>
      </c>
      <c r="Q829" s="44">
        <v>5.8</v>
      </c>
    </row>
    <row r="830" spans="2:17">
      <c r="B830" s="42" t="s">
        <v>164</v>
      </c>
      <c r="C830" s="43">
        <v>550000</v>
      </c>
      <c r="D830" s="43">
        <v>651000</v>
      </c>
      <c r="E830" s="43">
        <v>581500</v>
      </c>
      <c r="F830" s="43">
        <v>570000</v>
      </c>
      <c r="G830" s="43">
        <v>584000</v>
      </c>
      <c r="H830" s="43">
        <v>662000</v>
      </c>
      <c r="I830" s="43">
        <v>750000</v>
      </c>
      <c r="J830" s="43">
        <v>900000</v>
      </c>
      <c r="K830" s="43">
        <v>1025000</v>
      </c>
      <c r="L830" s="43">
        <v>925000</v>
      </c>
      <c r="M830" s="43">
        <v>858000</v>
      </c>
      <c r="N830" s="43">
        <v>967500</v>
      </c>
      <c r="O830" s="43">
        <v>-7</v>
      </c>
      <c r="P830" s="43">
        <v>56</v>
      </c>
      <c r="Q830" s="44">
        <v>4.5</v>
      </c>
    </row>
    <row r="831" spans="2:17">
      <c r="B831" s="42" t="s">
        <v>165</v>
      </c>
      <c r="C831" s="43">
        <v>220000</v>
      </c>
      <c r="D831" s="43">
        <v>258000</v>
      </c>
      <c r="E831" s="43">
        <v>255000</v>
      </c>
      <c r="F831" s="43">
        <v>230500</v>
      </c>
      <c r="G831" s="43">
        <v>312500</v>
      </c>
      <c r="H831" s="43">
        <v>296000</v>
      </c>
      <c r="I831" s="43">
        <v>369000</v>
      </c>
      <c r="J831" s="43">
        <v>403500</v>
      </c>
      <c r="K831" s="43">
        <v>320000</v>
      </c>
      <c r="L831" s="43">
        <v>435000</v>
      </c>
      <c r="M831" s="43">
        <v>439500</v>
      </c>
      <c r="N831" s="43">
        <v>576000</v>
      </c>
      <c r="O831" s="43">
        <v>1</v>
      </c>
      <c r="P831" s="43">
        <v>100</v>
      </c>
      <c r="Q831" s="44">
        <v>7.2</v>
      </c>
    </row>
    <row r="832" spans="2:17">
      <c r="B832" s="42" t="s">
        <v>166</v>
      </c>
      <c r="C832" s="43">
        <v>227000</v>
      </c>
      <c r="D832" s="43">
        <v>189000</v>
      </c>
      <c r="E832" s="43">
        <v>202000</v>
      </c>
      <c r="F832" s="43">
        <v>208000</v>
      </c>
      <c r="G832" s="43">
        <v>171500</v>
      </c>
      <c r="H832" s="43">
        <v>187500</v>
      </c>
      <c r="I832" s="43">
        <v>220000</v>
      </c>
      <c r="J832" s="43">
        <v>250000</v>
      </c>
      <c r="K832" s="43">
        <v>238500</v>
      </c>
      <c r="L832" s="43">
        <v>260000</v>
      </c>
      <c r="M832" s="43">
        <v>223500</v>
      </c>
      <c r="N832" s="43">
        <v>265000</v>
      </c>
      <c r="O832" s="43">
        <v>-14</v>
      </c>
      <c r="P832" s="43">
        <v>-2</v>
      </c>
      <c r="Q832" s="44">
        <v>-0.2</v>
      </c>
    </row>
    <row r="833" spans="2:17">
      <c r="B833" s="42" t="s">
        <v>167</v>
      </c>
      <c r="C833" s="43">
        <v>406000</v>
      </c>
      <c r="D833" s="43">
        <v>449500</v>
      </c>
      <c r="E833" s="43">
        <v>464000</v>
      </c>
      <c r="F833" s="43">
        <v>435500</v>
      </c>
      <c r="G833" s="43">
        <v>450000</v>
      </c>
      <c r="H833" s="43">
        <v>490500</v>
      </c>
      <c r="I833" s="43">
        <v>542500</v>
      </c>
      <c r="J833" s="43">
        <v>627000</v>
      </c>
      <c r="K833" s="43">
        <v>735000</v>
      </c>
      <c r="L833" s="43">
        <v>700000</v>
      </c>
      <c r="M833" s="43">
        <v>685000</v>
      </c>
      <c r="N833" s="43">
        <v>752500</v>
      </c>
      <c r="O833" s="43">
        <v>-2</v>
      </c>
      <c r="P833" s="43">
        <v>69</v>
      </c>
      <c r="Q833" s="44">
        <v>5.4</v>
      </c>
    </row>
    <row r="834" spans="2:17">
      <c r="B834" s="42" t="s">
        <v>168</v>
      </c>
      <c r="C834" s="43">
        <v>290000</v>
      </c>
      <c r="D834" s="43">
        <v>400500</v>
      </c>
      <c r="E834" s="43">
        <v>402000</v>
      </c>
      <c r="F834" s="43">
        <v>334000</v>
      </c>
      <c r="G834" s="43">
        <v>350000</v>
      </c>
      <c r="H834" s="43">
        <v>500000</v>
      </c>
      <c r="I834" s="43">
        <v>435000</v>
      </c>
      <c r="J834" s="43">
        <v>418000</v>
      </c>
      <c r="K834" s="43">
        <v>534500</v>
      </c>
      <c r="L834" s="43">
        <v>603000</v>
      </c>
      <c r="M834" s="43">
        <v>575000</v>
      </c>
      <c r="N834" s="43">
        <v>567500</v>
      </c>
      <c r="O834" s="43">
        <v>-5</v>
      </c>
      <c r="P834" s="43">
        <v>98</v>
      </c>
      <c r="Q834" s="44">
        <v>7.1</v>
      </c>
    </row>
    <row r="835" spans="2:17">
      <c r="B835" s="42" t="s">
        <v>169</v>
      </c>
      <c r="C835" s="43">
        <v>150000</v>
      </c>
      <c r="D835" s="43">
        <v>172000</v>
      </c>
      <c r="E835" s="43">
        <v>170000</v>
      </c>
      <c r="F835" s="43">
        <v>176500</v>
      </c>
      <c r="G835" s="43">
        <v>182000</v>
      </c>
      <c r="H835" s="43">
        <v>178500</v>
      </c>
      <c r="I835" s="43">
        <v>172500</v>
      </c>
      <c r="J835" s="43">
        <v>182000</v>
      </c>
      <c r="K835" s="43">
        <v>175000</v>
      </c>
      <c r="L835" s="43">
        <v>180000</v>
      </c>
      <c r="M835" s="43">
        <v>185000</v>
      </c>
      <c r="N835" s="43">
        <v>230000</v>
      </c>
      <c r="O835" s="43">
        <v>3</v>
      </c>
      <c r="P835" s="43">
        <v>24</v>
      </c>
      <c r="Q835" s="44">
        <v>2.1</v>
      </c>
    </row>
    <row r="836" spans="2:17">
      <c r="B836" s="42" t="s">
        <v>170</v>
      </c>
      <c r="C836" s="43">
        <v>476000</v>
      </c>
      <c r="D836" s="43">
        <v>530000</v>
      </c>
      <c r="E836" s="43">
        <v>530000</v>
      </c>
      <c r="F836" s="43">
        <v>475500</v>
      </c>
      <c r="G836" s="43">
        <v>525000</v>
      </c>
      <c r="H836" s="43">
        <v>606500</v>
      </c>
      <c r="I836" s="43">
        <v>682500</v>
      </c>
      <c r="J836" s="43">
        <v>751000</v>
      </c>
      <c r="K836" s="43">
        <v>866000</v>
      </c>
      <c r="L836" s="43">
        <v>800000</v>
      </c>
      <c r="M836" s="43">
        <v>815000</v>
      </c>
      <c r="N836" s="43">
        <v>835000</v>
      </c>
      <c r="O836" s="43">
        <v>2</v>
      </c>
      <c r="P836" s="43">
        <v>71</v>
      </c>
      <c r="Q836" s="44">
        <v>5.5</v>
      </c>
    </row>
    <row r="837" spans="2:17">
      <c r="B837" s="42" t="s">
        <v>171</v>
      </c>
      <c r="C837" s="43">
        <v>560000</v>
      </c>
      <c r="D837" s="43">
        <v>650500</v>
      </c>
      <c r="E837" s="43">
        <v>617000</v>
      </c>
      <c r="F837" s="43">
        <v>572500</v>
      </c>
      <c r="G837" s="43">
        <v>645000</v>
      </c>
      <c r="H837" s="43">
        <v>750000</v>
      </c>
      <c r="I837" s="43">
        <v>976000</v>
      </c>
      <c r="J837" s="43">
        <v>1010500</v>
      </c>
      <c r="K837" s="43">
        <v>1255000</v>
      </c>
      <c r="L837" s="43">
        <v>1255000</v>
      </c>
      <c r="M837" s="43">
        <v>1100500</v>
      </c>
      <c r="N837" s="43">
        <v>1121000</v>
      </c>
      <c r="O837" s="43">
        <v>-12</v>
      </c>
      <c r="P837" s="43">
        <v>97</v>
      </c>
      <c r="Q837" s="44">
        <v>7</v>
      </c>
    </row>
    <row r="838" spans="2:17">
      <c r="B838" s="42" t="s">
        <v>172</v>
      </c>
      <c r="C838" s="43">
        <v>580500</v>
      </c>
      <c r="D838" s="43">
        <v>745500</v>
      </c>
      <c r="E838" s="43">
        <v>619500</v>
      </c>
      <c r="F838" s="43">
        <v>649000</v>
      </c>
      <c r="G838" s="43">
        <v>630000</v>
      </c>
      <c r="H838" s="43">
        <v>850000</v>
      </c>
      <c r="I838" s="43">
        <v>1075000</v>
      </c>
      <c r="J838" s="43">
        <v>1100000</v>
      </c>
      <c r="K838" s="43">
        <v>1234500</v>
      </c>
      <c r="L838" s="43">
        <v>1335000</v>
      </c>
      <c r="M838" s="43">
        <v>1405000</v>
      </c>
      <c r="N838" s="43" t="s">
        <v>13</v>
      </c>
      <c r="O838" s="43">
        <v>5</v>
      </c>
      <c r="P838" s="43">
        <v>142</v>
      </c>
      <c r="Q838" s="44">
        <v>9.1999999999999993</v>
      </c>
    </row>
    <row r="839" spans="2:17">
      <c r="B839" s="42" t="s">
        <v>173</v>
      </c>
      <c r="C839" s="43">
        <v>463000</v>
      </c>
      <c r="D839" s="43">
        <v>550500</v>
      </c>
      <c r="E839" s="43">
        <v>511000</v>
      </c>
      <c r="F839" s="43">
        <v>470500</v>
      </c>
      <c r="G839" s="43">
        <v>522500</v>
      </c>
      <c r="H839" s="43">
        <v>580000</v>
      </c>
      <c r="I839" s="43">
        <v>690000</v>
      </c>
      <c r="J839" s="43">
        <v>755000</v>
      </c>
      <c r="K839" s="43">
        <v>850000</v>
      </c>
      <c r="L839" s="43">
        <v>850000</v>
      </c>
      <c r="M839" s="43">
        <v>832000</v>
      </c>
      <c r="N839" s="43">
        <v>736500</v>
      </c>
      <c r="O839" s="43">
        <v>-2</v>
      </c>
      <c r="P839" s="43">
        <v>80</v>
      </c>
      <c r="Q839" s="44">
        <v>6</v>
      </c>
    </row>
    <row r="840" spans="2:17">
      <c r="B840" s="42" t="s">
        <v>174</v>
      </c>
      <c r="C840" s="43">
        <v>751000</v>
      </c>
      <c r="D840" s="43">
        <v>825000</v>
      </c>
      <c r="E840" s="43">
        <v>780000</v>
      </c>
      <c r="F840" s="43">
        <v>801500</v>
      </c>
      <c r="G840" s="43">
        <v>865000</v>
      </c>
      <c r="H840" s="43">
        <v>965000</v>
      </c>
      <c r="I840" s="43">
        <v>1085000</v>
      </c>
      <c r="J840" s="43">
        <v>1220000</v>
      </c>
      <c r="K840" s="43">
        <v>1390000</v>
      </c>
      <c r="L840" s="43">
        <v>1360000</v>
      </c>
      <c r="M840" s="43">
        <v>1352500</v>
      </c>
      <c r="N840" s="43">
        <v>1432000</v>
      </c>
      <c r="O840" s="43">
        <v>-1</v>
      </c>
      <c r="P840" s="43">
        <v>80</v>
      </c>
      <c r="Q840" s="44">
        <v>6.1</v>
      </c>
    </row>
    <row r="841" spans="2:17">
      <c r="B841" s="42" t="s">
        <v>175</v>
      </c>
      <c r="C841" s="43">
        <v>278500</v>
      </c>
      <c r="D841" s="43">
        <v>318000</v>
      </c>
      <c r="E841" s="43">
        <v>340000</v>
      </c>
      <c r="F841" s="43">
        <v>325000</v>
      </c>
      <c r="G841" s="43">
        <v>336000</v>
      </c>
      <c r="H841" s="43">
        <v>342000</v>
      </c>
      <c r="I841" s="43">
        <v>345000</v>
      </c>
      <c r="J841" s="43">
        <v>365000</v>
      </c>
      <c r="K841" s="43">
        <v>419000</v>
      </c>
      <c r="L841" s="43">
        <v>472000</v>
      </c>
      <c r="M841" s="43">
        <v>485000</v>
      </c>
      <c r="N841" s="43">
        <v>517000</v>
      </c>
      <c r="O841" s="43">
        <v>3</v>
      </c>
      <c r="P841" s="43">
        <v>74</v>
      </c>
      <c r="Q841" s="44">
        <v>5.7</v>
      </c>
    </row>
    <row r="842" spans="2:17">
      <c r="B842" s="42" t="s">
        <v>176</v>
      </c>
      <c r="C842" s="43">
        <v>164000</v>
      </c>
      <c r="D842" s="43">
        <v>187500</v>
      </c>
      <c r="E842" s="43">
        <v>199000</v>
      </c>
      <c r="F842" s="43">
        <v>196500</v>
      </c>
      <c r="G842" s="43">
        <v>219000</v>
      </c>
      <c r="H842" s="43">
        <v>237500</v>
      </c>
      <c r="I842" s="43">
        <v>245000</v>
      </c>
      <c r="J842" s="43">
        <v>255000</v>
      </c>
      <c r="K842" s="43">
        <v>263000</v>
      </c>
      <c r="L842" s="43">
        <v>345000</v>
      </c>
      <c r="M842" s="43">
        <v>330000</v>
      </c>
      <c r="N842" s="43">
        <v>285000</v>
      </c>
      <c r="O842" s="43">
        <v>-4</v>
      </c>
      <c r="P842" s="43">
        <v>101</v>
      </c>
      <c r="Q842" s="44">
        <v>7.2</v>
      </c>
    </row>
    <row r="843" spans="2:17">
      <c r="B843" s="42" t="s">
        <v>177</v>
      </c>
      <c r="C843" s="43">
        <v>340000</v>
      </c>
      <c r="D843" s="43">
        <v>361500</v>
      </c>
      <c r="E843" s="43">
        <v>515000</v>
      </c>
      <c r="F843" s="43">
        <v>272500</v>
      </c>
      <c r="G843" s="43">
        <v>397000</v>
      </c>
      <c r="H843" s="43">
        <v>406000</v>
      </c>
      <c r="I843" s="43">
        <v>397000</v>
      </c>
      <c r="J843" s="43">
        <v>435000</v>
      </c>
      <c r="K843" s="43">
        <v>430000</v>
      </c>
      <c r="L843" s="43">
        <v>507500</v>
      </c>
      <c r="M843" s="43">
        <v>549000</v>
      </c>
      <c r="N843" s="43">
        <v>569500</v>
      </c>
      <c r="O843" s="43">
        <v>8</v>
      </c>
      <c r="P843" s="43">
        <v>61</v>
      </c>
      <c r="Q843" s="44">
        <v>4.9000000000000004</v>
      </c>
    </row>
    <row r="844" spans="2:17">
      <c r="B844" s="42" t="s">
        <v>178</v>
      </c>
      <c r="C844" s="43" t="s">
        <v>12</v>
      </c>
      <c r="D844" s="43" t="s">
        <v>12</v>
      </c>
      <c r="E844" s="43">
        <v>300000</v>
      </c>
      <c r="F844" s="43">
        <v>395000</v>
      </c>
      <c r="G844" s="43">
        <v>409000</v>
      </c>
      <c r="H844" s="43">
        <v>380000</v>
      </c>
      <c r="I844" s="43">
        <v>410000</v>
      </c>
      <c r="J844" s="43">
        <v>491000</v>
      </c>
      <c r="K844" s="43">
        <v>550000</v>
      </c>
      <c r="L844" s="43">
        <v>600000</v>
      </c>
      <c r="M844" s="43">
        <v>584500</v>
      </c>
      <c r="N844" s="43">
        <v>596500</v>
      </c>
      <c r="O844" s="43">
        <v>-3</v>
      </c>
      <c r="P844" s="43" t="s">
        <v>13</v>
      </c>
      <c r="Q844" s="44" t="s">
        <v>13</v>
      </c>
    </row>
    <row r="845" spans="2:17">
      <c r="B845" s="42" t="s">
        <v>179</v>
      </c>
      <c r="C845" s="43" t="s">
        <v>12</v>
      </c>
      <c r="D845" s="43" t="s">
        <v>12</v>
      </c>
      <c r="E845" s="43" t="s">
        <v>12</v>
      </c>
      <c r="F845" s="43">
        <v>400000</v>
      </c>
      <c r="G845" s="43">
        <v>335500</v>
      </c>
      <c r="H845" s="43">
        <v>323000</v>
      </c>
      <c r="I845" s="43">
        <v>318000</v>
      </c>
      <c r="J845" s="43">
        <v>328000</v>
      </c>
      <c r="K845" s="43">
        <v>374000</v>
      </c>
      <c r="L845" s="43">
        <v>455500</v>
      </c>
      <c r="M845" s="43">
        <v>480500</v>
      </c>
      <c r="N845" s="43">
        <v>465000</v>
      </c>
      <c r="O845" s="43">
        <v>5</v>
      </c>
      <c r="P845" s="43" t="s">
        <v>13</v>
      </c>
      <c r="Q845" s="44" t="s">
        <v>13</v>
      </c>
    </row>
    <row r="846" spans="2:17">
      <c r="B846" s="42" t="s">
        <v>180</v>
      </c>
      <c r="C846" s="43">
        <v>180000</v>
      </c>
      <c r="D846" s="43">
        <v>220000</v>
      </c>
      <c r="E846" s="43">
        <v>200000</v>
      </c>
      <c r="F846" s="43">
        <v>186500</v>
      </c>
      <c r="G846" s="43">
        <v>162500</v>
      </c>
      <c r="H846" s="43">
        <v>145000</v>
      </c>
      <c r="I846" s="43">
        <v>178500</v>
      </c>
      <c r="J846" s="43">
        <v>177000</v>
      </c>
      <c r="K846" s="43">
        <v>263000</v>
      </c>
      <c r="L846" s="43">
        <v>225000</v>
      </c>
      <c r="M846" s="43">
        <v>237000</v>
      </c>
      <c r="N846" s="43">
        <v>267500</v>
      </c>
      <c r="O846" s="43">
        <v>5</v>
      </c>
      <c r="P846" s="43">
        <v>32</v>
      </c>
      <c r="Q846" s="44">
        <v>2.8</v>
      </c>
    </row>
    <row r="847" spans="2:17">
      <c r="B847" s="42" t="s">
        <v>181</v>
      </c>
      <c r="C847" s="43">
        <v>224000</v>
      </c>
      <c r="D847" s="43">
        <v>212000</v>
      </c>
      <c r="E847" s="43">
        <v>207500</v>
      </c>
      <c r="F847" s="43">
        <v>220000</v>
      </c>
      <c r="G847" s="43">
        <v>218000</v>
      </c>
      <c r="H847" s="43">
        <v>230000</v>
      </c>
      <c r="I847" s="43">
        <v>236000</v>
      </c>
      <c r="J847" s="43">
        <v>265000</v>
      </c>
      <c r="K847" s="43">
        <v>255000</v>
      </c>
      <c r="L847" s="43">
        <v>255000</v>
      </c>
      <c r="M847" s="43">
        <v>272500</v>
      </c>
      <c r="N847" s="43">
        <v>304000</v>
      </c>
      <c r="O847" s="43">
        <v>7</v>
      </c>
      <c r="P847" s="43">
        <v>22</v>
      </c>
      <c r="Q847" s="44">
        <v>2</v>
      </c>
    </row>
    <row r="848" spans="2:17">
      <c r="B848" s="42" t="s">
        <v>182</v>
      </c>
      <c r="C848" s="43">
        <v>535500</v>
      </c>
      <c r="D848" s="43">
        <v>640000</v>
      </c>
      <c r="E848" s="43">
        <v>611000</v>
      </c>
      <c r="F848" s="43">
        <v>594000</v>
      </c>
      <c r="G848" s="43">
        <v>633000</v>
      </c>
      <c r="H848" s="43">
        <v>710000</v>
      </c>
      <c r="I848" s="43">
        <v>778000</v>
      </c>
      <c r="J848" s="43">
        <v>876000</v>
      </c>
      <c r="K848" s="43">
        <v>1000000</v>
      </c>
      <c r="L848" s="43">
        <v>970000</v>
      </c>
      <c r="M848" s="43">
        <v>931000</v>
      </c>
      <c r="N848" s="43">
        <v>1140000</v>
      </c>
      <c r="O848" s="43">
        <v>-4</v>
      </c>
      <c r="P848" s="43">
        <v>74</v>
      </c>
      <c r="Q848" s="44">
        <v>5.7</v>
      </c>
    </row>
    <row r="849" spans="2:17">
      <c r="B849" s="42" t="s">
        <v>183</v>
      </c>
      <c r="C849" s="43">
        <v>469000</v>
      </c>
      <c r="D849" s="43">
        <v>544000</v>
      </c>
      <c r="E849" s="43">
        <v>510000</v>
      </c>
      <c r="F849" s="43">
        <v>466500</v>
      </c>
      <c r="G849" s="43">
        <v>560000</v>
      </c>
      <c r="H849" s="43">
        <v>597500</v>
      </c>
      <c r="I849" s="43">
        <v>675000</v>
      </c>
      <c r="J849" s="43">
        <v>762500</v>
      </c>
      <c r="K849" s="43">
        <v>861000</v>
      </c>
      <c r="L849" s="43">
        <v>841500</v>
      </c>
      <c r="M849" s="43">
        <v>823500</v>
      </c>
      <c r="N849" s="43">
        <v>941000</v>
      </c>
      <c r="O849" s="43">
        <v>-2</v>
      </c>
      <c r="P849" s="43">
        <v>76</v>
      </c>
      <c r="Q849" s="44">
        <v>5.8</v>
      </c>
    </row>
    <row r="850" spans="2:17">
      <c r="B850" s="42" t="s">
        <v>184</v>
      </c>
      <c r="C850" s="43">
        <v>455000</v>
      </c>
      <c r="D850" s="43">
        <v>533000</v>
      </c>
      <c r="E850" s="43">
        <v>540000</v>
      </c>
      <c r="F850" s="43">
        <v>489500</v>
      </c>
      <c r="G850" s="43">
        <v>538500</v>
      </c>
      <c r="H850" s="43">
        <v>600000</v>
      </c>
      <c r="I850" s="43">
        <v>665000</v>
      </c>
      <c r="J850" s="43">
        <v>780000</v>
      </c>
      <c r="K850" s="43">
        <v>821000</v>
      </c>
      <c r="L850" s="43">
        <v>814000</v>
      </c>
      <c r="M850" s="43">
        <v>812500</v>
      </c>
      <c r="N850" s="43">
        <v>915000</v>
      </c>
      <c r="O850" s="43">
        <v>0</v>
      </c>
      <c r="P850" s="43">
        <v>79</v>
      </c>
      <c r="Q850" s="44">
        <v>6</v>
      </c>
    </row>
    <row r="851" spans="2:17">
      <c r="B851" s="42" t="s">
        <v>185</v>
      </c>
      <c r="C851" s="43">
        <v>290000</v>
      </c>
      <c r="D851" s="43">
        <v>312000</v>
      </c>
      <c r="E851" s="43">
        <v>325000</v>
      </c>
      <c r="F851" s="43">
        <v>333500</v>
      </c>
      <c r="G851" s="43">
        <v>355000</v>
      </c>
      <c r="H851" s="43">
        <v>365000</v>
      </c>
      <c r="I851" s="43">
        <v>385500</v>
      </c>
      <c r="J851" s="43">
        <v>430000</v>
      </c>
      <c r="K851" s="43">
        <v>539500</v>
      </c>
      <c r="L851" s="43">
        <v>591000</v>
      </c>
      <c r="M851" s="43">
        <v>580000</v>
      </c>
      <c r="N851" s="43">
        <v>596000</v>
      </c>
      <c r="O851" s="43">
        <v>-2</v>
      </c>
      <c r="P851" s="43">
        <v>100</v>
      </c>
      <c r="Q851" s="44">
        <v>7.2</v>
      </c>
    </row>
    <row r="852" spans="2:17">
      <c r="B852" s="42" t="s">
        <v>186</v>
      </c>
      <c r="C852" s="43">
        <v>161500</v>
      </c>
      <c r="D852" s="43">
        <v>137000</v>
      </c>
      <c r="E852" s="43">
        <v>170000</v>
      </c>
      <c r="F852" s="43">
        <v>140000</v>
      </c>
      <c r="G852" s="43">
        <v>139000</v>
      </c>
      <c r="H852" s="43">
        <v>175000</v>
      </c>
      <c r="I852" s="43">
        <v>175000</v>
      </c>
      <c r="J852" s="43">
        <v>157500</v>
      </c>
      <c r="K852" s="43">
        <v>180000</v>
      </c>
      <c r="L852" s="43">
        <v>177500</v>
      </c>
      <c r="M852" s="43">
        <v>205000</v>
      </c>
      <c r="N852" s="43">
        <v>220500</v>
      </c>
      <c r="O852" s="43">
        <v>15</v>
      </c>
      <c r="P852" s="43">
        <v>27</v>
      </c>
      <c r="Q852" s="44">
        <v>2.4</v>
      </c>
    </row>
    <row r="853" spans="2:17">
      <c r="B853" s="42" t="s">
        <v>187</v>
      </c>
      <c r="C853" s="43">
        <v>205000</v>
      </c>
      <c r="D853" s="43">
        <v>213000</v>
      </c>
      <c r="E853" s="43">
        <v>215000</v>
      </c>
      <c r="F853" s="43">
        <v>225000</v>
      </c>
      <c r="G853" s="43">
        <v>226500</v>
      </c>
      <c r="H853" s="43">
        <v>235000</v>
      </c>
      <c r="I853" s="43">
        <v>246500</v>
      </c>
      <c r="J853" s="43">
        <v>259500</v>
      </c>
      <c r="K853" s="43">
        <v>282500</v>
      </c>
      <c r="L853" s="43">
        <v>320000</v>
      </c>
      <c r="M853" s="43">
        <v>315000</v>
      </c>
      <c r="N853" s="43">
        <v>339000</v>
      </c>
      <c r="O853" s="43">
        <v>-2</v>
      </c>
      <c r="P853" s="43">
        <v>54</v>
      </c>
      <c r="Q853" s="44">
        <v>4.4000000000000004</v>
      </c>
    </row>
    <row r="854" spans="2:17">
      <c r="B854" s="42" t="s">
        <v>188</v>
      </c>
      <c r="C854" s="43">
        <v>338500</v>
      </c>
      <c r="D854" s="43">
        <v>395000</v>
      </c>
      <c r="E854" s="43">
        <v>377500</v>
      </c>
      <c r="F854" s="43">
        <v>368000</v>
      </c>
      <c r="G854" s="43">
        <v>385000</v>
      </c>
      <c r="H854" s="43">
        <v>405000</v>
      </c>
      <c r="I854" s="43">
        <v>441000</v>
      </c>
      <c r="J854" s="43">
        <v>521000</v>
      </c>
      <c r="K854" s="43">
        <v>597500</v>
      </c>
      <c r="L854" s="43">
        <v>660000</v>
      </c>
      <c r="M854" s="43">
        <v>635000</v>
      </c>
      <c r="N854" s="43">
        <v>656000</v>
      </c>
      <c r="O854" s="43">
        <v>-4</v>
      </c>
      <c r="P854" s="43">
        <v>88</v>
      </c>
      <c r="Q854" s="44">
        <v>6.5</v>
      </c>
    </row>
    <row r="855" spans="2:17">
      <c r="B855" s="42" t="s">
        <v>189</v>
      </c>
      <c r="C855" s="43">
        <v>120000</v>
      </c>
      <c r="D855" s="43">
        <v>95000</v>
      </c>
      <c r="E855" s="43">
        <v>124000</v>
      </c>
      <c r="F855" s="43">
        <v>109500</v>
      </c>
      <c r="G855" s="43">
        <v>118000</v>
      </c>
      <c r="H855" s="43">
        <v>95000</v>
      </c>
      <c r="I855" s="43">
        <v>96000</v>
      </c>
      <c r="J855" s="43">
        <v>90000</v>
      </c>
      <c r="K855" s="43">
        <v>134000</v>
      </c>
      <c r="L855" s="43">
        <v>114000</v>
      </c>
      <c r="M855" s="43">
        <v>136000</v>
      </c>
      <c r="N855" s="43">
        <v>110000</v>
      </c>
      <c r="O855" s="43">
        <v>19</v>
      </c>
      <c r="P855" s="43">
        <v>13</v>
      </c>
      <c r="Q855" s="44">
        <v>1.3</v>
      </c>
    </row>
    <row r="856" spans="2:17">
      <c r="B856" s="42" t="s">
        <v>190</v>
      </c>
      <c r="C856" s="43">
        <v>610000</v>
      </c>
      <c r="D856" s="43">
        <v>751500</v>
      </c>
      <c r="E856" s="43">
        <v>697500</v>
      </c>
      <c r="F856" s="43">
        <v>734000</v>
      </c>
      <c r="G856" s="43">
        <v>741000</v>
      </c>
      <c r="H856" s="43">
        <v>775000</v>
      </c>
      <c r="I856" s="43">
        <v>914000</v>
      </c>
      <c r="J856" s="43">
        <v>920000</v>
      </c>
      <c r="K856" s="43">
        <v>1205000</v>
      </c>
      <c r="L856" s="43">
        <v>1110000</v>
      </c>
      <c r="M856" s="43">
        <v>1050000</v>
      </c>
      <c r="N856" s="43">
        <v>1215000</v>
      </c>
      <c r="O856" s="43">
        <v>-5</v>
      </c>
      <c r="P856" s="43">
        <v>72</v>
      </c>
      <c r="Q856" s="44">
        <v>5.6</v>
      </c>
    </row>
    <row r="857" spans="2:17">
      <c r="B857" s="42" t="s">
        <v>191</v>
      </c>
      <c r="C857" s="43">
        <v>690000</v>
      </c>
      <c r="D857" s="43">
        <v>850000</v>
      </c>
      <c r="E857" s="43">
        <v>707500</v>
      </c>
      <c r="F857" s="43">
        <v>810000</v>
      </c>
      <c r="G857" s="43">
        <v>612500</v>
      </c>
      <c r="H857" s="43">
        <v>722500</v>
      </c>
      <c r="I857" s="43">
        <v>800000</v>
      </c>
      <c r="J857" s="43">
        <v>892000</v>
      </c>
      <c r="K857" s="43">
        <v>955000</v>
      </c>
      <c r="L857" s="43">
        <v>1200000</v>
      </c>
      <c r="M857" s="43">
        <v>1345000</v>
      </c>
      <c r="N857" s="43">
        <v>1085000</v>
      </c>
      <c r="O857" s="43">
        <v>12</v>
      </c>
      <c r="P857" s="43">
        <v>95</v>
      </c>
      <c r="Q857" s="44">
        <v>6.9</v>
      </c>
    </row>
    <row r="858" spans="2:17">
      <c r="B858" s="42" t="s">
        <v>192</v>
      </c>
      <c r="C858" s="43">
        <v>265000</v>
      </c>
      <c r="D858" s="43">
        <v>315000</v>
      </c>
      <c r="E858" s="43">
        <v>304000</v>
      </c>
      <c r="F858" s="43">
        <v>278000</v>
      </c>
      <c r="G858" s="43">
        <v>290000</v>
      </c>
      <c r="H858" s="43">
        <v>290000</v>
      </c>
      <c r="I858" s="43">
        <v>302500</v>
      </c>
      <c r="J858" s="43">
        <v>340000</v>
      </c>
      <c r="K858" s="43">
        <v>451000</v>
      </c>
      <c r="L858" s="43">
        <v>480000</v>
      </c>
      <c r="M858" s="43">
        <v>441000</v>
      </c>
      <c r="N858" s="43">
        <v>480000</v>
      </c>
      <c r="O858" s="43">
        <v>-8</v>
      </c>
      <c r="P858" s="43">
        <v>66</v>
      </c>
      <c r="Q858" s="44">
        <v>5.2</v>
      </c>
    </row>
    <row r="859" spans="2:17">
      <c r="B859" s="42" t="s">
        <v>193</v>
      </c>
      <c r="C859" s="43">
        <v>566000</v>
      </c>
      <c r="D859" s="43">
        <v>690000</v>
      </c>
      <c r="E859" s="43">
        <v>630000</v>
      </c>
      <c r="F859" s="43">
        <v>606500</v>
      </c>
      <c r="G859" s="43">
        <v>655000</v>
      </c>
      <c r="H859" s="43">
        <v>732000</v>
      </c>
      <c r="I859" s="43">
        <v>743000</v>
      </c>
      <c r="J859" s="43">
        <v>870000</v>
      </c>
      <c r="K859" s="43">
        <v>963000</v>
      </c>
      <c r="L859" s="43">
        <v>927000</v>
      </c>
      <c r="M859" s="43">
        <v>902500</v>
      </c>
      <c r="N859" s="43">
        <v>1047500</v>
      </c>
      <c r="O859" s="43">
        <v>-3</v>
      </c>
      <c r="P859" s="43">
        <v>59</v>
      </c>
      <c r="Q859" s="44">
        <v>4.8</v>
      </c>
    </row>
    <row r="860" spans="2:17">
      <c r="B860" s="42" t="s">
        <v>194</v>
      </c>
      <c r="C860" s="43">
        <v>140000</v>
      </c>
      <c r="D860" s="43">
        <v>163000</v>
      </c>
      <c r="E860" s="43">
        <v>250000</v>
      </c>
      <c r="F860" s="43">
        <v>156000</v>
      </c>
      <c r="G860" s="43">
        <v>150000</v>
      </c>
      <c r="H860" s="43">
        <v>205000</v>
      </c>
      <c r="I860" s="43">
        <v>189000</v>
      </c>
      <c r="J860" s="43">
        <v>185000</v>
      </c>
      <c r="K860" s="43">
        <v>192000</v>
      </c>
      <c r="L860" s="43">
        <v>242000</v>
      </c>
      <c r="M860" s="43">
        <v>335000</v>
      </c>
      <c r="N860" s="43">
        <v>310000</v>
      </c>
      <c r="O860" s="43">
        <v>38</v>
      </c>
      <c r="P860" s="43">
        <v>139</v>
      </c>
      <c r="Q860" s="44">
        <v>9.1</v>
      </c>
    </row>
    <row r="861" spans="2:17">
      <c r="B861" s="42" t="s">
        <v>195</v>
      </c>
      <c r="C861" s="43">
        <v>277000</v>
      </c>
      <c r="D861" s="43">
        <v>325000</v>
      </c>
      <c r="E861" s="43">
        <v>282500</v>
      </c>
      <c r="F861" s="43">
        <v>290000</v>
      </c>
      <c r="G861" s="43">
        <v>330000</v>
      </c>
      <c r="H861" s="43">
        <v>270000</v>
      </c>
      <c r="I861" s="43">
        <v>370000</v>
      </c>
      <c r="J861" s="43">
        <v>325000</v>
      </c>
      <c r="K861" s="43">
        <v>391000</v>
      </c>
      <c r="L861" s="43">
        <v>450000</v>
      </c>
      <c r="M861" s="43">
        <v>357500</v>
      </c>
      <c r="N861" s="43">
        <v>660000</v>
      </c>
      <c r="O861" s="43">
        <v>-21</v>
      </c>
      <c r="P861" s="43">
        <v>29</v>
      </c>
      <c r="Q861" s="44">
        <v>2.6</v>
      </c>
    </row>
    <row r="862" spans="2:17">
      <c r="B862" s="42" t="s">
        <v>196</v>
      </c>
      <c r="C862" s="43">
        <v>196500</v>
      </c>
      <c r="D862" s="43">
        <v>225000</v>
      </c>
      <c r="E862" s="43">
        <v>225000</v>
      </c>
      <c r="F862" s="43">
        <v>230000</v>
      </c>
      <c r="G862" s="43">
        <v>230000</v>
      </c>
      <c r="H862" s="43">
        <v>242000</v>
      </c>
      <c r="I862" s="43">
        <v>240000</v>
      </c>
      <c r="J862" s="43">
        <v>250000</v>
      </c>
      <c r="K862" s="43">
        <v>305000</v>
      </c>
      <c r="L862" s="43">
        <v>370000</v>
      </c>
      <c r="M862" s="43">
        <v>354000</v>
      </c>
      <c r="N862" s="43">
        <v>365000</v>
      </c>
      <c r="O862" s="43">
        <v>-4</v>
      </c>
      <c r="P862" s="43">
        <v>80</v>
      </c>
      <c r="Q862" s="44">
        <v>6.1</v>
      </c>
    </row>
    <row r="863" spans="2:17">
      <c r="B863" s="42" t="s">
        <v>197</v>
      </c>
      <c r="C863" s="43">
        <v>205000</v>
      </c>
      <c r="D863" s="43">
        <v>245000</v>
      </c>
      <c r="E863" s="43">
        <v>261500</v>
      </c>
      <c r="F863" s="43">
        <v>222500</v>
      </c>
      <c r="G863" s="43">
        <v>251000</v>
      </c>
      <c r="H863" s="43">
        <v>249000</v>
      </c>
      <c r="I863" s="43">
        <v>240000</v>
      </c>
      <c r="J863" s="43">
        <v>266000</v>
      </c>
      <c r="K863" s="43">
        <v>325500</v>
      </c>
      <c r="L863" s="43">
        <v>345000</v>
      </c>
      <c r="M863" s="43">
        <v>365000</v>
      </c>
      <c r="N863" s="43">
        <v>375000</v>
      </c>
      <c r="O863" s="43">
        <v>6</v>
      </c>
      <c r="P863" s="43">
        <v>78</v>
      </c>
      <c r="Q863" s="44">
        <v>5.9</v>
      </c>
    </row>
    <row r="864" spans="2:17">
      <c r="B864" s="42" t="s">
        <v>198</v>
      </c>
      <c r="C864" s="43">
        <v>142500</v>
      </c>
      <c r="D864" s="43">
        <v>128000</v>
      </c>
      <c r="E864" s="43">
        <v>155000</v>
      </c>
      <c r="F864" s="43">
        <v>152500</v>
      </c>
      <c r="G864" s="43">
        <v>166500</v>
      </c>
      <c r="H864" s="43">
        <v>135000</v>
      </c>
      <c r="I864" s="43">
        <v>160000</v>
      </c>
      <c r="J864" s="43">
        <v>164000</v>
      </c>
      <c r="K864" s="43">
        <v>180000</v>
      </c>
      <c r="L864" s="43">
        <v>162500</v>
      </c>
      <c r="M864" s="43">
        <v>236000</v>
      </c>
      <c r="N864" s="43">
        <v>200000</v>
      </c>
      <c r="O864" s="43">
        <v>45</v>
      </c>
      <c r="P864" s="43">
        <v>66</v>
      </c>
      <c r="Q864" s="44">
        <v>5.2</v>
      </c>
    </row>
    <row r="865" spans="2:17">
      <c r="B865" s="42" t="s">
        <v>199</v>
      </c>
      <c r="C865" s="43">
        <v>355000</v>
      </c>
      <c r="D865" s="43">
        <v>400000</v>
      </c>
      <c r="E865" s="43">
        <v>372500</v>
      </c>
      <c r="F865" s="43">
        <v>380000</v>
      </c>
      <c r="G865" s="43">
        <v>387500</v>
      </c>
      <c r="H865" s="43">
        <v>358500</v>
      </c>
      <c r="I865" s="43">
        <v>417500</v>
      </c>
      <c r="J865" s="43">
        <v>402500</v>
      </c>
      <c r="K865" s="43">
        <v>437500</v>
      </c>
      <c r="L865" s="43">
        <v>540000</v>
      </c>
      <c r="M865" s="43">
        <v>560000</v>
      </c>
      <c r="N865" s="43">
        <v>525000</v>
      </c>
      <c r="O865" s="43">
        <v>4</v>
      </c>
      <c r="P865" s="43">
        <v>58</v>
      </c>
      <c r="Q865" s="44">
        <v>4.7</v>
      </c>
    </row>
    <row r="866" spans="2:17">
      <c r="B866" s="42" t="s">
        <v>200</v>
      </c>
      <c r="C866" s="43">
        <v>277500</v>
      </c>
      <c r="D866" s="43">
        <v>318500</v>
      </c>
      <c r="E866" s="43">
        <v>350000</v>
      </c>
      <c r="F866" s="43">
        <v>345000</v>
      </c>
      <c r="G866" s="43">
        <v>320000</v>
      </c>
      <c r="H866" s="43">
        <v>350000</v>
      </c>
      <c r="I866" s="43">
        <v>329000</v>
      </c>
      <c r="J866" s="43">
        <v>353500</v>
      </c>
      <c r="K866" s="43">
        <v>390000</v>
      </c>
      <c r="L866" s="43">
        <v>485500</v>
      </c>
      <c r="M866" s="43">
        <v>508500</v>
      </c>
      <c r="N866" s="43">
        <v>472500</v>
      </c>
      <c r="O866" s="43">
        <v>5</v>
      </c>
      <c r="P866" s="43">
        <v>83</v>
      </c>
      <c r="Q866" s="44">
        <v>6.2</v>
      </c>
    </row>
    <row r="867" spans="2:17">
      <c r="B867" s="42" t="s">
        <v>201</v>
      </c>
      <c r="C867" s="43">
        <v>327000</v>
      </c>
      <c r="D867" s="43">
        <v>365000</v>
      </c>
      <c r="E867" s="43">
        <v>360000</v>
      </c>
      <c r="F867" s="43">
        <v>350000</v>
      </c>
      <c r="G867" s="43">
        <v>360000</v>
      </c>
      <c r="H867" s="43">
        <v>362000</v>
      </c>
      <c r="I867" s="43">
        <v>390000</v>
      </c>
      <c r="J867" s="43">
        <v>425000</v>
      </c>
      <c r="K867" s="43">
        <v>502500</v>
      </c>
      <c r="L867" s="43">
        <v>547000</v>
      </c>
      <c r="M867" s="43">
        <v>530000</v>
      </c>
      <c r="N867" s="43">
        <v>545000</v>
      </c>
      <c r="O867" s="43">
        <v>-3</v>
      </c>
      <c r="P867" s="43">
        <v>62</v>
      </c>
      <c r="Q867" s="44">
        <v>4.9000000000000004</v>
      </c>
    </row>
    <row r="868" spans="2:17">
      <c r="B868" s="42" t="s">
        <v>202</v>
      </c>
      <c r="C868" s="43">
        <v>280000</v>
      </c>
      <c r="D868" s="43">
        <v>327000</v>
      </c>
      <c r="E868" s="43">
        <v>325000</v>
      </c>
      <c r="F868" s="43">
        <v>313000</v>
      </c>
      <c r="G868" s="43">
        <v>315000</v>
      </c>
      <c r="H868" s="43">
        <v>331500</v>
      </c>
      <c r="I868" s="43">
        <v>360000</v>
      </c>
      <c r="J868" s="43">
        <v>406000</v>
      </c>
      <c r="K868" s="43">
        <v>510000</v>
      </c>
      <c r="L868" s="43">
        <v>540000</v>
      </c>
      <c r="M868" s="43">
        <v>500000</v>
      </c>
      <c r="N868" s="43">
        <v>516500</v>
      </c>
      <c r="O868" s="43">
        <v>-7</v>
      </c>
      <c r="P868" s="43">
        <v>79</v>
      </c>
      <c r="Q868" s="44">
        <v>6</v>
      </c>
    </row>
    <row r="869" spans="2:17">
      <c r="B869" s="42" t="s">
        <v>203</v>
      </c>
      <c r="C869" s="43">
        <v>328000</v>
      </c>
      <c r="D869" s="43">
        <v>353000</v>
      </c>
      <c r="E869" s="43">
        <v>368000</v>
      </c>
      <c r="F869" s="43">
        <v>370000</v>
      </c>
      <c r="G869" s="43">
        <v>390000</v>
      </c>
      <c r="H869" s="43">
        <v>410000</v>
      </c>
      <c r="I869" s="43">
        <v>437000</v>
      </c>
      <c r="J869" s="43">
        <v>460000</v>
      </c>
      <c r="K869" s="43">
        <v>535000</v>
      </c>
      <c r="L869" s="43">
        <v>574000</v>
      </c>
      <c r="M869" s="43">
        <v>565000</v>
      </c>
      <c r="N869" s="43">
        <v>560000</v>
      </c>
      <c r="O869" s="43">
        <v>-2</v>
      </c>
      <c r="P869" s="43">
        <v>72</v>
      </c>
      <c r="Q869" s="44">
        <v>5.6</v>
      </c>
    </row>
    <row r="870" spans="2:17">
      <c r="B870" s="42" t="s">
        <v>204</v>
      </c>
      <c r="C870" s="43">
        <v>320000</v>
      </c>
      <c r="D870" s="43">
        <v>355000</v>
      </c>
      <c r="E870" s="43">
        <v>361000</v>
      </c>
      <c r="F870" s="43">
        <v>370000</v>
      </c>
      <c r="G870" s="43">
        <v>370000</v>
      </c>
      <c r="H870" s="43">
        <v>375000</v>
      </c>
      <c r="I870" s="43">
        <v>410000</v>
      </c>
      <c r="J870" s="43">
        <v>455000</v>
      </c>
      <c r="K870" s="43">
        <v>541000</v>
      </c>
      <c r="L870" s="43">
        <v>600000</v>
      </c>
      <c r="M870" s="43">
        <v>570000</v>
      </c>
      <c r="N870" s="43">
        <v>570000</v>
      </c>
      <c r="O870" s="43">
        <v>-5</v>
      </c>
      <c r="P870" s="43">
        <v>78</v>
      </c>
      <c r="Q870" s="44">
        <v>5.9</v>
      </c>
    </row>
    <row r="871" spans="2:17">
      <c r="B871" s="42" t="s">
        <v>205</v>
      </c>
      <c r="C871" s="43">
        <v>282000</v>
      </c>
      <c r="D871" s="43">
        <v>310000</v>
      </c>
      <c r="E871" s="43">
        <v>319000</v>
      </c>
      <c r="F871" s="43">
        <v>320000</v>
      </c>
      <c r="G871" s="43">
        <v>330000</v>
      </c>
      <c r="H871" s="43">
        <v>335000</v>
      </c>
      <c r="I871" s="43">
        <v>350000</v>
      </c>
      <c r="J871" s="43">
        <v>410000</v>
      </c>
      <c r="K871" s="43">
        <v>510500</v>
      </c>
      <c r="L871" s="43">
        <v>540000</v>
      </c>
      <c r="M871" s="43">
        <v>520000</v>
      </c>
      <c r="N871" s="43">
        <v>532500</v>
      </c>
      <c r="O871" s="43">
        <v>-4</v>
      </c>
      <c r="P871" s="43">
        <v>84</v>
      </c>
      <c r="Q871" s="44">
        <v>6.3</v>
      </c>
    </row>
    <row r="872" spans="2:17">
      <c r="B872" s="42" t="s">
        <v>206</v>
      </c>
      <c r="C872" s="43">
        <v>682000</v>
      </c>
      <c r="D872" s="43">
        <v>835000</v>
      </c>
      <c r="E872" s="43">
        <v>735000</v>
      </c>
      <c r="F872" s="43">
        <v>701000</v>
      </c>
      <c r="G872" s="43">
        <v>821000</v>
      </c>
      <c r="H872" s="43">
        <v>886500</v>
      </c>
      <c r="I872" s="43">
        <v>1030000</v>
      </c>
      <c r="J872" s="43">
        <v>1072000</v>
      </c>
      <c r="K872" s="43">
        <v>1230000</v>
      </c>
      <c r="L872" s="43">
        <v>1420000</v>
      </c>
      <c r="M872" s="43">
        <v>1267000</v>
      </c>
      <c r="N872" s="43">
        <v>1665000</v>
      </c>
      <c r="O872" s="43">
        <v>-11</v>
      </c>
      <c r="P872" s="43">
        <v>86</v>
      </c>
      <c r="Q872" s="44">
        <v>6.4</v>
      </c>
    </row>
    <row r="873" spans="2:17">
      <c r="B873" s="42" t="s">
        <v>207</v>
      </c>
      <c r="C873" s="43">
        <v>196500</v>
      </c>
      <c r="D873" s="43">
        <v>214000</v>
      </c>
      <c r="E873" s="43">
        <v>223000</v>
      </c>
      <c r="F873" s="43">
        <v>245000</v>
      </c>
      <c r="G873" s="43">
        <v>245000</v>
      </c>
      <c r="H873" s="43">
        <v>270000</v>
      </c>
      <c r="I873" s="43">
        <v>265000</v>
      </c>
      <c r="J873" s="43">
        <v>292500</v>
      </c>
      <c r="K873" s="43">
        <v>310000</v>
      </c>
      <c r="L873" s="43">
        <v>330000</v>
      </c>
      <c r="M873" s="43">
        <v>345000</v>
      </c>
      <c r="N873" s="43">
        <v>370000</v>
      </c>
      <c r="O873" s="43">
        <v>5</v>
      </c>
      <c r="P873" s="43">
        <v>76</v>
      </c>
      <c r="Q873" s="44">
        <v>5.8</v>
      </c>
    </row>
    <row r="874" spans="2:17">
      <c r="B874" s="42" t="s">
        <v>208</v>
      </c>
      <c r="C874" s="43">
        <v>279000</v>
      </c>
      <c r="D874" s="43">
        <v>347500</v>
      </c>
      <c r="E874" s="43">
        <v>330000</v>
      </c>
      <c r="F874" s="43">
        <v>350000</v>
      </c>
      <c r="G874" s="43">
        <v>355000</v>
      </c>
      <c r="H874" s="43">
        <v>339000</v>
      </c>
      <c r="I874" s="43">
        <v>350000</v>
      </c>
      <c r="J874" s="43">
        <v>402000</v>
      </c>
      <c r="K874" s="43">
        <v>502500</v>
      </c>
      <c r="L874" s="43">
        <v>555000</v>
      </c>
      <c r="M874" s="43">
        <v>527500</v>
      </c>
      <c r="N874" s="43">
        <v>597500</v>
      </c>
      <c r="O874" s="43">
        <v>-5</v>
      </c>
      <c r="P874" s="43">
        <v>89</v>
      </c>
      <c r="Q874" s="44">
        <v>6.6</v>
      </c>
    </row>
    <row r="875" spans="2:17">
      <c r="B875" s="42" t="s">
        <v>209</v>
      </c>
      <c r="C875" s="43">
        <v>396500</v>
      </c>
      <c r="D875" s="43">
        <v>465000</v>
      </c>
      <c r="E875" s="43">
        <v>465000</v>
      </c>
      <c r="F875" s="43">
        <v>450000</v>
      </c>
      <c r="G875" s="43">
        <v>470000</v>
      </c>
      <c r="H875" s="43">
        <v>525000</v>
      </c>
      <c r="I875" s="43">
        <v>605000</v>
      </c>
      <c r="J875" s="43">
        <v>695000</v>
      </c>
      <c r="K875" s="43">
        <v>810000</v>
      </c>
      <c r="L875" s="43">
        <v>787500</v>
      </c>
      <c r="M875" s="43">
        <v>732500</v>
      </c>
      <c r="N875" s="43">
        <v>762500</v>
      </c>
      <c r="O875" s="43">
        <v>-7</v>
      </c>
      <c r="P875" s="43">
        <v>85</v>
      </c>
      <c r="Q875" s="44">
        <v>6.3</v>
      </c>
    </row>
    <row r="876" spans="2:17">
      <c r="B876" s="42" t="s">
        <v>210</v>
      </c>
      <c r="C876" s="43">
        <v>475500</v>
      </c>
      <c r="D876" s="43">
        <v>549500</v>
      </c>
      <c r="E876" s="43">
        <v>532000</v>
      </c>
      <c r="F876" s="43">
        <v>538000</v>
      </c>
      <c r="G876" s="43">
        <v>571500</v>
      </c>
      <c r="H876" s="43">
        <v>606000</v>
      </c>
      <c r="I876" s="43">
        <v>697000</v>
      </c>
      <c r="J876" s="43">
        <v>730000</v>
      </c>
      <c r="K876" s="43">
        <v>875000</v>
      </c>
      <c r="L876" s="43">
        <v>877500</v>
      </c>
      <c r="M876" s="43">
        <v>835000</v>
      </c>
      <c r="N876" s="43">
        <v>927500</v>
      </c>
      <c r="O876" s="43">
        <v>-5</v>
      </c>
      <c r="P876" s="43">
        <v>76</v>
      </c>
      <c r="Q876" s="44">
        <v>5.8</v>
      </c>
    </row>
    <row r="877" spans="2:17">
      <c r="B877" s="42" t="s">
        <v>211</v>
      </c>
      <c r="C877" s="43">
        <v>471000</v>
      </c>
      <c r="D877" s="43">
        <v>527500</v>
      </c>
      <c r="E877" s="43">
        <v>505500</v>
      </c>
      <c r="F877" s="43">
        <v>520000</v>
      </c>
      <c r="G877" s="43">
        <v>540500</v>
      </c>
      <c r="H877" s="43">
        <v>600000</v>
      </c>
      <c r="I877" s="43">
        <v>702500</v>
      </c>
      <c r="J877" s="43">
        <v>790500</v>
      </c>
      <c r="K877" s="43">
        <v>872000</v>
      </c>
      <c r="L877" s="43">
        <v>840000</v>
      </c>
      <c r="M877" s="43">
        <v>825000</v>
      </c>
      <c r="N877" s="43">
        <v>895000</v>
      </c>
      <c r="O877" s="43">
        <v>-2</v>
      </c>
      <c r="P877" s="43">
        <v>75</v>
      </c>
      <c r="Q877" s="44">
        <v>5.8</v>
      </c>
    </row>
    <row r="878" spans="2:17">
      <c r="B878" s="42" t="s">
        <v>212</v>
      </c>
      <c r="C878" s="43">
        <v>390500</v>
      </c>
      <c r="D878" s="43">
        <v>455000</v>
      </c>
      <c r="E878" s="43">
        <v>435500</v>
      </c>
      <c r="F878" s="43">
        <v>436500</v>
      </c>
      <c r="G878" s="43">
        <v>442000</v>
      </c>
      <c r="H878" s="43">
        <v>530000</v>
      </c>
      <c r="I878" s="43">
        <v>600000</v>
      </c>
      <c r="J878" s="43">
        <v>655000</v>
      </c>
      <c r="K878" s="43">
        <v>800000</v>
      </c>
      <c r="L878" s="43">
        <v>757500</v>
      </c>
      <c r="M878" s="43">
        <v>716000</v>
      </c>
      <c r="N878" s="43">
        <v>706000</v>
      </c>
      <c r="O878" s="43">
        <v>-5</v>
      </c>
      <c r="P878" s="43">
        <v>83</v>
      </c>
      <c r="Q878" s="44">
        <v>6.3</v>
      </c>
    </row>
    <row r="879" spans="2:17">
      <c r="B879" s="42" t="s">
        <v>213</v>
      </c>
      <c r="C879" s="43" t="s">
        <v>12</v>
      </c>
      <c r="D879" s="43" t="s">
        <v>12</v>
      </c>
      <c r="E879" s="43">
        <v>153000</v>
      </c>
      <c r="F879" s="43">
        <v>153000</v>
      </c>
      <c r="G879" s="43">
        <v>387000</v>
      </c>
      <c r="H879" s="43">
        <v>382500</v>
      </c>
      <c r="I879" s="43">
        <v>387000</v>
      </c>
      <c r="J879" s="43">
        <v>406500</v>
      </c>
      <c r="K879" s="43">
        <v>430000</v>
      </c>
      <c r="L879" s="43">
        <v>495000</v>
      </c>
      <c r="M879" s="43">
        <v>560000</v>
      </c>
      <c r="N879" s="43">
        <v>546000</v>
      </c>
      <c r="O879" s="43">
        <v>13</v>
      </c>
      <c r="P879" s="43" t="s">
        <v>13</v>
      </c>
      <c r="Q879" s="44" t="s">
        <v>13</v>
      </c>
    </row>
    <row r="880" spans="2:17">
      <c r="B880" s="42" t="s">
        <v>214</v>
      </c>
      <c r="C880" s="43">
        <v>290000</v>
      </c>
      <c r="D880" s="43">
        <v>320000</v>
      </c>
      <c r="E880" s="43">
        <v>305000</v>
      </c>
      <c r="F880" s="43">
        <v>276500</v>
      </c>
      <c r="G880" s="43">
        <v>280000</v>
      </c>
      <c r="H880" s="43">
        <v>295000</v>
      </c>
      <c r="I880" s="43">
        <v>321500</v>
      </c>
      <c r="J880" s="43">
        <v>345000</v>
      </c>
      <c r="K880" s="43">
        <v>430000</v>
      </c>
      <c r="L880" s="43">
        <v>490000</v>
      </c>
      <c r="M880" s="43">
        <v>451500</v>
      </c>
      <c r="N880" s="43">
        <v>480000</v>
      </c>
      <c r="O880" s="43">
        <v>-8</v>
      </c>
      <c r="P880" s="43">
        <v>56</v>
      </c>
      <c r="Q880" s="44">
        <v>4.5</v>
      </c>
    </row>
    <row r="881" spans="2:17">
      <c r="B881" s="42" t="s">
        <v>215</v>
      </c>
      <c r="C881" s="43">
        <v>200000</v>
      </c>
      <c r="D881" s="43">
        <v>271000</v>
      </c>
      <c r="E881" s="43">
        <v>281500</v>
      </c>
      <c r="F881" s="43">
        <v>210000</v>
      </c>
      <c r="G881" s="43">
        <v>245000</v>
      </c>
      <c r="H881" s="43">
        <v>260000</v>
      </c>
      <c r="I881" s="43">
        <v>257000</v>
      </c>
      <c r="J881" s="43">
        <v>255000</v>
      </c>
      <c r="K881" s="43">
        <v>273500</v>
      </c>
      <c r="L881" s="43">
        <v>305000</v>
      </c>
      <c r="M881" s="43">
        <v>373000</v>
      </c>
      <c r="N881" s="43">
        <v>350000</v>
      </c>
      <c r="O881" s="43">
        <v>22</v>
      </c>
      <c r="P881" s="43">
        <v>87</v>
      </c>
      <c r="Q881" s="44">
        <v>6.4</v>
      </c>
    </row>
    <row r="882" spans="2:17">
      <c r="B882" s="42" t="s">
        <v>216</v>
      </c>
      <c r="C882" s="43">
        <v>346000</v>
      </c>
      <c r="D882" s="43">
        <v>430000</v>
      </c>
      <c r="E882" s="43">
        <v>400500</v>
      </c>
      <c r="F882" s="43">
        <v>400000</v>
      </c>
      <c r="G882" s="43">
        <v>405000</v>
      </c>
      <c r="H882" s="43">
        <v>439000</v>
      </c>
      <c r="I882" s="43">
        <v>485000</v>
      </c>
      <c r="J882" s="43">
        <v>555500</v>
      </c>
      <c r="K882" s="43">
        <v>619000</v>
      </c>
      <c r="L882" s="43">
        <v>640000</v>
      </c>
      <c r="M882" s="43">
        <v>602000</v>
      </c>
      <c r="N882" s="43">
        <v>630000</v>
      </c>
      <c r="O882" s="43">
        <v>-6</v>
      </c>
      <c r="P882" s="43">
        <v>74</v>
      </c>
      <c r="Q882" s="44">
        <v>5.7</v>
      </c>
    </row>
    <row r="883" spans="2:17">
      <c r="B883" s="42" t="s">
        <v>217</v>
      </c>
      <c r="C883" s="43">
        <v>340000</v>
      </c>
      <c r="D883" s="43">
        <v>400000</v>
      </c>
      <c r="E883" s="43">
        <v>395000</v>
      </c>
      <c r="F883" s="43">
        <v>370000</v>
      </c>
      <c r="G883" s="43">
        <v>390000</v>
      </c>
      <c r="H883" s="43">
        <v>415500</v>
      </c>
      <c r="I883" s="43">
        <v>481000</v>
      </c>
      <c r="J883" s="43">
        <v>551000</v>
      </c>
      <c r="K883" s="43">
        <v>633500</v>
      </c>
      <c r="L883" s="43">
        <v>640000</v>
      </c>
      <c r="M883" s="43">
        <v>605000</v>
      </c>
      <c r="N883" s="43">
        <v>636000</v>
      </c>
      <c r="O883" s="43">
        <v>-5</v>
      </c>
      <c r="P883" s="43">
        <v>78</v>
      </c>
      <c r="Q883" s="44">
        <v>5.9</v>
      </c>
    </row>
    <row r="884" spans="2:17">
      <c r="B884" s="42" t="s">
        <v>218</v>
      </c>
      <c r="C884" s="43">
        <v>256500</v>
      </c>
      <c r="D884" s="43">
        <v>330000</v>
      </c>
      <c r="E884" s="43">
        <v>325000</v>
      </c>
      <c r="F884" s="43">
        <v>340500</v>
      </c>
      <c r="G884" s="43">
        <v>330500</v>
      </c>
      <c r="H884" s="43">
        <v>360000</v>
      </c>
      <c r="I884" s="43">
        <v>377500</v>
      </c>
      <c r="J884" s="43">
        <v>371500</v>
      </c>
      <c r="K884" s="43">
        <v>430000</v>
      </c>
      <c r="L884" s="43">
        <v>505000</v>
      </c>
      <c r="M884" s="43">
        <v>520000</v>
      </c>
      <c r="N884" s="43">
        <v>535000</v>
      </c>
      <c r="O884" s="43">
        <v>3</v>
      </c>
      <c r="P884" s="43">
        <v>103</v>
      </c>
      <c r="Q884" s="44">
        <v>7.3</v>
      </c>
    </row>
    <row r="885" spans="2:17">
      <c r="B885" s="42" t="s">
        <v>219</v>
      </c>
      <c r="C885" s="43">
        <v>148000</v>
      </c>
      <c r="D885" s="43">
        <v>84000</v>
      </c>
      <c r="E885" s="43">
        <v>105000</v>
      </c>
      <c r="F885" s="43">
        <v>58000</v>
      </c>
      <c r="G885" s="43">
        <v>64000</v>
      </c>
      <c r="H885" s="43">
        <v>129000</v>
      </c>
      <c r="I885" s="43">
        <v>61000</v>
      </c>
      <c r="J885" s="43">
        <v>115000</v>
      </c>
      <c r="K885" s="43">
        <v>75000</v>
      </c>
      <c r="L885" s="43">
        <v>125000</v>
      </c>
      <c r="M885" s="43">
        <v>157500</v>
      </c>
      <c r="N885" s="43" t="s">
        <v>13</v>
      </c>
      <c r="O885" s="43">
        <v>26</v>
      </c>
      <c r="P885" s="43">
        <v>6</v>
      </c>
      <c r="Q885" s="44">
        <v>0.6</v>
      </c>
    </row>
    <row r="886" spans="2:17">
      <c r="B886" s="42" t="s">
        <v>220</v>
      </c>
      <c r="C886" s="43">
        <v>290000</v>
      </c>
      <c r="D886" s="43">
        <v>372500</v>
      </c>
      <c r="E886" s="43">
        <v>351500</v>
      </c>
      <c r="F886" s="43">
        <v>384500</v>
      </c>
      <c r="G886" s="43">
        <v>385000</v>
      </c>
      <c r="H886" s="43">
        <v>401500</v>
      </c>
      <c r="I886" s="43">
        <v>442500</v>
      </c>
      <c r="J886" s="43">
        <v>464000</v>
      </c>
      <c r="K886" s="43">
        <v>502000</v>
      </c>
      <c r="L886" s="43">
        <v>550000</v>
      </c>
      <c r="M886" s="43">
        <v>590000</v>
      </c>
      <c r="N886" s="43">
        <v>650000</v>
      </c>
      <c r="O886" s="43">
        <v>7</v>
      </c>
      <c r="P886" s="43">
        <v>103</v>
      </c>
      <c r="Q886" s="44">
        <v>7.4</v>
      </c>
    </row>
    <row r="887" spans="2:17">
      <c r="B887" s="42" t="s">
        <v>221</v>
      </c>
      <c r="C887" s="43" t="s">
        <v>12</v>
      </c>
      <c r="D887" s="43" t="s">
        <v>12</v>
      </c>
      <c r="E887" s="43" t="s">
        <v>12</v>
      </c>
      <c r="F887" s="43" t="s">
        <v>12</v>
      </c>
      <c r="G887" s="43" t="s">
        <v>12</v>
      </c>
      <c r="H887" s="43" t="s">
        <v>12</v>
      </c>
      <c r="I887" s="43" t="s">
        <v>12</v>
      </c>
      <c r="J887" s="43" t="s">
        <v>12</v>
      </c>
      <c r="K887" s="43">
        <v>340000</v>
      </c>
      <c r="L887" s="43">
        <v>352500</v>
      </c>
      <c r="M887" s="43" t="s">
        <v>12</v>
      </c>
      <c r="N887" s="43" t="s">
        <v>13</v>
      </c>
      <c r="O887" s="43" t="s">
        <v>13</v>
      </c>
      <c r="P887" s="43" t="s">
        <v>13</v>
      </c>
      <c r="Q887" s="44" t="s">
        <v>13</v>
      </c>
    </row>
    <row r="888" spans="2:17">
      <c r="B888" s="42" t="s">
        <v>222</v>
      </c>
      <c r="C888" s="43">
        <v>1790500</v>
      </c>
      <c r="D888" s="43">
        <v>1930000</v>
      </c>
      <c r="E888" s="43">
        <v>2046500</v>
      </c>
      <c r="F888" s="43">
        <v>1875000</v>
      </c>
      <c r="G888" s="43">
        <v>1981000</v>
      </c>
      <c r="H888" s="43">
        <v>2215000</v>
      </c>
      <c r="I888" s="43">
        <v>2750000</v>
      </c>
      <c r="J888" s="43">
        <v>2600000</v>
      </c>
      <c r="K888" s="43">
        <v>2862500</v>
      </c>
      <c r="L888" s="43">
        <v>2692500</v>
      </c>
      <c r="M888" s="43">
        <v>2758000</v>
      </c>
      <c r="N888" s="43" t="s">
        <v>13</v>
      </c>
      <c r="O888" s="43">
        <v>2</v>
      </c>
      <c r="P888" s="43">
        <v>54</v>
      </c>
      <c r="Q888" s="44">
        <v>4.4000000000000004</v>
      </c>
    </row>
    <row r="889" spans="2:17">
      <c r="B889" s="42" t="s">
        <v>223</v>
      </c>
      <c r="C889" s="43">
        <v>306000</v>
      </c>
      <c r="D889" s="43">
        <v>355000</v>
      </c>
      <c r="E889" s="43">
        <v>357000</v>
      </c>
      <c r="F889" s="43">
        <v>345000</v>
      </c>
      <c r="G889" s="43">
        <v>348000</v>
      </c>
      <c r="H889" s="43">
        <v>365000</v>
      </c>
      <c r="I889" s="43">
        <v>390000</v>
      </c>
      <c r="J889" s="43">
        <v>441000</v>
      </c>
      <c r="K889" s="43">
        <v>552500</v>
      </c>
      <c r="L889" s="43">
        <v>580000</v>
      </c>
      <c r="M889" s="43">
        <v>550000</v>
      </c>
      <c r="N889" s="43">
        <v>585000</v>
      </c>
      <c r="O889" s="43">
        <v>-5</v>
      </c>
      <c r="P889" s="43">
        <v>80</v>
      </c>
      <c r="Q889" s="44">
        <v>6</v>
      </c>
    </row>
    <row r="890" spans="2:17">
      <c r="B890" s="42" t="s">
        <v>224</v>
      </c>
      <c r="C890" s="43">
        <v>260000</v>
      </c>
      <c r="D890" s="43">
        <v>263000</v>
      </c>
      <c r="E890" s="43">
        <v>278500</v>
      </c>
      <c r="F890" s="43">
        <v>285000</v>
      </c>
      <c r="G890" s="43">
        <v>280000</v>
      </c>
      <c r="H890" s="43">
        <v>292000</v>
      </c>
      <c r="I890" s="43">
        <v>290000</v>
      </c>
      <c r="J890" s="43">
        <v>319000</v>
      </c>
      <c r="K890" s="43">
        <v>325000</v>
      </c>
      <c r="L890" s="43">
        <v>360000</v>
      </c>
      <c r="M890" s="43">
        <v>390000</v>
      </c>
      <c r="N890" s="43">
        <v>368000</v>
      </c>
      <c r="O890" s="43">
        <v>8</v>
      </c>
      <c r="P890" s="43">
        <v>50</v>
      </c>
      <c r="Q890" s="44">
        <v>4.0999999999999996</v>
      </c>
    </row>
    <row r="891" spans="2:17">
      <c r="B891" s="42" t="s">
        <v>225</v>
      </c>
      <c r="C891" s="43">
        <v>310000</v>
      </c>
      <c r="D891" s="43">
        <v>365000</v>
      </c>
      <c r="E891" s="43">
        <v>370000</v>
      </c>
      <c r="F891" s="43">
        <v>360000</v>
      </c>
      <c r="G891" s="43">
        <v>372500</v>
      </c>
      <c r="H891" s="43">
        <v>370000</v>
      </c>
      <c r="I891" s="43">
        <v>400000</v>
      </c>
      <c r="J891" s="43">
        <v>458000</v>
      </c>
      <c r="K891" s="43">
        <v>545000</v>
      </c>
      <c r="L891" s="43">
        <v>575000</v>
      </c>
      <c r="M891" s="43">
        <v>530000</v>
      </c>
      <c r="N891" s="43">
        <v>602000</v>
      </c>
      <c r="O891" s="43">
        <v>-8</v>
      </c>
      <c r="P891" s="43">
        <v>71</v>
      </c>
      <c r="Q891" s="44">
        <v>5.5</v>
      </c>
    </row>
    <row r="892" spans="2:17">
      <c r="B892" s="42" t="s">
        <v>226</v>
      </c>
      <c r="C892" s="43">
        <v>280000</v>
      </c>
      <c r="D892" s="43">
        <v>329000</v>
      </c>
      <c r="E892" s="43">
        <v>349000</v>
      </c>
      <c r="F892" s="43">
        <v>323500</v>
      </c>
      <c r="G892" s="43">
        <v>320000</v>
      </c>
      <c r="H892" s="43">
        <v>315000</v>
      </c>
      <c r="I892" s="43">
        <v>345000</v>
      </c>
      <c r="J892" s="43">
        <v>342500</v>
      </c>
      <c r="K892" s="43">
        <v>345000</v>
      </c>
      <c r="L892" s="43">
        <v>355000</v>
      </c>
      <c r="M892" s="43">
        <v>360000</v>
      </c>
      <c r="N892" s="43">
        <v>427500</v>
      </c>
      <c r="O892" s="43">
        <v>1</v>
      </c>
      <c r="P892" s="43">
        <v>29</v>
      </c>
      <c r="Q892" s="44">
        <v>2.5</v>
      </c>
    </row>
    <row r="893" spans="2:17">
      <c r="B893" s="42" t="s">
        <v>227</v>
      </c>
      <c r="C893" s="43">
        <v>367000</v>
      </c>
      <c r="D893" s="43">
        <v>395000</v>
      </c>
      <c r="E893" s="43">
        <v>418000</v>
      </c>
      <c r="F893" s="43">
        <v>410000</v>
      </c>
      <c r="G893" s="43">
        <v>417000</v>
      </c>
      <c r="H893" s="43">
        <v>435000</v>
      </c>
      <c r="I893" s="43">
        <v>466000</v>
      </c>
      <c r="J893" s="43">
        <v>530000</v>
      </c>
      <c r="K893" s="43">
        <v>635000</v>
      </c>
      <c r="L893" s="43">
        <v>615000</v>
      </c>
      <c r="M893" s="43">
        <v>649000</v>
      </c>
      <c r="N893" s="43">
        <v>637500</v>
      </c>
      <c r="O893" s="43">
        <v>6</v>
      </c>
      <c r="P893" s="43">
        <v>77</v>
      </c>
      <c r="Q893" s="44">
        <v>5.9</v>
      </c>
    </row>
    <row r="894" spans="2:17">
      <c r="B894" s="42" t="s">
        <v>228</v>
      </c>
      <c r="C894" s="43">
        <v>143000</v>
      </c>
      <c r="D894" s="43">
        <v>180000</v>
      </c>
      <c r="E894" s="43">
        <v>157500</v>
      </c>
      <c r="F894" s="43">
        <v>160000</v>
      </c>
      <c r="G894" s="43">
        <v>97000</v>
      </c>
      <c r="H894" s="43">
        <v>174000</v>
      </c>
      <c r="I894" s="43">
        <v>125000</v>
      </c>
      <c r="J894" s="43">
        <v>150000</v>
      </c>
      <c r="K894" s="43">
        <v>162000</v>
      </c>
      <c r="L894" s="43">
        <v>122500</v>
      </c>
      <c r="M894" s="43">
        <v>221500</v>
      </c>
      <c r="N894" s="43">
        <v>158500</v>
      </c>
      <c r="O894" s="43">
        <v>81</v>
      </c>
      <c r="P894" s="43">
        <v>55</v>
      </c>
      <c r="Q894" s="44">
        <v>4.5</v>
      </c>
    </row>
    <row r="895" spans="2:17">
      <c r="B895" s="42" t="s">
        <v>229</v>
      </c>
      <c r="C895" s="43">
        <v>441000</v>
      </c>
      <c r="D895" s="43">
        <v>515000</v>
      </c>
      <c r="E895" s="43">
        <v>515000</v>
      </c>
      <c r="F895" s="43">
        <v>490000</v>
      </c>
      <c r="G895" s="43">
        <v>513000</v>
      </c>
      <c r="H895" s="43">
        <v>550000</v>
      </c>
      <c r="I895" s="43">
        <v>580000</v>
      </c>
      <c r="J895" s="43">
        <v>646500</v>
      </c>
      <c r="K895" s="43">
        <v>755000</v>
      </c>
      <c r="L895" s="43">
        <v>782500</v>
      </c>
      <c r="M895" s="43">
        <v>751500</v>
      </c>
      <c r="N895" s="43">
        <v>749500</v>
      </c>
      <c r="O895" s="43">
        <v>-4</v>
      </c>
      <c r="P895" s="43">
        <v>70</v>
      </c>
      <c r="Q895" s="44">
        <v>5.5</v>
      </c>
    </row>
    <row r="896" spans="2:17">
      <c r="B896" s="42" t="s">
        <v>230</v>
      </c>
      <c r="C896" s="43">
        <v>240000</v>
      </c>
      <c r="D896" s="43">
        <v>266500</v>
      </c>
      <c r="E896" s="43">
        <v>285000</v>
      </c>
      <c r="F896" s="43">
        <v>279000</v>
      </c>
      <c r="G896" s="43">
        <v>280000</v>
      </c>
      <c r="H896" s="43">
        <v>325000</v>
      </c>
      <c r="I896" s="43">
        <v>325000</v>
      </c>
      <c r="J896" s="43">
        <v>360000</v>
      </c>
      <c r="K896" s="43">
        <v>440500</v>
      </c>
      <c r="L896" s="43">
        <v>500000</v>
      </c>
      <c r="M896" s="43">
        <v>515000</v>
      </c>
      <c r="N896" s="43">
        <v>500000</v>
      </c>
      <c r="O896" s="43">
        <v>3</v>
      </c>
      <c r="P896" s="43">
        <v>115</v>
      </c>
      <c r="Q896" s="44">
        <v>7.9</v>
      </c>
    </row>
    <row r="897" spans="2:17">
      <c r="B897" s="42" t="s">
        <v>231</v>
      </c>
      <c r="C897" s="43">
        <v>90000</v>
      </c>
      <c r="D897" s="43">
        <v>85500</v>
      </c>
      <c r="E897" s="43">
        <v>107500</v>
      </c>
      <c r="F897" s="43">
        <v>90000</v>
      </c>
      <c r="G897" s="43">
        <v>89000</v>
      </c>
      <c r="H897" s="43">
        <v>90500</v>
      </c>
      <c r="I897" s="43">
        <v>109500</v>
      </c>
      <c r="J897" s="43">
        <v>116000</v>
      </c>
      <c r="K897" s="43">
        <v>122500</v>
      </c>
      <c r="L897" s="43">
        <v>130000</v>
      </c>
      <c r="M897" s="43">
        <v>120000</v>
      </c>
      <c r="N897" s="43">
        <v>129000</v>
      </c>
      <c r="O897" s="43">
        <v>-8</v>
      </c>
      <c r="P897" s="43">
        <v>33</v>
      </c>
      <c r="Q897" s="44">
        <v>2.9</v>
      </c>
    </row>
    <row r="898" spans="2:17">
      <c r="B898" s="42" t="s">
        <v>232</v>
      </c>
      <c r="C898" s="43">
        <v>469500</v>
      </c>
      <c r="D898" s="43">
        <v>553000</v>
      </c>
      <c r="E898" s="43">
        <v>540000</v>
      </c>
      <c r="F898" s="43">
        <v>515000</v>
      </c>
      <c r="G898" s="43">
        <v>553500</v>
      </c>
      <c r="H898" s="43">
        <v>607000</v>
      </c>
      <c r="I898" s="43">
        <v>690000</v>
      </c>
      <c r="J898" s="43">
        <v>775500</v>
      </c>
      <c r="K898" s="43">
        <v>887000</v>
      </c>
      <c r="L898" s="43">
        <v>840500</v>
      </c>
      <c r="M898" s="43">
        <v>810000</v>
      </c>
      <c r="N898" s="43">
        <v>940000</v>
      </c>
      <c r="O898" s="43">
        <v>-4</v>
      </c>
      <c r="P898" s="43">
        <v>73</v>
      </c>
      <c r="Q898" s="44">
        <v>5.6</v>
      </c>
    </row>
    <row r="899" spans="2:17">
      <c r="B899" s="42" t="s">
        <v>233</v>
      </c>
      <c r="C899" s="43">
        <v>455000</v>
      </c>
      <c r="D899" s="43">
        <v>475000</v>
      </c>
      <c r="E899" s="43">
        <v>450000</v>
      </c>
      <c r="F899" s="43">
        <v>410000</v>
      </c>
      <c r="G899" s="43">
        <v>390000</v>
      </c>
      <c r="H899" s="43">
        <v>309000</v>
      </c>
      <c r="I899" s="43">
        <v>359000</v>
      </c>
      <c r="J899" s="43">
        <v>400000</v>
      </c>
      <c r="K899" s="43">
        <v>412500</v>
      </c>
      <c r="L899" s="43">
        <v>510000</v>
      </c>
      <c r="M899" s="43">
        <v>520000</v>
      </c>
      <c r="N899" s="43">
        <v>452500</v>
      </c>
      <c r="O899" s="43">
        <v>2</v>
      </c>
      <c r="P899" s="43">
        <v>14</v>
      </c>
      <c r="Q899" s="44">
        <v>1.3</v>
      </c>
    </row>
    <row r="900" spans="2:17">
      <c r="B900" s="42" t="s">
        <v>234</v>
      </c>
      <c r="C900" s="43">
        <v>92500</v>
      </c>
      <c r="D900" s="43">
        <v>135000</v>
      </c>
      <c r="E900" s="43">
        <v>165000</v>
      </c>
      <c r="F900" s="43">
        <v>104000</v>
      </c>
      <c r="G900" s="43">
        <v>140000</v>
      </c>
      <c r="H900" s="43">
        <v>120000</v>
      </c>
      <c r="I900" s="43">
        <v>125000</v>
      </c>
      <c r="J900" s="43">
        <v>145000</v>
      </c>
      <c r="K900" s="43">
        <v>122000</v>
      </c>
      <c r="L900" s="43">
        <v>145000</v>
      </c>
      <c r="M900" s="43">
        <v>135500</v>
      </c>
      <c r="N900" s="43">
        <v>154500</v>
      </c>
      <c r="O900" s="43">
        <v>-7</v>
      </c>
      <c r="P900" s="43">
        <v>46</v>
      </c>
      <c r="Q900" s="44">
        <v>3.9</v>
      </c>
    </row>
    <row r="901" spans="2:17">
      <c r="B901" s="42" t="s">
        <v>235</v>
      </c>
      <c r="C901" s="43">
        <v>689000</v>
      </c>
      <c r="D901" s="43">
        <v>795000</v>
      </c>
      <c r="E901" s="43">
        <v>770000</v>
      </c>
      <c r="F901" s="43">
        <v>720000</v>
      </c>
      <c r="G901" s="43">
        <v>850000</v>
      </c>
      <c r="H901" s="43">
        <v>999000</v>
      </c>
      <c r="I901" s="43">
        <v>1176000</v>
      </c>
      <c r="J901" s="43">
        <v>1297500</v>
      </c>
      <c r="K901" s="43">
        <v>1380000</v>
      </c>
      <c r="L901" s="43">
        <v>1300000</v>
      </c>
      <c r="M901" s="43">
        <v>1251500</v>
      </c>
      <c r="N901" s="43">
        <v>1260000</v>
      </c>
      <c r="O901" s="43">
        <v>-4</v>
      </c>
      <c r="P901" s="43">
        <v>82</v>
      </c>
      <c r="Q901" s="44">
        <v>6.1</v>
      </c>
    </row>
    <row r="902" spans="2:17">
      <c r="B902" s="42" t="s">
        <v>236</v>
      </c>
      <c r="C902" s="43">
        <v>630000</v>
      </c>
      <c r="D902" s="43">
        <v>750000</v>
      </c>
      <c r="E902" s="43">
        <v>720000</v>
      </c>
      <c r="F902" s="43">
        <v>682000</v>
      </c>
      <c r="G902" s="43">
        <v>789000</v>
      </c>
      <c r="H902" s="43">
        <v>894500</v>
      </c>
      <c r="I902" s="43">
        <v>1113500</v>
      </c>
      <c r="J902" s="43">
        <v>1230000</v>
      </c>
      <c r="K902" s="43">
        <v>1357500</v>
      </c>
      <c r="L902" s="43">
        <v>1221500</v>
      </c>
      <c r="M902" s="43">
        <v>1190000</v>
      </c>
      <c r="N902" s="43">
        <v>1317500</v>
      </c>
      <c r="O902" s="43">
        <v>-3</v>
      </c>
      <c r="P902" s="43">
        <v>89</v>
      </c>
      <c r="Q902" s="44">
        <v>6.6</v>
      </c>
    </row>
    <row r="903" spans="2:17">
      <c r="B903" s="42" t="s">
        <v>237</v>
      </c>
      <c r="C903" s="43">
        <v>601000</v>
      </c>
      <c r="D903" s="43">
        <v>715000</v>
      </c>
      <c r="E903" s="43">
        <v>712500</v>
      </c>
      <c r="F903" s="43">
        <v>681000</v>
      </c>
      <c r="G903" s="43">
        <v>735000</v>
      </c>
      <c r="H903" s="43">
        <v>840000</v>
      </c>
      <c r="I903" s="43">
        <v>964000</v>
      </c>
      <c r="J903" s="43">
        <v>970000</v>
      </c>
      <c r="K903" s="43">
        <v>1201000</v>
      </c>
      <c r="L903" s="43">
        <v>1182500</v>
      </c>
      <c r="M903" s="43">
        <v>1121000</v>
      </c>
      <c r="N903" s="43">
        <v>1360000</v>
      </c>
      <c r="O903" s="43">
        <v>-5</v>
      </c>
      <c r="P903" s="43">
        <v>87</v>
      </c>
      <c r="Q903" s="44">
        <v>6.4</v>
      </c>
    </row>
    <row r="904" spans="2:17">
      <c r="B904" s="42" t="s">
        <v>238</v>
      </c>
      <c r="C904" s="43">
        <v>375000</v>
      </c>
      <c r="D904" s="43">
        <v>430000</v>
      </c>
      <c r="E904" s="43">
        <v>460000</v>
      </c>
      <c r="F904" s="43">
        <v>450000</v>
      </c>
      <c r="G904" s="43">
        <v>415000</v>
      </c>
      <c r="H904" s="43">
        <v>430000</v>
      </c>
      <c r="I904" s="43">
        <v>440000</v>
      </c>
      <c r="J904" s="43">
        <v>470500</v>
      </c>
      <c r="K904" s="43">
        <v>550000</v>
      </c>
      <c r="L904" s="43">
        <v>601000</v>
      </c>
      <c r="M904" s="43">
        <v>597500</v>
      </c>
      <c r="N904" s="43">
        <v>606500</v>
      </c>
      <c r="O904" s="43">
        <v>-1</v>
      </c>
      <c r="P904" s="43">
        <v>59</v>
      </c>
      <c r="Q904" s="44">
        <v>4.8</v>
      </c>
    </row>
    <row r="905" spans="2:17">
      <c r="B905" s="42" t="s">
        <v>239</v>
      </c>
      <c r="C905" s="43">
        <v>268500</v>
      </c>
      <c r="D905" s="43">
        <v>330000</v>
      </c>
      <c r="E905" s="43">
        <v>322000</v>
      </c>
      <c r="F905" s="43">
        <v>290000</v>
      </c>
      <c r="G905" s="43">
        <v>302000</v>
      </c>
      <c r="H905" s="43">
        <v>310500</v>
      </c>
      <c r="I905" s="43">
        <v>348000</v>
      </c>
      <c r="J905" s="43">
        <v>405000</v>
      </c>
      <c r="K905" s="43">
        <v>490000</v>
      </c>
      <c r="L905" s="43">
        <v>542500</v>
      </c>
      <c r="M905" s="43">
        <v>470000</v>
      </c>
      <c r="N905" s="43">
        <v>494000</v>
      </c>
      <c r="O905" s="43">
        <v>-13</v>
      </c>
      <c r="P905" s="43">
        <v>75</v>
      </c>
      <c r="Q905" s="44">
        <v>5.8</v>
      </c>
    </row>
    <row r="906" spans="2:17">
      <c r="B906" s="42" t="s">
        <v>240</v>
      </c>
      <c r="C906" s="43">
        <v>385000</v>
      </c>
      <c r="D906" s="43">
        <v>446500</v>
      </c>
      <c r="E906" s="43">
        <v>455000</v>
      </c>
      <c r="F906" s="43">
        <v>451000</v>
      </c>
      <c r="G906" s="43">
        <v>462000</v>
      </c>
      <c r="H906" s="43">
        <v>492000</v>
      </c>
      <c r="I906" s="43">
        <v>552000</v>
      </c>
      <c r="J906" s="43">
        <v>583000</v>
      </c>
      <c r="K906" s="43">
        <v>690000</v>
      </c>
      <c r="L906" s="43">
        <v>785500</v>
      </c>
      <c r="M906" s="43">
        <v>715500</v>
      </c>
      <c r="N906" s="43">
        <v>680000</v>
      </c>
      <c r="O906" s="43">
        <v>-9</v>
      </c>
      <c r="P906" s="43">
        <v>86</v>
      </c>
      <c r="Q906" s="44">
        <v>6.4</v>
      </c>
    </row>
    <row r="907" spans="2:17">
      <c r="B907" s="42" t="s">
        <v>241</v>
      </c>
      <c r="C907" s="43">
        <v>243000</v>
      </c>
      <c r="D907" s="43">
        <v>275500</v>
      </c>
      <c r="E907" s="43">
        <v>289000</v>
      </c>
      <c r="F907" s="43">
        <v>290000</v>
      </c>
      <c r="G907" s="43">
        <v>300000</v>
      </c>
      <c r="H907" s="43">
        <v>311000</v>
      </c>
      <c r="I907" s="43">
        <v>320000</v>
      </c>
      <c r="J907" s="43">
        <v>347000</v>
      </c>
      <c r="K907" s="43">
        <v>390000</v>
      </c>
      <c r="L907" s="43">
        <v>455000</v>
      </c>
      <c r="M907" s="43">
        <v>440000</v>
      </c>
      <c r="N907" s="43">
        <v>470000</v>
      </c>
      <c r="O907" s="43">
        <v>-3</v>
      </c>
      <c r="P907" s="43">
        <v>81</v>
      </c>
      <c r="Q907" s="44">
        <v>6.1</v>
      </c>
    </row>
    <row r="908" spans="2:17">
      <c r="B908" s="16" t="s">
        <v>242</v>
      </c>
      <c r="C908" s="17">
        <v>306000</v>
      </c>
      <c r="D908" s="17">
        <v>355000</v>
      </c>
      <c r="E908" s="17">
        <v>425000</v>
      </c>
      <c r="F908" s="17">
        <v>360000</v>
      </c>
      <c r="G908" s="17">
        <v>385000</v>
      </c>
      <c r="H908" s="17">
        <v>405000</v>
      </c>
      <c r="I908" s="17">
        <v>410000</v>
      </c>
      <c r="J908" s="17">
        <v>409000</v>
      </c>
      <c r="K908" s="17">
        <v>436000</v>
      </c>
      <c r="L908" s="17">
        <v>510000</v>
      </c>
      <c r="M908" s="17">
        <v>572500</v>
      </c>
      <c r="N908" s="17">
        <v>615000</v>
      </c>
      <c r="O908" s="17">
        <v>12</v>
      </c>
      <c r="P908" s="17">
        <v>87</v>
      </c>
      <c r="Q908" s="18">
        <v>6.5</v>
      </c>
    </row>
    <row r="909" spans="2:17">
      <c r="B909" s="42" t="s">
        <v>243</v>
      </c>
      <c r="C909" s="43">
        <v>210000</v>
      </c>
      <c r="D909" s="43">
        <v>180000</v>
      </c>
      <c r="E909" s="43">
        <v>245000</v>
      </c>
      <c r="F909" s="43">
        <v>179000</v>
      </c>
      <c r="G909" s="43">
        <v>210000</v>
      </c>
      <c r="H909" s="43">
        <v>177500</v>
      </c>
      <c r="I909" s="43">
        <v>191500</v>
      </c>
      <c r="J909" s="43">
        <v>207500</v>
      </c>
      <c r="K909" s="43">
        <v>210000</v>
      </c>
      <c r="L909" s="43">
        <v>297500</v>
      </c>
      <c r="M909" s="43">
        <v>225000</v>
      </c>
      <c r="N909" s="43">
        <v>305000</v>
      </c>
      <c r="O909" s="43">
        <v>-24</v>
      </c>
      <c r="P909" s="43">
        <v>7</v>
      </c>
      <c r="Q909" s="44">
        <v>0.7</v>
      </c>
    </row>
    <row r="910" spans="2:17">
      <c r="B910" s="42" t="s">
        <v>244</v>
      </c>
      <c r="C910" s="43">
        <v>132500</v>
      </c>
      <c r="D910" s="43">
        <v>120000</v>
      </c>
      <c r="E910" s="43">
        <v>145000</v>
      </c>
      <c r="F910" s="43">
        <v>159000</v>
      </c>
      <c r="G910" s="43">
        <v>182500</v>
      </c>
      <c r="H910" s="43">
        <v>170000</v>
      </c>
      <c r="I910" s="43">
        <v>167500</v>
      </c>
      <c r="J910" s="43">
        <v>180000</v>
      </c>
      <c r="K910" s="43">
        <v>179000</v>
      </c>
      <c r="L910" s="43">
        <v>206500</v>
      </c>
      <c r="M910" s="43">
        <v>234500</v>
      </c>
      <c r="N910" s="43">
        <v>209000</v>
      </c>
      <c r="O910" s="43">
        <v>14</v>
      </c>
      <c r="P910" s="43">
        <v>77</v>
      </c>
      <c r="Q910" s="44">
        <v>5.9</v>
      </c>
    </row>
    <row r="911" spans="2:17">
      <c r="B911" s="42" t="s">
        <v>245</v>
      </c>
      <c r="C911" s="43">
        <v>237000</v>
      </c>
      <c r="D911" s="43">
        <v>236000</v>
      </c>
      <c r="E911" s="43">
        <v>301500</v>
      </c>
      <c r="F911" s="43">
        <v>237000</v>
      </c>
      <c r="G911" s="43">
        <v>227000</v>
      </c>
      <c r="H911" s="43">
        <v>281500</v>
      </c>
      <c r="I911" s="43">
        <v>335000</v>
      </c>
      <c r="J911" s="43">
        <v>267500</v>
      </c>
      <c r="K911" s="43">
        <v>250000</v>
      </c>
      <c r="L911" s="43">
        <v>309000</v>
      </c>
      <c r="M911" s="43">
        <v>360000</v>
      </c>
      <c r="N911" s="43">
        <v>425000</v>
      </c>
      <c r="O911" s="43">
        <v>17</v>
      </c>
      <c r="P911" s="43">
        <v>52</v>
      </c>
      <c r="Q911" s="44">
        <v>4.3</v>
      </c>
    </row>
    <row r="912" spans="2:17">
      <c r="B912" s="42" t="s">
        <v>246</v>
      </c>
      <c r="C912" s="43">
        <v>215000</v>
      </c>
      <c r="D912" s="43">
        <v>226000</v>
      </c>
      <c r="E912" s="43">
        <v>240000</v>
      </c>
      <c r="F912" s="43">
        <v>260000</v>
      </c>
      <c r="G912" s="43">
        <v>264000</v>
      </c>
      <c r="H912" s="43">
        <v>274000</v>
      </c>
      <c r="I912" s="43">
        <v>283000</v>
      </c>
      <c r="J912" s="43">
        <v>270000</v>
      </c>
      <c r="K912" s="43">
        <v>295000</v>
      </c>
      <c r="L912" s="43">
        <v>315000</v>
      </c>
      <c r="M912" s="43">
        <v>321500</v>
      </c>
      <c r="N912" s="43">
        <v>335000</v>
      </c>
      <c r="O912" s="43">
        <v>2</v>
      </c>
      <c r="P912" s="43">
        <v>50</v>
      </c>
      <c r="Q912" s="44">
        <v>4.0999999999999996</v>
      </c>
    </row>
    <row r="913" spans="2:17">
      <c r="B913" s="42" t="s">
        <v>247</v>
      </c>
      <c r="C913" s="43">
        <v>1455000</v>
      </c>
      <c r="D913" s="43">
        <v>1330000</v>
      </c>
      <c r="E913" s="43">
        <v>1500000</v>
      </c>
      <c r="F913" s="43">
        <v>1343500</v>
      </c>
      <c r="G913" s="43">
        <v>1340000</v>
      </c>
      <c r="H913" s="43">
        <v>1522500</v>
      </c>
      <c r="I913" s="43">
        <v>1730000</v>
      </c>
      <c r="J913" s="43">
        <v>1895500</v>
      </c>
      <c r="K913" s="43">
        <v>1963000</v>
      </c>
      <c r="L913" s="43">
        <v>1950000</v>
      </c>
      <c r="M913" s="43">
        <v>1799000</v>
      </c>
      <c r="N913" s="43">
        <v>1777500</v>
      </c>
      <c r="O913" s="43">
        <v>-8</v>
      </c>
      <c r="P913" s="43">
        <v>24</v>
      </c>
      <c r="Q913" s="44">
        <v>2.1</v>
      </c>
    </row>
    <row r="914" spans="2:17">
      <c r="B914" s="42" t="s">
        <v>248</v>
      </c>
      <c r="C914" s="43">
        <v>195000</v>
      </c>
      <c r="D914" s="43">
        <v>195000</v>
      </c>
      <c r="E914" s="43">
        <v>176500</v>
      </c>
      <c r="F914" s="43">
        <v>190000</v>
      </c>
      <c r="G914" s="43">
        <v>226000</v>
      </c>
      <c r="H914" s="43">
        <v>160000</v>
      </c>
      <c r="I914" s="43">
        <v>202500</v>
      </c>
      <c r="J914" s="43">
        <v>212500</v>
      </c>
      <c r="K914" s="43">
        <v>222000</v>
      </c>
      <c r="L914" s="43">
        <v>225000</v>
      </c>
      <c r="M914" s="43">
        <v>235000</v>
      </c>
      <c r="N914" s="43">
        <v>335000</v>
      </c>
      <c r="O914" s="43">
        <v>4</v>
      </c>
      <c r="P914" s="43">
        <v>21</v>
      </c>
      <c r="Q914" s="44">
        <v>1.9</v>
      </c>
    </row>
    <row r="915" spans="2:17">
      <c r="B915" s="42" t="s">
        <v>249</v>
      </c>
      <c r="C915" s="43">
        <v>225500</v>
      </c>
      <c r="D915" s="43">
        <v>262500</v>
      </c>
      <c r="E915" s="43">
        <v>267000</v>
      </c>
      <c r="F915" s="43">
        <v>295000</v>
      </c>
      <c r="G915" s="43">
        <v>285000</v>
      </c>
      <c r="H915" s="43">
        <v>330000</v>
      </c>
      <c r="I915" s="43">
        <v>300000</v>
      </c>
      <c r="J915" s="43">
        <v>303500</v>
      </c>
      <c r="K915" s="43">
        <v>335000</v>
      </c>
      <c r="L915" s="43">
        <v>318000</v>
      </c>
      <c r="M915" s="43">
        <v>390000</v>
      </c>
      <c r="N915" s="43">
        <v>387000</v>
      </c>
      <c r="O915" s="43">
        <v>23</v>
      </c>
      <c r="P915" s="43">
        <v>73</v>
      </c>
      <c r="Q915" s="44">
        <v>5.6</v>
      </c>
    </row>
    <row r="916" spans="2:17">
      <c r="B916" s="42" t="s">
        <v>250</v>
      </c>
      <c r="C916" s="43">
        <v>334000</v>
      </c>
      <c r="D916" s="43">
        <v>400000</v>
      </c>
      <c r="E916" s="43">
        <v>400000</v>
      </c>
      <c r="F916" s="43">
        <v>395000</v>
      </c>
      <c r="G916" s="43">
        <v>450000</v>
      </c>
      <c r="H916" s="43">
        <v>427000</v>
      </c>
      <c r="I916" s="43">
        <v>440000</v>
      </c>
      <c r="J916" s="43">
        <v>512500</v>
      </c>
      <c r="K916" s="43">
        <v>600000</v>
      </c>
      <c r="L916" s="43">
        <v>637000</v>
      </c>
      <c r="M916" s="43">
        <v>625000</v>
      </c>
      <c r="N916" s="43">
        <v>760000</v>
      </c>
      <c r="O916" s="43">
        <v>-2</v>
      </c>
      <c r="P916" s="43">
        <v>87</v>
      </c>
      <c r="Q916" s="44">
        <v>6.5</v>
      </c>
    </row>
    <row r="917" spans="2:17">
      <c r="B917" s="42" t="s">
        <v>251</v>
      </c>
      <c r="C917" s="43">
        <v>1680000</v>
      </c>
      <c r="D917" s="43">
        <v>1621000</v>
      </c>
      <c r="E917" s="43">
        <v>1737500</v>
      </c>
      <c r="F917" s="43">
        <v>2480000</v>
      </c>
      <c r="G917" s="43">
        <v>1790000</v>
      </c>
      <c r="H917" s="43">
        <v>1850000</v>
      </c>
      <c r="I917" s="43">
        <v>2750000</v>
      </c>
      <c r="J917" s="43">
        <v>3655000</v>
      </c>
      <c r="K917" s="43">
        <v>3585000</v>
      </c>
      <c r="L917" s="43">
        <v>2675000</v>
      </c>
      <c r="M917" s="43">
        <v>3413500</v>
      </c>
      <c r="N917" s="43">
        <v>2350000</v>
      </c>
      <c r="O917" s="43">
        <v>28</v>
      </c>
      <c r="P917" s="43">
        <v>103</v>
      </c>
      <c r="Q917" s="44">
        <v>7.3</v>
      </c>
    </row>
    <row r="918" spans="2:17">
      <c r="B918" s="42" t="s">
        <v>252</v>
      </c>
      <c r="C918" s="43">
        <v>250000</v>
      </c>
      <c r="D918" s="43">
        <v>285000</v>
      </c>
      <c r="E918" s="43">
        <v>332500</v>
      </c>
      <c r="F918" s="43">
        <v>282500</v>
      </c>
      <c r="G918" s="43">
        <v>289500</v>
      </c>
      <c r="H918" s="43">
        <v>275000</v>
      </c>
      <c r="I918" s="43">
        <v>305000</v>
      </c>
      <c r="J918" s="43">
        <v>369000</v>
      </c>
      <c r="K918" s="43">
        <v>392500</v>
      </c>
      <c r="L918" s="43">
        <v>428500</v>
      </c>
      <c r="M918" s="43">
        <v>446500</v>
      </c>
      <c r="N918" s="43">
        <v>544500</v>
      </c>
      <c r="O918" s="43">
        <v>4</v>
      </c>
      <c r="P918" s="43">
        <v>79</v>
      </c>
      <c r="Q918" s="44">
        <v>6</v>
      </c>
    </row>
    <row r="919" spans="2:17">
      <c r="B919" s="42" t="s">
        <v>253</v>
      </c>
      <c r="C919" s="43">
        <v>310000</v>
      </c>
      <c r="D919" s="43">
        <v>330000</v>
      </c>
      <c r="E919" s="43">
        <v>334000</v>
      </c>
      <c r="F919" s="43">
        <v>332000</v>
      </c>
      <c r="G919" s="43">
        <v>335000</v>
      </c>
      <c r="H919" s="43">
        <v>342000</v>
      </c>
      <c r="I919" s="43">
        <v>335000</v>
      </c>
      <c r="J919" s="43">
        <v>357500</v>
      </c>
      <c r="K919" s="43">
        <v>380000</v>
      </c>
      <c r="L919" s="43">
        <v>385000</v>
      </c>
      <c r="M919" s="43">
        <v>410000</v>
      </c>
      <c r="N919" s="43">
        <v>395000</v>
      </c>
      <c r="O919" s="43">
        <v>6</v>
      </c>
      <c r="P919" s="43">
        <v>32</v>
      </c>
      <c r="Q919" s="44">
        <v>2.8</v>
      </c>
    </row>
    <row r="920" spans="2:17">
      <c r="B920" s="42" t="s">
        <v>254</v>
      </c>
      <c r="C920" s="43">
        <v>255000</v>
      </c>
      <c r="D920" s="43">
        <v>271000</v>
      </c>
      <c r="E920" s="43">
        <v>278000</v>
      </c>
      <c r="F920" s="43">
        <v>270000</v>
      </c>
      <c r="G920" s="43">
        <v>285000</v>
      </c>
      <c r="H920" s="43">
        <v>285000</v>
      </c>
      <c r="I920" s="43">
        <v>300000</v>
      </c>
      <c r="J920" s="43">
        <v>310000</v>
      </c>
      <c r="K920" s="43">
        <v>320000</v>
      </c>
      <c r="L920" s="43">
        <v>365000</v>
      </c>
      <c r="M920" s="43">
        <v>370000</v>
      </c>
      <c r="N920" s="43">
        <v>382000</v>
      </c>
      <c r="O920" s="43">
        <v>1</v>
      </c>
      <c r="P920" s="43">
        <v>45</v>
      </c>
      <c r="Q920" s="44">
        <v>3.8</v>
      </c>
    </row>
    <row r="921" spans="2:17">
      <c r="B921" s="42" t="s">
        <v>255</v>
      </c>
      <c r="C921" s="43">
        <v>83000</v>
      </c>
      <c r="D921" s="43">
        <v>132500</v>
      </c>
      <c r="E921" s="43">
        <v>100000</v>
      </c>
      <c r="F921" s="43">
        <v>106000</v>
      </c>
      <c r="G921" s="43">
        <v>160000</v>
      </c>
      <c r="H921" s="43">
        <v>130000</v>
      </c>
      <c r="I921" s="43">
        <v>115000</v>
      </c>
      <c r="J921" s="43">
        <v>144500</v>
      </c>
      <c r="K921" s="43">
        <v>160000</v>
      </c>
      <c r="L921" s="43">
        <v>147000</v>
      </c>
      <c r="M921" s="43">
        <v>173000</v>
      </c>
      <c r="N921" s="43" t="s">
        <v>13</v>
      </c>
      <c r="O921" s="43">
        <v>18</v>
      </c>
      <c r="P921" s="43">
        <v>108</v>
      </c>
      <c r="Q921" s="44">
        <v>7.6</v>
      </c>
    </row>
    <row r="922" spans="2:17">
      <c r="B922" s="42" t="s">
        <v>256</v>
      </c>
      <c r="C922" s="43">
        <v>485000</v>
      </c>
      <c r="D922" s="43">
        <v>616000</v>
      </c>
      <c r="E922" s="43">
        <v>590000</v>
      </c>
      <c r="F922" s="43">
        <v>625000</v>
      </c>
      <c r="G922" s="43">
        <v>615000</v>
      </c>
      <c r="H922" s="43">
        <v>670000</v>
      </c>
      <c r="I922" s="43">
        <v>766000</v>
      </c>
      <c r="J922" s="43">
        <v>930000</v>
      </c>
      <c r="K922" s="43">
        <v>1058500</v>
      </c>
      <c r="L922" s="43">
        <v>1047500</v>
      </c>
      <c r="M922" s="43">
        <v>954000</v>
      </c>
      <c r="N922" s="43">
        <v>1125000</v>
      </c>
      <c r="O922" s="43">
        <v>-9</v>
      </c>
      <c r="P922" s="43">
        <v>97</v>
      </c>
      <c r="Q922" s="44">
        <v>7</v>
      </c>
    </row>
    <row r="923" spans="2:17">
      <c r="B923" s="42" t="s">
        <v>257</v>
      </c>
      <c r="C923" s="43">
        <v>176000</v>
      </c>
      <c r="D923" s="43">
        <v>190000</v>
      </c>
      <c r="E923" s="43">
        <v>180000</v>
      </c>
      <c r="F923" s="43">
        <v>185000</v>
      </c>
      <c r="G923" s="43">
        <v>210000</v>
      </c>
      <c r="H923" s="43">
        <v>205000</v>
      </c>
      <c r="I923" s="43">
        <v>208500</v>
      </c>
      <c r="J923" s="43">
        <v>210000</v>
      </c>
      <c r="K923" s="43">
        <v>225000</v>
      </c>
      <c r="L923" s="43">
        <v>258000</v>
      </c>
      <c r="M923" s="43">
        <v>251500</v>
      </c>
      <c r="N923" s="43">
        <v>282500</v>
      </c>
      <c r="O923" s="43">
        <v>-3</v>
      </c>
      <c r="P923" s="43">
        <v>43</v>
      </c>
      <c r="Q923" s="44">
        <v>3.6</v>
      </c>
    </row>
    <row r="924" spans="2:17">
      <c r="B924" s="42" t="s">
        <v>258</v>
      </c>
      <c r="C924" s="43">
        <v>265000</v>
      </c>
      <c r="D924" s="43">
        <v>335000</v>
      </c>
      <c r="E924" s="43">
        <v>260000</v>
      </c>
      <c r="F924" s="43">
        <v>323000</v>
      </c>
      <c r="G924" s="43">
        <v>332000</v>
      </c>
      <c r="H924" s="43">
        <v>313000</v>
      </c>
      <c r="I924" s="43">
        <v>318000</v>
      </c>
      <c r="J924" s="43">
        <v>364000</v>
      </c>
      <c r="K924" s="43">
        <v>366500</v>
      </c>
      <c r="L924" s="43">
        <v>385000</v>
      </c>
      <c r="M924" s="43">
        <v>445000</v>
      </c>
      <c r="N924" s="43">
        <v>380000</v>
      </c>
      <c r="O924" s="43">
        <v>16</v>
      </c>
      <c r="P924" s="43">
        <v>68</v>
      </c>
      <c r="Q924" s="44">
        <v>5.3</v>
      </c>
    </row>
    <row r="925" spans="2:17">
      <c r="B925" s="42" t="s">
        <v>259</v>
      </c>
      <c r="C925" s="43">
        <v>162000</v>
      </c>
      <c r="D925" s="43">
        <v>182500</v>
      </c>
      <c r="E925" s="43">
        <v>188000</v>
      </c>
      <c r="F925" s="43">
        <v>160000</v>
      </c>
      <c r="G925" s="43">
        <v>184000</v>
      </c>
      <c r="H925" s="43">
        <v>176000</v>
      </c>
      <c r="I925" s="43">
        <v>200000</v>
      </c>
      <c r="J925" s="43">
        <v>220000</v>
      </c>
      <c r="K925" s="43">
        <v>162000</v>
      </c>
      <c r="L925" s="43">
        <v>227500</v>
      </c>
      <c r="M925" s="43">
        <v>235000</v>
      </c>
      <c r="N925" s="43">
        <v>235000</v>
      </c>
      <c r="O925" s="43">
        <v>3</v>
      </c>
      <c r="P925" s="43">
        <v>45</v>
      </c>
      <c r="Q925" s="44">
        <v>3.8</v>
      </c>
    </row>
    <row r="926" spans="2:17">
      <c r="B926" s="42" t="s">
        <v>260</v>
      </c>
      <c r="C926" s="43">
        <v>985000</v>
      </c>
      <c r="D926" s="43">
        <v>1240000</v>
      </c>
      <c r="E926" s="43">
        <v>1200000</v>
      </c>
      <c r="F926" s="43">
        <v>1155000</v>
      </c>
      <c r="G926" s="43">
        <v>1365000</v>
      </c>
      <c r="H926" s="43">
        <v>1315000</v>
      </c>
      <c r="I926" s="43">
        <v>1621000</v>
      </c>
      <c r="J926" s="43">
        <v>1723500</v>
      </c>
      <c r="K926" s="43">
        <v>2087500</v>
      </c>
      <c r="L926" s="43">
        <v>1955000</v>
      </c>
      <c r="M926" s="43">
        <v>1750000</v>
      </c>
      <c r="N926" s="43">
        <v>2001000</v>
      </c>
      <c r="O926" s="43">
        <v>-10</v>
      </c>
      <c r="P926" s="43">
        <v>78</v>
      </c>
      <c r="Q926" s="44">
        <v>5.9</v>
      </c>
    </row>
    <row r="927" spans="2:17">
      <c r="B927" s="42" t="s">
        <v>261</v>
      </c>
      <c r="C927" s="43">
        <v>522000</v>
      </c>
      <c r="D927" s="43">
        <v>615000</v>
      </c>
      <c r="E927" s="43">
        <v>625000</v>
      </c>
      <c r="F927" s="43">
        <v>591500</v>
      </c>
      <c r="G927" s="43">
        <v>631500</v>
      </c>
      <c r="H927" s="43">
        <v>670000</v>
      </c>
      <c r="I927" s="43">
        <v>750000</v>
      </c>
      <c r="J927" s="43">
        <v>820000</v>
      </c>
      <c r="K927" s="43">
        <v>930000</v>
      </c>
      <c r="L927" s="43">
        <v>942500</v>
      </c>
      <c r="M927" s="43">
        <v>925000</v>
      </c>
      <c r="N927" s="43">
        <v>897500</v>
      </c>
      <c r="O927" s="43">
        <v>-2</v>
      </c>
      <c r="P927" s="43">
        <v>77</v>
      </c>
      <c r="Q927" s="44">
        <v>5.9</v>
      </c>
    </row>
    <row r="928" spans="2:17">
      <c r="B928" s="42" t="s">
        <v>262</v>
      </c>
      <c r="C928" s="43">
        <v>496500</v>
      </c>
      <c r="D928" s="43">
        <v>621000</v>
      </c>
      <c r="E928" s="43">
        <v>627000</v>
      </c>
      <c r="F928" s="43">
        <v>580500</v>
      </c>
      <c r="G928" s="43">
        <v>622000</v>
      </c>
      <c r="H928" s="43">
        <v>680000</v>
      </c>
      <c r="I928" s="43">
        <v>758000</v>
      </c>
      <c r="J928" s="43">
        <v>850500</v>
      </c>
      <c r="K928" s="43">
        <v>900000</v>
      </c>
      <c r="L928" s="43">
        <v>930500</v>
      </c>
      <c r="M928" s="43">
        <v>930000</v>
      </c>
      <c r="N928" s="43">
        <v>1006000</v>
      </c>
      <c r="O928" s="43">
        <v>0</v>
      </c>
      <c r="P928" s="43">
        <v>87</v>
      </c>
      <c r="Q928" s="44">
        <v>6.5</v>
      </c>
    </row>
    <row r="929" spans="2:17">
      <c r="B929" s="42" t="s">
        <v>263</v>
      </c>
      <c r="C929" s="43">
        <v>1120000</v>
      </c>
      <c r="D929" s="43">
        <v>1350000</v>
      </c>
      <c r="E929" s="43">
        <v>1150000</v>
      </c>
      <c r="F929" s="43">
        <v>1287500</v>
      </c>
      <c r="G929" s="43">
        <v>1346000</v>
      </c>
      <c r="H929" s="43">
        <v>1412500</v>
      </c>
      <c r="I929" s="43">
        <v>1631000</v>
      </c>
      <c r="J929" s="43">
        <v>1830000</v>
      </c>
      <c r="K929" s="43">
        <v>1900000</v>
      </c>
      <c r="L929" s="43">
        <v>2140000</v>
      </c>
      <c r="M929" s="43">
        <v>1952500</v>
      </c>
      <c r="N929" s="43">
        <v>1750000</v>
      </c>
      <c r="O929" s="43">
        <v>-9</v>
      </c>
      <c r="P929" s="43">
        <v>74</v>
      </c>
      <c r="Q929" s="44">
        <v>5.7</v>
      </c>
    </row>
    <row r="930" spans="2:17">
      <c r="B930" s="42" t="s">
        <v>264</v>
      </c>
      <c r="C930" s="43">
        <v>372500</v>
      </c>
      <c r="D930" s="43">
        <v>433500</v>
      </c>
      <c r="E930" s="43">
        <v>415000</v>
      </c>
      <c r="F930" s="43">
        <v>410500</v>
      </c>
      <c r="G930" s="43">
        <v>440000</v>
      </c>
      <c r="H930" s="43">
        <v>449500</v>
      </c>
      <c r="I930" s="43">
        <v>502000</v>
      </c>
      <c r="J930" s="43">
        <v>545000</v>
      </c>
      <c r="K930" s="43">
        <v>660500</v>
      </c>
      <c r="L930" s="43">
        <v>730000</v>
      </c>
      <c r="M930" s="43">
        <v>660000</v>
      </c>
      <c r="N930" s="43">
        <v>737500</v>
      </c>
      <c r="O930" s="43">
        <v>-10</v>
      </c>
      <c r="P930" s="43">
        <v>77</v>
      </c>
      <c r="Q930" s="44">
        <v>5.9</v>
      </c>
    </row>
    <row r="931" spans="2:17">
      <c r="B931" s="42" t="s">
        <v>265</v>
      </c>
      <c r="C931" s="43">
        <v>356000</v>
      </c>
      <c r="D931" s="43">
        <v>400000</v>
      </c>
      <c r="E931" s="43">
        <v>400000</v>
      </c>
      <c r="F931" s="43">
        <v>390000</v>
      </c>
      <c r="G931" s="43">
        <v>400000</v>
      </c>
      <c r="H931" s="43">
        <v>432000</v>
      </c>
      <c r="I931" s="43">
        <v>496500</v>
      </c>
      <c r="J931" s="43">
        <v>550000</v>
      </c>
      <c r="K931" s="43">
        <v>630500</v>
      </c>
      <c r="L931" s="43">
        <v>651000</v>
      </c>
      <c r="M931" s="43">
        <v>620000</v>
      </c>
      <c r="N931" s="43">
        <v>676000</v>
      </c>
      <c r="O931" s="43">
        <v>-5</v>
      </c>
      <c r="P931" s="43">
        <v>74</v>
      </c>
      <c r="Q931" s="44">
        <v>5.7</v>
      </c>
    </row>
    <row r="932" spans="2:17">
      <c r="B932" s="42" t="s">
        <v>266</v>
      </c>
      <c r="C932" s="43">
        <v>343000</v>
      </c>
      <c r="D932" s="43">
        <v>380000</v>
      </c>
      <c r="E932" s="43">
        <v>385000</v>
      </c>
      <c r="F932" s="43">
        <v>365000</v>
      </c>
      <c r="G932" s="43">
        <v>366500</v>
      </c>
      <c r="H932" s="43">
        <v>386500</v>
      </c>
      <c r="I932" s="43">
        <v>400000</v>
      </c>
      <c r="J932" s="43">
        <v>455000</v>
      </c>
      <c r="K932" s="43">
        <v>557500</v>
      </c>
      <c r="L932" s="43">
        <v>600000</v>
      </c>
      <c r="M932" s="43">
        <v>550000</v>
      </c>
      <c r="N932" s="43">
        <v>560000</v>
      </c>
      <c r="O932" s="43">
        <v>-8</v>
      </c>
      <c r="P932" s="43">
        <v>60</v>
      </c>
      <c r="Q932" s="44">
        <v>4.8</v>
      </c>
    </row>
    <row r="933" spans="2:17">
      <c r="B933" s="42" t="s">
        <v>267</v>
      </c>
      <c r="C933" s="43">
        <v>260000</v>
      </c>
      <c r="D933" s="43">
        <v>275000</v>
      </c>
      <c r="E933" s="43">
        <v>325000</v>
      </c>
      <c r="F933" s="43">
        <v>315000</v>
      </c>
      <c r="G933" s="43">
        <v>322500</v>
      </c>
      <c r="H933" s="43">
        <v>342500</v>
      </c>
      <c r="I933" s="43">
        <v>340000</v>
      </c>
      <c r="J933" s="43">
        <v>340000</v>
      </c>
      <c r="K933" s="43">
        <v>352000</v>
      </c>
      <c r="L933" s="43">
        <v>357000</v>
      </c>
      <c r="M933" s="43">
        <v>371500</v>
      </c>
      <c r="N933" s="43">
        <v>410000</v>
      </c>
      <c r="O933" s="43">
        <v>4</v>
      </c>
      <c r="P933" s="43">
        <v>43</v>
      </c>
      <c r="Q933" s="44">
        <v>3.6</v>
      </c>
    </row>
    <row r="934" spans="2:17">
      <c r="B934" s="42" t="s">
        <v>268</v>
      </c>
      <c r="C934" s="43">
        <v>790000</v>
      </c>
      <c r="D934" s="43">
        <v>952000</v>
      </c>
      <c r="E934" s="43">
        <v>895000</v>
      </c>
      <c r="F934" s="43">
        <v>920000</v>
      </c>
      <c r="G934" s="43">
        <v>870000</v>
      </c>
      <c r="H934" s="43">
        <v>942000</v>
      </c>
      <c r="I934" s="43">
        <v>1228000</v>
      </c>
      <c r="J934" s="43">
        <v>1365000</v>
      </c>
      <c r="K934" s="43">
        <v>1408500</v>
      </c>
      <c r="L934" s="43">
        <v>1666000</v>
      </c>
      <c r="M934" s="43">
        <v>1447000</v>
      </c>
      <c r="N934" s="43">
        <v>1175000</v>
      </c>
      <c r="O934" s="43">
        <v>-13</v>
      </c>
      <c r="P934" s="43">
        <v>83</v>
      </c>
      <c r="Q934" s="44">
        <v>6.2</v>
      </c>
    </row>
    <row r="935" spans="2:17">
      <c r="B935" s="42" t="s">
        <v>269</v>
      </c>
      <c r="C935" s="43">
        <v>651000</v>
      </c>
      <c r="D935" s="43">
        <v>850000</v>
      </c>
      <c r="E935" s="43">
        <v>875500</v>
      </c>
      <c r="F935" s="43">
        <v>686000</v>
      </c>
      <c r="G935" s="43">
        <v>725000</v>
      </c>
      <c r="H935" s="43">
        <v>840000</v>
      </c>
      <c r="I935" s="43">
        <v>808000</v>
      </c>
      <c r="J935" s="43">
        <v>875000</v>
      </c>
      <c r="K935" s="43">
        <v>1105000</v>
      </c>
      <c r="L935" s="43">
        <v>1092500</v>
      </c>
      <c r="M935" s="43">
        <v>1100000</v>
      </c>
      <c r="N935" s="43">
        <v>1327500</v>
      </c>
      <c r="O935" s="43">
        <v>1</v>
      </c>
      <c r="P935" s="43">
        <v>69</v>
      </c>
      <c r="Q935" s="44">
        <v>5.4</v>
      </c>
    </row>
    <row r="936" spans="2:17">
      <c r="B936" s="42" t="s">
        <v>270</v>
      </c>
      <c r="C936" s="43">
        <v>680000</v>
      </c>
      <c r="D936" s="43">
        <v>745000</v>
      </c>
      <c r="E936" s="43">
        <v>742500</v>
      </c>
      <c r="F936" s="43">
        <v>720000</v>
      </c>
      <c r="G936" s="43">
        <v>720000</v>
      </c>
      <c r="H936" s="43">
        <v>785000</v>
      </c>
      <c r="I936" s="43">
        <v>920000</v>
      </c>
      <c r="J936" s="43">
        <v>962500</v>
      </c>
      <c r="K936" s="43">
        <v>1296000</v>
      </c>
      <c r="L936" s="43">
        <v>1221000</v>
      </c>
      <c r="M936" s="43">
        <v>1160000</v>
      </c>
      <c r="N936" s="43">
        <v>995000</v>
      </c>
      <c r="O936" s="43">
        <v>-5</v>
      </c>
      <c r="P936" s="43">
        <v>71</v>
      </c>
      <c r="Q936" s="44">
        <v>5.5</v>
      </c>
    </row>
    <row r="937" spans="2:17">
      <c r="B937" s="42" t="s">
        <v>271</v>
      </c>
      <c r="C937" s="43">
        <v>320000</v>
      </c>
      <c r="D937" s="43">
        <v>378000</v>
      </c>
      <c r="E937" s="43">
        <v>350000</v>
      </c>
      <c r="F937" s="43">
        <v>327500</v>
      </c>
      <c r="G937" s="43">
        <v>353000</v>
      </c>
      <c r="H937" s="43">
        <v>365000</v>
      </c>
      <c r="I937" s="43">
        <v>408500</v>
      </c>
      <c r="J937" s="43">
        <v>450500</v>
      </c>
      <c r="K937" s="43">
        <v>517500</v>
      </c>
      <c r="L937" s="43">
        <v>622000</v>
      </c>
      <c r="M937" s="43">
        <v>540000</v>
      </c>
      <c r="N937" s="43">
        <v>556500</v>
      </c>
      <c r="O937" s="43">
        <v>-13</v>
      </c>
      <c r="P937" s="43">
        <v>69</v>
      </c>
      <c r="Q937" s="44">
        <v>5.4</v>
      </c>
    </row>
    <row r="938" spans="2:17">
      <c r="B938" s="42" t="s">
        <v>272</v>
      </c>
      <c r="C938" s="43">
        <v>241000</v>
      </c>
      <c r="D938" s="43">
        <v>245000</v>
      </c>
      <c r="E938" s="43">
        <v>257500</v>
      </c>
      <c r="F938" s="43">
        <v>237000</v>
      </c>
      <c r="G938" s="43">
        <v>243500</v>
      </c>
      <c r="H938" s="43">
        <v>259000</v>
      </c>
      <c r="I938" s="43">
        <v>247500</v>
      </c>
      <c r="J938" s="43">
        <v>275000</v>
      </c>
      <c r="K938" s="43">
        <v>251500</v>
      </c>
      <c r="L938" s="43">
        <v>315500</v>
      </c>
      <c r="M938" s="43">
        <v>360000</v>
      </c>
      <c r="N938" s="43">
        <v>315000</v>
      </c>
      <c r="O938" s="43">
        <v>14</v>
      </c>
      <c r="P938" s="43">
        <v>49</v>
      </c>
      <c r="Q938" s="44">
        <v>4.0999999999999996</v>
      </c>
    </row>
    <row r="939" spans="2:17">
      <c r="B939" s="42" t="s">
        <v>273</v>
      </c>
      <c r="C939" s="43">
        <v>175000</v>
      </c>
      <c r="D939" s="43">
        <v>167000</v>
      </c>
      <c r="E939" s="43">
        <v>185000</v>
      </c>
      <c r="F939" s="43">
        <v>215000</v>
      </c>
      <c r="G939" s="43">
        <v>208000</v>
      </c>
      <c r="H939" s="43">
        <v>230000</v>
      </c>
      <c r="I939" s="43">
        <v>235500</v>
      </c>
      <c r="J939" s="43">
        <v>265000</v>
      </c>
      <c r="K939" s="43">
        <v>239000</v>
      </c>
      <c r="L939" s="43">
        <v>270000</v>
      </c>
      <c r="M939" s="43">
        <v>309000</v>
      </c>
      <c r="N939" s="43">
        <v>327500</v>
      </c>
      <c r="O939" s="43">
        <v>14</v>
      </c>
      <c r="P939" s="43">
        <v>77</v>
      </c>
      <c r="Q939" s="44">
        <v>5.9</v>
      </c>
    </row>
    <row r="940" spans="2:17">
      <c r="B940" s="42" t="s">
        <v>274</v>
      </c>
      <c r="C940" s="43">
        <v>525000</v>
      </c>
      <c r="D940" s="43">
        <v>295000</v>
      </c>
      <c r="E940" s="43">
        <v>360000</v>
      </c>
      <c r="F940" s="43">
        <v>400000</v>
      </c>
      <c r="G940" s="43">
        <v>390500</v>
      </c>
      <c r="H940" s="43">
        <v>390000</v>
      </c>
      <c r="I940" s="43">
        <v>403500</v>
      </c>
      <c r="J940" s="43">
        <v>459000</v>
      </c>
      <c r="K940" s="43">
        <v>484000</v>
      </c>
      <c r="L940" s="43">
        <v>550000</v>
      </c>
      <c r="M940" s="43">
        <v>558500</v>
      </c>
      <c r="N940" s="43">
        <v>540000</v>
      </c>
      <c r="O940" s="43">
        <v>2</v>
      </c>
      <c r="P940" s="43">
        <v>6</v>
      </c>
      <c r="Q940" s="44">
        <v>0.6</v>
      </c>
    </row>
    <row r="941" spans="2:17">
      <c r="B941" s="42" t="s">
        <v>275</v>
      </c>
      <c r="C941" s="43">
        <v>677500</v>
      </c>
      <c r="D941" s="43">
        <v>810000</v>
      </c>
      <c r="E941" s="43">
        <v>800000</v>
      </c>
      <c r="F941" s="43">
        <v>825000</v>
      </c>
      <c r="G941" s="43">
        <v>915000</v>
      </c>
      <c r="H941" s="43">
        <v>945000</v>
      </c>
      <c r="I941" s="43">
        <v>1111500</v>
      </c>
      <c r="J941" s="43">
        <v>1303000</v>
      </c>
      <c r="K941" s="43">
        <v>1496000</v>
      </c>
      <c r="L941" s="43">
        <v>1316000</v>
      </c>
      <c r="M941" s="43">
        <v>1290000</v>
      </c>
      <c r="N941" s="43">
        <v>1390000</v>
      </c>
      <c r="O941" s="43">
        <v>-2</v>
      </c>
      <c r="P941" s="43">
        <v>90</v>
      </c>
      <c r="Q941" s="44">
        <v>6.7</v>
      </c>
    </row>
    <row r="942" spans="2:17">
      <c r="B942" s="42" t="s">
        <v>276</v>
      </c>
      <c r="C942" s="43">
        <v>725000</v>
      </c>
      <c r="D942" s="43">
        <v>866000</v>
      </c>
      <c r="E942" s="43">
        <v>715000</v>
      </c>
      <c r="F942" s="43">
        <v>990000</v>
      </c>
      <c r="G942" s="43">
        <v>785000</v>
      </c>
      <c r="H942" s="43">
        <v>955000</v>
      </c>
      <c r="I942" s="43">
        <v>897500</v>
      </c>
      <c r="J942" s="43">
        <v>1052500</v>
      </c>
      <c r="K942" s="43">
        <v>880000</v>
      </c>
      <c r="L942" s="43">
        <v>1020000</v>
      </c>
      <c r="M942" s="43">
        <v>1395000</v>
      </c>
      <c r="N942" s="43">
        <v>1400000</v>
      </c>
      <c r="O942" s="43">
        <v>37</v>
      </c>
      <c r="P942" s="43">
        <v>92</v>
      </c>
      <c r="Q942" s="44">
        <v>6.8</v>
      </c>
    </row>
    <row r="943" spans="2:17">
      <c r="B943" s="42" t="s">
        <v>277</v>
      </c>
      <c r="C943" s="43">
        <v>385000</v>
      </c>
      <c r="D943" s="43">
        <v>460000</v>
      </c>
      <c r="E943" s="43">
        <v>439000</v>
      </c>
      <c r="F943" s="43">
        <v>406500</v>
      </c>
      <c r="G943" s="43">
        <v>410000</v>
      </c>
      <c r="H943" s="43">
        <v>444000</v>
      </c>
      <c r="I943" s="43">
        <v>510000</v>
      </c>
      <c r="J943" s="43">
        <v>587500</v>
      </c>
      <c r="K943" s="43">
        <v>705500</v>
      </c>
      <c r="L943" s="43">
        <v>720000</v>
      </c>
      <c r="M943" s="43">
        <v>665000</v>
      </c>
      <c r="N943" s="43">
        <v>708500</v>
      </c>
      <c r="O943" s="43">
        <v>-8</v>
      </c>
      <c r="P943" s="43">
        <v>73</v>
      </c>
      <c r="Q943" s="44">
        <v>5.6</v>
      </c>
    </row>
    <row r="944" spans="2:17">
      <c r="B944" s="42" t="s">
        <v>278</v>
      </c>
      <c r="C944" s="43">
        <v>380000</v>
      </c>
      <c r="D944" s="43">
        <v>449000</v>
      </c>
      <c r="E944" s="43">
        <v>430500</v>
      </c>
      <c r="F944" s="43">
        <v>429500</v>
      </c>
      <c r="G944" s="43">
        <v>451000</v>
      </c>
      <c r="H944" s="43">
        <v>505000</v>
      </c>
      <c r="I944" s="43">
        <v>599000</v>
      </c>
      <c r="J944" s="43">
        <v>660000</v>
      </c>
      <c r="K944" s="43">
        <v>749000</v>
      </c>
      <c r="L944" s="43">
        <v>732500</v>
      </c>
      <c r="M944" s="43">
        <v>692000</v>
      </c>
      <c r="N944" s="43">
        <v>742000</v>
      </c>
      <c r="O944" s="43">
        <v>-6</v>
      </c>
      <c r="P944" s="43">
        <v>82</v>
      </c>
      <c r="Q944" s="44">
        <v>6.2</v>
      </c>
    </row>
    <row r="945" spans="2:17">
      <c r="B945" s="42" t="s">
        <v>279</v>
      </c>
      <c r="C945" s="43">
        <v>475000</v>
      </c>
      <c r="D945" s="43">
        <v>580000</v>
      </c>
      <c r="E945" s="43">
        <v>525000</v>
      </c>
      <c r="F945" s="43">
        <v>456000</v>
      </c>
      <c r="G945" s="43">
        <v>497500</v>
      </c>
      <c r="H945" s="43">
        <v>492500</v>
      </c>
      <c r="I945" s="43">
        <v>621000</v>
      </c>
      <c r="J945" s="43">
        <v>750000</v>
      </c>
      <c r="K945" s="43">
        <v>798000</v>
      </c>
      <c r="L945" s="43">
        <v>830000</v>
      </c>
      <c r="M945" s="43">
        <v>733000</v>
      </c>
      <c r="N945" s="43">
        <v>925000</v>
      </c>
      <c r="O945" s="43">
        <v>-12</v>
      </c>
      <c r="P945" s="43">
        <v>54</v>
      </c>
      <c r="Q945" s="44">
        <v>4.4000000000000004</v>
      </c>
    </row>
    <row r="946" spans="2:17">
      <c r="B946" s="42" t="s">
        <v>280</v>
      </c>
      <c r="C946" s="43">
        <v>520000</v>
      </c>
      <c r="D946" s="43">
        <v>515000</v>
      </c>
      <c r="E946" s="43">
        <v>700000</v>
      </c>
      <c r="F946" s="43">
        <v>600000</v>
      </c>
      <c r="G946" s="43">
        <v>677500</v>
      </c>
      <c r="H946" s="43">
        <v>730000</v>
      </c>
      <c r="I946" s="43">
        <v>857500</v>
      </c>
      <c r="J946" s="43">
        <v>840000</v>
      </c>
      <c r="K946" s="43">
        <v>1000000</v>
      </c>
      <c r="L946" s="43">
        <v>1350000</v>
      </c>
      <c r="M946" s="43">
        <v>1240000</v>
      </c>
      <c r="N946" s="43">
        <v>1415000</v>
      </c>
      <c r="O946" s="43">
        <v>-8</v>
      </c>
      <c r="P946" s="43">
        <v>138</v>
      </c>
      <c r="Q946" s="44">
        <v>9.1</v>
      </c>
    </row>
    <row r="947" spans="2:17">
      <c r="B947" s="42" t="s">
        <v>281</v>
      </c>
      <c r="C947" s="43">
        <v>780000</v>
      </c>
      <c r="D947" s="43">
        <v>805500</v>
      </c>
      <c r="E947" s="43">
        <v>880000</v>
      </c>
      <c r="F947" s="43">
        <v>918500</v>
      </c>
      <c r="G947" s="43">
        <v>945000</v>
      </c>
      <c r="H947" s="43">
        <v>1130000</v>
      </c>
      <c r="I947" s="43">
        <v>1300000</v>
      </c>
      <c r="J947" s="43">
        <v>1600000</v>
      </c>
      <c r="K947" s="43">
        <v>1625000</v>
      </c>
      <c r="L947" s="43">
        <v>1450000</v>
      </c>
      <c r="M947" s="43">
        <v>1392500</v>
      </c>
      <c r="N947" s="43">
        <v>1135500</v>
      </c>
      <c r="O947" s="43">
        <v>-4</v>
      </c>
      <c r="P947" s="43">
        <v>79</v>
      </c>
      <c r="Q947" s="44">
        <v>6</v>
      </c>
    </row>
    <row r="948" spans="2:17">
      <c r="B948" s="42" t="s">
        <v>282</v>
      </c>
      <c r="C948" s="43">
        <v>740000</v>
      </c>
      <c r="D948" s="43">
        <v>900000</v>
      </c>
      <c r="E948" s="43">
        <v>855000</v>
      </c>
      <c r="F948" s="43">
        <v>868000</v>
      </c>
      <c r="G948" s="43">
        <v>976000</v>
      </c>
      <c r="H948" s="43">
        <v>1014000</v>
      </c>
      <c r="I948" s="43">
        <v>1180000</v>
      </c>
      <c r="J948" s="43">
        <v>1279000</v>
      </c>
      <c r="K948" s="43">
        <v>1450000</v>
      </c>
      <c r="L948" s="43">
        <v>1475000</v>
      </c>
      <c r="M948" s="43">
        <v>1377500</v>
      </c>
      <c r="N948" s="43">
        <v>1590000</v>
      </c>
      <c r="O948" s="43">
        <v>-7</v>
      </c>
      <c r="P948" s="43">
        <v>86</v>
      </c>
      <c r="Q948" s="44">
        <v>6.4</v>
      </c>
    </row>
    <row r="949" spans="2:17">
      <c r="B949" s="42" t="s">
        <v>283</v>
      </c>
      <c r="C949" s="43">
        <v>320000</v>
      </c>
      <c r="D949" s="43">
        <v>318500</v>
      </c>
      <c r="E949" s="43">
        <v>290000</v>
      </c>
      <c r="F949" s="43">
        <v>343500</v>
      </c>
      <c r="G949" s="43">
        <v>355000</v>
      </c>
      <c r="H949" s="43">
        <v>315000</v>
      </c>
      <c r="I949" s="43">
        <v>380000</v>
      </c>
      <c r="J949" s="43">
        <v>417500</v>
      </c>
      <c r="K949" s="43">
        <v>525000</v>
      </c>
      <c r="L949" s="43">
        <v>542500</v>
      </c>
      <c r="M949" s="43">
        <v>485000</v>
      </c>
      <c r="N949" s="43">
        <v>490000</v>
      </c>
      <c r="O949" s="43">
        <v>-11</v>
      </c>
      <c r="P949" s="43">
        <v>52</v>
      </c>
      <c r="Q949" s="44">
        <v>4.2</v>
      </c>
    </row>
    <row r="950" spans="2:17">
      <c r="B950" s="42" t="s">
        <v>284</v>
      </c>
      <c r="C950" s="43">
        <v>580500</v>
      </c>
      <c r="D950" s="43">
        <v>670000</v>
      </c>
      <c r="E950" s="43">
        <v>655000</v>
      </c>
      <c r="F950" s="43">
        <v>652000</v>
      </c>
      <c r="G950" s="43">
        <v>735500</v>
      </c>
      <c r="H950" s="43">
        <v>730000</v>
      </c>
      <c r="I950" s="43">
        <v>830000</v>
      </c>
      <c r="J950" s="43">
        <v>918000</v>
      </c>
      <c r="K950" s="43">
        <v>1100000</v>
      </c>
      <c r="L950" s="43">
        <v>926500</v>
      </c>
      <c r="M950" s="43">
        <v>1000000</v>
      </c>
      <c r="N950" s="43">
        <v>1107500</v>
      </c>
      <c r="O950" s="43">
        <v>8</v>
      </c>
      <c r="P950" s="43">
        <v>72</v>
      </c>
      <c r="Q950" s="44">
        <v>5.6</v>
      </c>
    </row>
    <row r="951" spans="2:17">
      <c r="B951" s="42" t="s">
        <v>285</v>
      </c>
      <c r="C951" s="43">
        <v>655000</v>
      </c>
      <c r="D951" s="43">
        <v>760000</v>
      </c>
      <c r="E951" s="43">
        <v>822000</v>
      </c>
      <c r="F951" s="43">
        <v>710000</v>
      </c>
      <c r="G951" s="43">
        <v>765000</v>
      </c>
      <c r="H951" s="43">
        <v>808000</v>
      </c>
      <c r="I951" s="43">
        <v>839000</v>
      </c>
      <c r="J951" s="43">
        <v>1225000</v>
      </c>
      <c r="K951" s="43">
        <v>1525000</v>
      </c>
      <c r="L951" s="43">
        <v>1697500</v>
      </c>
      <c r="M951" s="43">
        <v>1670000</v>
      </c>
      <c r="N951" s="43">
        <v>1300000</v>
      </c>
      <c r="O951" s="43">
        <v>-2</v>
      </c>
      <c r="P951" s="43">
        <v>155</v>
      </c>
      <c r="Q951" s="44">
        <v>9.8000000000000007</v>
      </c>
    </row>
    <row r="952" spans="2:17">
      <c r="B952" s="42" t="s">
        <v>286</v>
      </c>
      <c r="C952" s="43">
        <v>225000</v>
      </c>
      <c r="D952" s="43">
        <v>266000</v>
      </c>
      <c r="E952" s="43">
        <v>285000</v>
      </c>
      <c r="F952" s="43">
        <v>309000</v>
      </c>
      <c r="G952" s="43">
        <v>310000</v>
      </c>
      <c r="H952" s="43">
        <v>323500</v>
      </c>
      <c r="I952" s="43">
        <v>321000</v>
      </c>
      <c r="J952" s="43">
        <v>325000</v>
      </c>
      <c r="K952" s="43">
        <v>335000</v>
      </c>
      <c r="L952" s="43">
        <v>352500</v>
      </c>
      <c r="M952" s="43">
        <v>370000</v>
      </c>
      <c r="N952" s="43">
        <v>389000</v>
      </c>
      <c r="O952" s="43">
        <v>5</v>
      </c>
      <c r="P952" s="43">
        <v>64</v>
      </c>
      <c r="Q952" s="44">
        <v>5.0999999999999996</v>
      </c>
    </row>
    <row r="953" spans="2:17">
      <c r="B953" s="42" t="s">
        <v>287</v>
      </c>
      <c r="C953" s="43">
        <v>234500</v>
      </c>
      <c r="D953" s="43">
        <v>180000</v>
      </c>
      <c r="E953" s="43">
        <v>286500</v>
      </c>
      <c r="F953" s="43">
        <v>250000</v>
      </c>
      <c r="G953" s="43">
        <v>292500</v>
      </c>
      <c r="H953" s="43">
        <v>172500</v>
      </c>
      <c r="I953" s="43">
        <v>255000</v>
      </c>
      <c r="J953" s="43">
        <v>237500</v>
      </c>
      <c r="K953" s="43">
        <v>310000</v>
      </c>
      <c r="L953" s="43">
        <v>390000</v>
      </c>
      <c r="M953" s="43">
        <v>290000</v>
      </c>
      <c r="N953" s="43">
        <v>420000</v>
      </c>
      <c r="O953" s="43">
        <v>-26</v>
      </c>
      <c r="P953" s="43">
        <v>24</v>
      </c>
      <c r="Q953" s="44">
        <v>2.1</v>
      </c>
    </row>
    <row r="954" spans="2:17">
      <c r="B954" s="42" t="s">
        <v>288</v>
      </c>
      <c r="C954" s="43">
        <v>505000</v>
      </c>
      <c r="D954" s="43">
        <v>574000</v>
      </c>
      <c r="E954" s="43">
        <v>568000</v>
      </c>
      <c r="F954" s="43">
        <v>568000</v>
      </c>
      <c r="G954" s="43">
        <v>600000</v>
      </c>
      <c r="H954" s="43">
        <v>645000</v>
      </c>
      <c r="I954" s="43">
        <v>690500</v>
      </c>
      <c r="J954" s="43">
        <v>775000</v>
      </c>
      <c r="K954" s="43">
        <v>882000</v>
      </c>
      <c r="L954" s="43">
        <v>899000</v>
      </c>
      <c r="M954" s="43">
        <v>810000</v>
      </c>
      <c r="N954" s="43">
        <v>920000</v>
      </c>
      <c r="O954" s="43">
        <v>-10</v>
      </c>
      <c r="P954" s="43">
        <v>60</v>
      </c>
      <c r="Q954" s="44">
        <v>4.8</v>
      </c>
    </row>
    <row r="955" spans="2:17">
      <c r="B955" s="42" t="s">
        <v>289</v>
      </c>
      <c r="C955" s="43">
        <v>503000</v>
      </c>
      <c r="D955" s="43">
        <v>620000</v>
      </c>
      <c r="E955" s="43">
        <v>560000</v>
      </c>
      <c r="F955" s="43">
        <v>565000</v>
      </c>
      <c r="G955" s="43">
        <v>650500</v>
      </c>
      <c r="H955" s="43">
        <v>720500</v>
      </c>
      <c r="I955" s="43">
        <v>892000</v>
      </c>
      <c r="J955" s="43">
        <v>933500</v>
      </c>
      <c r="K955" s="43">
        <v>1060000</v>
      </c>
      <c r="L955" s="43">
        <v>935000</v>
      </c>
      <c r="M955" s="43">
        <v>900000</v>
      </c>
      <c r="N955" s="43">
        <v>1004000</v>
      </c>
      <c r="O955" s="43">
        <v>-4</v>
      </c>
      <c r="P955" s="43">
        <v>79</v>
      </c>
      <c r="Q955" s="44">
        <v>6</v>
      </c>
    </row>
    <row r="956" spans="2:17">
      <c r="B956" s="42" t="s">
        <v>290</v>
      </c>
      <c r="C956" s="43">
        <v>222000</v>
      </c>
      <c r="D956" s="43">
        <v>265000</v>
      </c>
      <c r="E956" s="43">
        <v>265000</v>
      </c>
      <c r="F956" s="43">
        <v>269500</v>
      </c>
      <c r="G956" s="43">
        <v>298000</v>
      </c>
      <c r="H956" s="43">
        <v>315000</v>
      </c>
      <c r="I956" s="43">
        <v>325000</v>
      </c>
      <c r="J956" s="43">
        <v>315000</v>
      </c>
      <c r="K956" s="43">
        <v>320000</v>
      </c>
      <c r="L956" s="43">
        <v>333500</v>
      </c>
      <c r="M956" s="43">
        <v>325000</v>
      </c>
      <c r="N956" s="43">
        <v>362500</v>
      </c>
      <c r="O956" s="43">
        <v>-3</v>
      </c>
      <c r="P956" s="43">
        <v>46</v>
      </c>
      <c r="Q956" s="44">
        <v>3.9</v>
      </c>
    </row>
    <row r="957" spans="2:17">
      <c r="B957" s="42" t="s">
        <v>291</v>
      </c>
      <c r="C957" s="43">
        <v>315000</v>
      </c>
      <c r="D957" s="43">
        <v>367000</v>
      </c>
      <c r="E957" s="43">
        <v>357000</v>
      </c>
      <c r="F957" s="43">
        <v>340000</v>
      </c>
      <c r="G957" s="43">
        <v>350000</v>
      </c>
      <c r="H957" s="43">
        <v>372000</v>
      </c>
      <c r="I957" s="43">
        <v>426000</v>
      </c>
      <c r="J957" s="43">
        <v>475000</v>
      </c>
      <c r="K957" s="43">
        <v>600000</v>
      </c>
      <c r="L957" s="43">
        <v>605000</v>
      </c>
      <c r="M957" s="43">
        <v>580500</v>
      </c>
      <c r="N957" s="43">
        <v>611500</v>
      </c>
      <c r="O957" s="43">
        <v>-4</v>
      </c>
      <c r="P957" s="43">
        <v>84</v>
      </c>
      <c r="Q957" s="44">
        <v>6.3</v>
      </c>
    </row>
    <row r="958" spans="2:17">
      <c r="B958" s="42" t="s">
        <v>292</v>
      </c>
      <c r="C958" s="43">
        <v>237000</v>
      </c>
      <c r="D958" s="43">
        <v>280000</v>
      </c>
      <c r="E958" s="43">
        <v>277000</v>
      </c>
      <c r="F958" s="43">
        <v>245000</v>
      </c>
      <c r="G958" s="43">
        <v>255000</v>
      </c>
      <c r="H958" s="43">
        <v>269000</v>
      </c>
      <c r="I958" s="43">
        <v>297000</v>
      </c>
      <c r="J958" s="43">
        <v>352000</v>
      </c>
      <c r="K958" s="43">
        <v>470000</v>
      </c>
      <c r="L958" s="43">
        <v>502000</v>
      </c>
      <c r="M958" s="43">
        <v>423000</v>
      </c>
      <c r="N958" s="43">
        <v>455000</v>
      </c>
      <c r="O958" s="43">
        <v>-16</v>
      </c>
      <c r="P958" s="43">
        <v>78</v>
      </c>
      <c r="Q958" s="44">
        <v>6</v>
      </c>
    </row>
    <row r="959" spans="2:17">
      <c r="B959" s="42" t="s">
        <v>293</v>
      </c>
      <c r="C959" s="43">
        <v>453000</v>
      </c>
      <c r="D959" s="43">
        <v>530000</v>
      </c>
      <c r="E959" s="43">
        <v>533500</v>
      </c>
      <c r="F959" s="43">
        <v>510000</v>
      </c>
      <c r="G959" s="43">
        <v>535000</v>
      </c>
      <c r="H959" s="43">
        <v>560000</v>
      </c>
      <c r="I959" s="43">
        <v>620000</v>
      </c>
      <c r="J959" s="43">
        <v>690000</v>
      </c>
      <c r="K959" s="43">
        <v>815500</v>
      </c>
      <c r="L959" s="43">
        <v>855000</v>
      </c>
      <c r="M959" s="43">
        <v>817500</v>
      </c>
      <c r="N959" s="43">
        <v>785000</v>
      </c>
      <c r="O959" s="43">
        <v>-4</v>
      </c>
      <c r="P959" s="43">
        <v>80</v>
      </c>
      <c r="Q959" s="44">
        <v>6.1</v>
      </c>
    </row>
    <row r="960" spans="2:17">
      <c r="B960" s="42" t="s">
        <v>294</v>
      </c>
      <c r="C960" s="43" t="s">
        <v>12</v>
      </c>
      <c r="D960" s="43" t="s">
        <v>12</v>
      </c>
      <c r="E960" s="43" t="s">
        <v>12</v>
      </c>
      <c r="F960" s="43">
        <v>634500</v>
      </c>
      <c r="G960" s="43">
        <v>455000</v>
      </c>
      <c r="H960" s="43">
        <v>490000</v>
      </c>
      <c r="I960" s="43">
        <v>465000</v>
      </c>
      <c r="J960" s="43">
        <v>483000</v>
      </c>
      <c r="K960" s="43">
        <v>540000</v>
      </c>
      <c r="L960" s="43">
        <v>615000</v>
      </c>
      <c r="M960" s="43">
        <v>598000</v>
      </c>
      <c r="N960" s="43">
        <v>635000</v>
      </c>
      <c r="O960" s="43">
        <v>-3</v>
      </c>
      <c r="P960" s="43" t="s">
        <v>13</v>
      </c>
      <c r="Q960" s="44" t="s">
        <v>13</v>
      </c>
    </row>
    <row r="961" spans="2:17">
      <c r="B961" s="42" t="s">
        <v>295</v>
      </c>
      <c r="C961" s="43" t="s">
        <v>12</v>
      </c>
      <c r="D961" s="43" t="s">
        <v>12</v>
      </c>
      <c r="E961" s="43">
        <v>425000</v>
      </c>
      <c r="F961" s="43">
        <v>310000</v>
      </c>
      <c r="G961" s="43">
        <v>386500</v>
      </c>
      <c r="H961" s="43">
        <v>478000</v>
      </c>
      <c r="I961" s="43">
        <v>688000</v>
      </c>
      <c r="J961" s="43">
        <v>592500</v>
      </c>
      <c r="K961" s="43">
        <v>610000</v>
      </c>
      <c r="L961" s="43">
        <v>650000</v>
      </c>
      <c r="M961" s="43">
        <v>617500</v>
      </c>
      <c r="N961" s="43">
        <v>750000</v>
      </c>
      <c r="O961" s="43">
        <v>-5</v>
      </c>
      <c r="P961" s="43" t="s">
        <v>13</v>
      </c>
      <c r="Q961" s="44" t="s">
        <v>13</v>
      </c>
    </row>
    <row r="962" spans="2:17">
      <c r="B962" s="42" t="s">
        <v>296</v>
      </c>
      <c r="C962" s="43">
        <v>900000</v>
      </c>
      <c r="D962" s="43">
        <v>1062500</v>
      </c>
      <c r="E962" s="43">
        <v>912500</v>
      </c>
      <c r="F962" s="43">
        <v>965000</v>
      </c>
      <c r="G962" s="43">
        <v>1055000</v>
      </c>
      <c r="H962" s="43">
        <v>1055000</v>
      </c>
      <c r="I962" s="43">
        <v>1320000</v>
      </c>
      <c r="J962" s="43">
        <v>1440000</v>
      </c>
      <c r="K962" s="43">
        <v>1650000</v>
      </c>
      <c r="L962" s="43">
        <v>1507500</v>
      </c>
      <c r="M962" s="43">
        <v>1375000</v>
      </c>
      <c r="N962" s="43" t="s">
        <v>13</v>
      </c>
      <c r="O962" s="43">
        <v>-9</v>
      </c>
      <c r="P962" s="43">
        <v>53</v>
      </c>
      <c r="Q962" s="44">
        <v>4.3</v>
      </c>
    </row>
    <row r="963" spans="2:17">
      <c r="B963" s="42" t="s">
        <v>297</v>
      </c>
      <c r="C963" s="43">
        <v>825000</v>
      </c>
      <c r="D963" s="43">
        <v>1200000</v>
      </c>
      <c r="E963" s="43">
        <v>1133000</v>
      </c>
      <c r="F963" s="43">
        <v>956000</v>
      </c>
      <c r="G963" s="43">
        <v>1150000</v>
      </c>
      <c r="H963" s="43">
        <v>1180000</v>
      </c>
      <c r="I963" s="43">
        <v>1348000</v>
      </c>
      <c r="J963" s="43">
        <v>1857500</v>
      </c>
      <c r="K963" s="43">
        <v>1880000</v>
      </c>
      <c r="L963" s="43">
        <v>1830000</v>
      </c>
      <c r="M963" s="43">
        <v>1740000</v>
      </c>
      <c r="N963" s="43" t="s">
        <v>13</v>
      </c>
      <c r="O963" s="43">
        <v>-5</v>
      </c>
      <c r="P963" s="43">
        <v>111</v>
      </c>
      <c r="Q963" s="44">
        <v>7.7</v>
      </c>
    </row>
    <row r="964" spans="2:17">
      <c r="B964" s="42" t="s">
        <v>298</v>
      </c>
      <c r="C964" s="43">
        <v>275000</v>
      </c>
      <c r="D964" s="43">
        <v>342500</v>
      </c>
      <c r="E964" s="43">
        <v>345000</v>
      </c>
      <c r="F964" s="43">
        <v>335000</v>
      </c>
      <c r="G964" s="43">
        <v>405000</v>
      </c>
      <c r="H964" s="43">
        <v>355000</v>
      </c>
      <c r="I964" s="43">
        <v>370000</v>
      </c>
      <c r="J964" s="43">
        <v>405000</v>
      </c>
      <c r="K964" s="43">
        <v>419000</v>
      </c>
      <c r="L964" s="43">
        <v>540000</v>
      </c>
      <c r="M964" s="43">
        <v>540000</v>
      </c>
      <c r="N964" s="43">
        <v>585000</v>
      </c>
      <c r="O964" s="43">
        <v>0</v>
      </c>
      <c r="P964" s="43">
        <v>96</v>
      </c>
      <c r="Q964" s="44">
        <v>7</v>
      </c>
    </row>
    <row r="965" spans="2:17">
      <c r="B965" s="42" t="s">
        <v>299</v>
      </c>
      <c r="C965" s="43">
        <v>390000</v>
      </c>
      <c r="D965" s="43">
        <v>465000</v>
      </c>
      <c r="E965" s="43">
        <v>475000</v>
      </c>
      <c r="F965" s="43">
        <v>463000</v>
      </c>
      <c r="G965" s="43">
        <v>500000</v>
      </c>
      <c r="H965" s="43">
        <v>512000</v>
      </c>
      <c r="I965" s="43">
        <v>607500</v>
      </c>
      <c r="J965" s="43">
        <v>590000</v>
      </c>
      <c r="K965" s="43">
        <v>735000</v>
      </c>
      <c r="L965" s="43">
        <v>750000</v>
      </c>
      <c r="M965" s="43">
        <v>720000</v>
      </c>
      <c r="N965" s="43">
        <v>750000</v>
      </c>
      <c r="O965" s="43">
        <v>-4</v>
      </c>
      <c r="P965" s="43">
        <v>85</v>
      </c>
      <c r="Q965" s="44">
        <v>6.3</v>
      </c>
    </row>
    <row r="966" spans="2:17">
      <c r="B966" s="42" t="s">
        <v>300</v>
      </c>
      <c r="C966" s="43">
        <v>347500</v>
      </c>
      <c r="D966" s="43">
        <v>385000</v>
      </c>
      <c r="E966" s="43">
        <v>405000</v>
      </c>
      <c r="F966" s="43">
        <v>410000</v>
      </c>
      <c r="G966" s="43">
        <v>440000</v>
      </c>
      <c r="H966" s="43">
        <v>469000</v>
      </c>
      <c r="I966" s="43">
        <v>490000</v>
      </c>
      <c r="J966" s="43">
        <v>543500</v>
      </c>
      <c r="K966" s="43">
        <v>656500</v>
      </c>
      <c r="L966" s="43">
        <v>711000</v>
      </c>
      <c r="M966" s="43">
        <v>675000</v>
      </c>
      <c r="N966" s="43">
        <v>780000</v>
      </c>
      <c r="O966" s="43">
        <v>-5</v>
      </c>
      <c r="P966" s="43">
        <v>94</v>
      </c>
      <c r="Q966" s="44">
        <v>6.9</v>
      </c>
    </row>
    <row r="967" spans="2:17">
      <c r="B967" s="42" t="s">
        <v>301</v>
      </c>
      <c r="C967" s="43">
        <v>300000</v>
      </c>
      <c r="D967" s="43">
        <v>340000</v>
      </c>
      <c r="E967" s="43">
        <v>385000</v>
      </c>
      <c r="F967" s="43">
        <v>349000</v>
      </c>
      <c r="G967" s="43">
        <v>344000</v>
      </c>
      <c r="H967" s="43">
        <v>400000</v>
      </c>
      <c r="I967" s="43">
        <v>440000</v>
      </c>
      <c r="J967" s="43">
        <v>525000</v>
      </c>
      <c r="K967" s="43">
        <v>565000</v>
      </c>
      <c r="L967" s="43">
        <v>610000</v>
      </c>
      <c r="M967" s="43">
        <v>650000</v>
      </c>
      <c r="N967" s="43">
        <v>630000</v>
      </c>
      <c r="O967" s="43">
        <v>7</v>
      </c>
      <c r="P967" s="43">
        <v>117</v>
      </c>
      <c r="Q967" s="44">
        <v>8</v>
      </c>
    </row>
    <row r="968" spans="2:17">
      <c r="B968" s="42" t="s">
        <v>302</v>
      </c>
      <c r="C968" s="43">
        <v>350000</v>
      </c>
      <c r="D968" s="43">
        <v>399000</v>
      </c>
      <c r="E968" s="43">
        <v>430000</v>
      </c>
      <c r="F968" s="43">
        <v>429500</v>
      </c>
      <c r="G968" s="43">
        <v>496000</v>
      </c>
      <c r="H968" s="43">
        <v>510000</v>
      </c>
      <c r="I968" s="43">
        <v>550000</v>
      </c>
      <c r="J968" s="43">
        <v>635000</v>
      </c>
      <c r="K968" s="43">
        <v>655000</v>
      </c>
      <c r="L968" s="43">
        <v>770000</v>
      </c>
      <c r="M968" s="43">
        <v>730000</v>
      </c>
      <c r="N968" s="43">
        <v>720000</v>
      </c>
      <c r="O968" s="43">
        <v>-5</v>
      </c>
      <c r="P968" s="43">
        <v>109</v>
      </c>
      <c r="Q968" s="44">
        <v>7.6</v>
      </c>
    </row>
    <row r="969" spans="2:17">
      <c r="B969" s="42" t="s">
        <v>303</v>
      </c>
      <c r="C969" s="43">
        <v>354000</v>
      </c>
      <c r="D969" s="43">
        <v>426500</v>
      </c>
      <c r="E969" s="43">
        <v>385000</v>
      </c>
      <c r="F969" s="43">
        <v>380000</v>
      </c>
      <c r="G969" s="43">
        <v>392500</v>
      </c>
      <c r="H969" s="43">
        <v>400000</v>
      </c>
      <c r="I969" s="43">
        <v>460000</v>
      </c>
      <c r="J969" s="43">
        <v>525000</v>
      </c>
      <c r="K969" s="43">
        <v>645000</v>
      </c>
      <c r="L969" s="43">
        <v>630000</v>
      </c>
      <c r="M969" s="43">
        <v>636500</v>
      </c>
      <c r="N969" s="43">
        <v>660000</v>
      </c>
      <c r="O969" s="43">
        <v>1</v>
      </c>
      <c r="P969" s="43">
        <v>80</v>
      </c>
      <c r="Q969" s="44">
        <v>6</v>
      </c>
    </row>
    <row r="970" spans="2:17">
      <c r="B970" s="42" t="s">
        <v>304</v>
      </c>
      <c r="C970" s="43">
        <v>835500</v>
      </c>
      <c r="D970" s="43">
        <v>919000</v>
      </c>
      <c r="E970" s="43">
        <v>805000</v>
      </c>
      <c r="F970" s="43">
        <v>792500</v>
      </c>
      <c r="G970" s="43">
        <v>977500</v>
      </c>
      <c r="H970" s="43">
        <v>1135000</v>
      </c>
      <c r="I970" s="43">
        <v>1350000</v>
      </c>
      <c r="J970" s="43">
        <v>1330000</v>
      </c>
      <c r="K970" s="43">
        <v>1415000</v>
      </c>
      <c r="L970" s="43">
        <v>1225000</v>
      </c>
      <c r="M970" s="43">
        <v>1380000</v>
      </c>
      <c r="N970" s="43" t="s">
        <v>13</v>
      </c>
      <c r="O970" s="43">
        <v>13</v>
      </c>
      <c r="P970" s="43">
        <v>65</v>
      </c>
      <c r="Q970" s="44">
        <v>5.0999999999999996</v>
      </c>
    </row>
    <row r="971" spans="2:17">
      <c r="B971" s="42" t="s">
        <v>305</v>
      </c>
      <c r="C971" s="43">
        <v>1026500</v>
      </c>
      <c r="D971" s="43">
        <v>1320000</v>
      </c>
      <c r="E971" s="43">
        <v>1200000</v>
      </c>
      <c r="F971" s="43">
        <v>1200000</v>
      </c>
      <c r="G971" s="43">
        <v>1310000</v>
      </c>
      <c r="H971" s="43">
        <v>1500000</v>
      </c>
      <c r="I971" s="43">
        <v>1800000</v>
      </c>
      <c r="J971" s="43">
        <v>1935000</v>
      </c>
      <c r="K971" s="43">
        <v>2025000</v>
      </c>
      <c r="L971" s="43">
        <v>1940000</v>
      </c>
      <c r="M971" s="43">
        <v>1929500</v>
      </c>
      <c r="N971" s="43">
        <v>1860000</v>
      </c>
      <c r="O971" s="43">
        <v>-1</v>
      </c>
      <c r="P971" s="43">
        <v>88</v>
      </c>
      <c r="Q971" s="44">
        <v>6.5</v>
      </c>
    </row>
    <row r="972" spans="2:17">
      <c r="B972" s="42" t="s">
        <v>306</v>
      </c>
      <c r="C972" s="43">
        <v>660000</v>
      </c>
      <c r="D972" s="43">
        <v>735000</v>
      </c>
      <c r="E972" s="43">
        <v>718000</v>
      </c>
      <c r="F972" s="43">
        <v>720000</v>
      </c>
      <c r="G972" s="43">
        <v>815000</v>
      </c>
      <c r="H972" s="43">
        <v>960000</v>
      </c>
      <c r="I972" s="43">
        <v>1212500</v>
      </c>
      <c r="J972" s="43">
        <v>1220500</v>
      </c>
      <c r="K972" s="43">
        <v>1340000</v>
      </c>
      <c r="L972" s="43">
        <v>1300000</v>
      </c>
      <c r="M972" s="43">
        <v>1270000</v>
      </c>
      <c r="N972" s="43">
        <v>1235000</v>
      </c>
      <c r="O972" s="43">
        <v>-2</v>
      </c>
      <c r="P972" s="43">
        <v>92</v>
      </c>
      <c r="Q972" s="44">
        <v>6.8</v>
      </c>
    </row>
    <row r="973" spans="2:17">
      <c r="B973" s="42" t="s">
        <v>307</v>
      </c>
      <c r="C973" s="43">
        <v>225000</v>
      </c>
      <c r="D973" s="43">
        <v>250000</v>
      </c>
      <c r="E973" s="43">
        <v>231000</v>
      </c>
      <c r="F973" s="43">
        <v>232000</v>
      </c>
      <c r="G973" s="43">
        <v>232500</v>
      </c>
      <c r="H973" s="43">
        <v>283000</v>
      </c>
      <c r="I973" s="43">
        <v>286000</v>
      </c>
      <c r="J973" s="43">
        <v>277500</v>
      </c>
      <c r="K973" s="43">
        <v>310000</v>
      </c>
      <c r="L973" s="43">
        <v>300000</v>
      </c>
      <c r="M973" s="43">
        <v>324000</v>
      </c>
      <c r="N973" s="43">
        <v>342500</v>
      </c>
      <c r="O973" s="43">
        <v>8</v>
      </c>
      <c r="P973" s="43">
        <v>44</v>
      </c>
      <c r="Q973" s="44">
        <v>3.7</v>
      </c>
    </row>
    <row r="974" spans="2:17">
      <c r="B974" s="42" t="s">
        <v>308</v>
      </c>
      <c r="C974" s="43">
        <v>236000</v>
      </c>
      <c r="D974" s="43">
        <v>286000</v>
      </c>
      <c r="E974" s="43">
        <v>290000</v>
      </c>
      <c r="F974" s="43">
        <v>246000</v>
      </c>
      <c r="G974" s="43">
        <v>230000</v>
      </c>
      <c r="H974" s="43">
        <v>239000</v>
      </c>
      <c r="I974" s="43">
        <v>225000</v>
      </c>
      <c r="J974" s="43">
        <v>272500</v>
      </c>
      <c r="K974" s="43">
        <v>300000</v>
      </c>
      <c r="L974" s="43">
        <v>265000</v>
      </c>
      <c r="M974" s="43">
        <v>372500</v>
      </c>
      <c r="N974" s="43" t="s">
        <v>13</v>
      </c>
      <c r="O974" s="43">
        <v>41</v>
      </c>
      <c r="P974" s="43">
        <v>58</v>
      </c>
      <c r="Q974" s="44">
        <v>4.7</v>
      </c>
    </row>
    <row r="975" spans="2:17">
      <c r="B975" s="42" t="s">
        <v>309</v>
      </c>
      <c r="C975" s="43">
        <v>420000</v>
      </c>
      <c r="D975" s="43">
        <v>508500</v>
      </c>
      <c r="E975" s="43">
        <v>457500</v>
      </c>
      <c r="F975" s="43">
        <v>437500</v>
      </c>
      <c r="G975" s="43">
        <v>454000</v>
      </c>
      <c r="H975" s="43">
        <v>500000</v>
      </c>
      <c r="I975" s="43">
        <v>560000</v>
      </c>
      <c r="J975" s="43">
        <v>600000</v>
      </c>
      <c r="K975" s="43">
        <v>740000</v>
      </c>
      <c r="L975" s="43">
        <v>725000</v>
      </c>
      <c r="M975" s="43">
        <v>700000</v>
      </c>
      <c r="N975" s="43">
        <v>740000</v>
      </c>
      <c r="O975" s="43">
        <v>-3</v>
      </c>
      <c r="P975" s="43">
        <v>67</v>
      </c>
      <c r="Q975" s="44">
        <v>5.2</v>
      </c>
    </row>
    <row r="976" spans="2:17">
      <c r="B976" s="42" t="s">
        <v>310</v>
      </c>
      <c r="C976" s="43">
        <v>152500</v>
      </c>
      <c r="D976" s="43">
        <v>150000</v>
      </c>
      <c r="E976" s="43">
        <v>229000</v>
      </c>
      <c r="F976" s="43">
        <v>206000</v>
      </c>
      <c r="G976" s="43">
        <v>169500</v>
      </c>
      <c r="H976" s="43">
        <v>172500</v>
      </c>
      <c r="I976" s="43">
        <v>180000</v>
      </c>
      <c r="J976" s="43">
        <v>212500</v>
      </c>
      <c r="K976" s="43">
        <v>209500</v>
      </c>
      <c r="L976" s="43">
        <v>225500</v>
      </c>
      <c r="M976" s="43">
        <v>220000</v>
      </c>
      <c r="N976" s="43">
        <v>310000</v>
      </c>
      <c r="O976" s="43">
        <v>-2</v>
      </c>
      <c r="P976" s="43">
        <v>44</v>
      </c>
      <c r="Q976" s="44">
        <v>3.7</v>
      </c>
    </row>
    <row r="977" spans="2:17">
      <c r="B977" s="42" t="s">
        <v>311</v>
      </c>
      <c r="C977" s="43">
        <v>210000</v>
      </c>
      <c r="D977" s="43">
        <v>250000</v>
      </c>
      <c r="E977" s="43">
        <v>258000</v>
      </c>
      <c r="F977" s="43">
        <v>250000</v>
      </c>
      <c r="G977" s="43">
        <v>265000</v>
      </c>
      <c r="H977" s="43">
        <v>265000</v>
      </c>
      <c r="I977" s="43">
        <v>259000</v>
      </c>
      <c r="J977" s="43">
        <v>295000</v>
      </c>
      <c r="K977" s="43">
        <v>305000</v>
      </c>
      <c r="L977" s="43">
        <v>347500</v>
      </c>
      <c r="M977" s="43">
        <v>370000</v>
      </c>
      <c r="N977" s="43">
        <v>385000</v>
      </c>
      <c r="O977" s="43">
        <v>6</v>
      </c>
      <c r="P977" s="43">
        <v>76</v>
      </c>
      <c r="Q977" s="44">
        <v>5.8</v>
      </c>
    </row>
    <row r="978" spans="2:17">
      <c r="B978" s="42" t="s">
        <v>312</v>
      </c>
      <c r="C978" s="43">
        <v>223000</v>
      </c>
      <c r="D978" s="43">
        <v>262000</v>
      </c>
      <c r="E978" s="43">
        <v>270000</v>
      </c>
      <c r="F978" s="43">
        <v>285000</v>
      </c>
      <c r="G978" s="43">
        <v>295000</v>
      </c>
      <c r="H978" s="43">
        <v>305000</v>
      </c>
      <c r="I978" s="43">
        <v>306000</v>
      </c>
      <c r="J978" s="43">
        <v>315000</v>
      </c>
      <c r="K978" s="43">
        <v>320000</v>
      </c>
      <c r="L978" s="43">
        <v>334000</v>
      </c>
      <c r="M978" s="43">
        <v>340000</v>
      </c>
      <c r="N978" s="43">
        <v>352000</v>
      </c>
      <c r="O978" s="43">
        <v>2</v>
      </c>
      <c r="P978" s="43">
        <v>52</v>
      </c>
      <c r="Q978" s="44">
        <v>4.3</v>
      </c>
    </row>
    <row r="979" spans="2:17">
      <c r="B979" s="42" t="s">
        <v>313</v>
      </c>
      <c r="C979" s="43">
        <v>262500</v>
      </c>
      <c r="D979" s="43">
        <v>270000</v>
      </c>
      <c r="E979" s="43">
        <v>300000</v>
      </c>
      <c r="F979" s="43">
        <v>229500</v>
      </c>
      <c r="G979" s="43">
        <v>278500</v>
      </c>
      <c r="H979" s="43">
        <v>303000</v>
      </c>
      <c r="I979" s="43">
        <v>290000</v>
      </c>
      <c r="J979" s="43">
        <v>330000</v>
      </c>
      <c r="K979" s="43">
        <v>404000</v>
      </c>
      <c r="L979" s="43">
        <v>402500</v>
      </c>
      <c r="M979" s="43">
        <v>495000</v>
      </c>
      <c r="N979" s="43">
        <v>649500</v>
      </c>
      <c r="O979" s="43">
        <v>23</v>
      </c>
      <c r="P979" s="43">
        <v>89</v>
      </c>
      <c r="Q979" s="44">
        <v>6.5</v>
      </c>
    </row>
    <row r="980" spans="2:17">
      <c r="B980" s="42" t="s">
        <v>314</v>
      </c>
      <c r="C980" s="43">
        <v>183000</v>
      </c>
      <c r="D980" s="43">
        <v>193000</v>
      </c>
      <c r="E980" s="43">
        <v>180000</v>
      </c>
      <c r="F980" s="43">
        <v>220000</v>
      </c>
      <c r="G980" s="43">
        <v>257500</v>
      </c>
      <c r="H980" s="43">
        <v>247500</v>
      </c>
      <c r="I980" s="43">
        <v>265000</v>
      </c>
      <c r="J980" s="43">
        <v>235000</v>
      </c>
      <c r="K980" s="43">
        <v>257500</v>
      </c>
      <c r="L980" s="43">
        <v>345500</v>
      </c>
      <c r="M980" s="43">
        <v>299500</v>
      </c>
      <c r="N980" s="43">
        <v>500000</v>
      </c>
      <c r="O980" s="43">
        <v>-13</v>
      </c>
      <c r="P980" s="43">
        <v>64</v>
      </c>
      <c r="Q980" s="44">
        <v>5</v>
      </c>
    </row>
    <row r="981" spans="2:17">
      <c r="B981" s="42" t="s">
        <v>315</v>
      </c>
      <c r="C981" s="43">
        <v>450000</v>
      </c>
      <c r="D981" s="43">
        <v>535000</v>
      </c>
      <c r="E981" s="43">
        <v>555500</v>
      </c>
      <c r="F981" s="43">
        <v>467500</v>
      </c>
      <c r="G981" s="43">
        <v>616500</v>
      </c>
      <c r="H981" s="43">
        <v>557500</v>
      </c>
      <c r="I981" s="43">
        <v>573000</v>
      </c>
      <c r="J981" s="43">
        <v>619000</v>
      </c>
      <c r="K981" s="43">
        <v>790000</v>
      </c>
      <c r="L981" s="43">
        <v>727500</v>
      </c>
      <c r="M981" s="43">
        <v>700500</v>
      </c>
      <c r="N981" s="43">
        <v>820000</v>
      </c>
      <c r="O981" s="43">
        <v>-4</v>
      </c>
      <c r="P981" s="43">
        <v>56</v>
      </c>
      <c r="Q981" s="44">
        <v>4.5</v>
      </c>
    </row>
    <row r="982" spans="2:17">
      <c r="B982" s="42" t="s">
        <v>316</v>
      </c>
      <c r="C982" s="43">
        <v>218000</v>
      </c>
      <c r="D982" s="43">
        <v>260000</v>
      </c>
      <c r="E982" s="43">
        <v>235000</v>
      </c>
      <c r="F982" s="43">
        <v>245000</v>
      </c>
      <c r="G982" s="43">
        <v>215000</v>
      </c>
      <c r="H982" s="43">
        <v>255000</v>
      </c>
      <c r="I982" s="43">
        <v>250000</v>
      </c>
      <c r="J982" s="43">
        <v>272500</v>
      </c>
      <c r="K982" s="43">
        <v>339500</v>
      </c>
      <c r="L982" s="43">
        <v>402500</v>
      </c>
      <c r="M982" s="43">
        <v>397500</v>
      </c>
      <c r="N982" s="43">
        <v>421000</v>
      </c>
      <c r="O982" s="43">
        <v>-1</v>
      </c>
      <c r="P982" s="43">
        <v>82</v>
      </c>
      <c r="Q982" s="44">
        <v>6.2</v>
      </c>
    </row>
    <row r="983" spans="2:17">
      <c r="B983" s="42" t="s">
        <v>317</v>
      </c>
      <c r="C983" s="43">
        <v>230000</v>
      </c>
      <c r="D983" s="43">
        <v>230000</v>
      </c>
      <c r="E983" s="43">
        <v>247500</v>
      </c>
      <c r="F983" s="43">
        <v>250000</v>
      </c>
      <c r="G983" s="43">
        <v>262500</v>
      </c>
      <c r="H983" s="43">
        <v>254500</v>
      </c>
      <c r="I983" s="43">
        <v>281500</v>
      </c>
      <c r="J983" s="43">
        <v>305000</v>
      </c>
      <c r="K983" s="43">
        <v>280000</v>
      </c>
      <c r="L983" s="43">
        <v>270000</v>
      </c>
      <c r="M983" s="43">
        <v>290000</v>
      </c>
      <c r="N983" s="43">
        <v>361000</v>
      </c>
      <c r="O983" s="43">
        <v>7</v>
      </c>
      <c r="P983" s="43">
        <v>26</v>
      </c>
      <c r="Q983" s="44">
        <v>2.2999999999999998</v>
      </c>
    </row>
    <row r="984" spans="2:17">
      <c r="B984" s="42" t="s">
        <v>318</v>
      </c>
      <c r="C984" s="43">
        <v>440000</v>
      </c>
      <c r="D984" s="43">
        <v>530000</v>
      </c>
      <c r="E984" s="43">
        <v>519000</v>
      </c>
      <c r="F984" s="43">
        <v>490500</v>
      </c>
      <c r="G984" s="43">
        <v>534000</v>
      </c>
      <c r="H984" s="43">
        <v>574000</v>
      </c>
      <c r="I984" s="43">
        <v>635000</v>
      </c>
      <c r="J984" s="43">
        <v>717000</v>
      </c>
      <c r="K984" s="43">
        <v>830000</v>
      </c>
      <c r="L984" s="43">
        <v>815000</v>
      </c>
      <c r="M984" s="43">
        <v>797500</v>
      </c>
      <c r="N984" s="43">
        <v>832500</v>
      </c>
      <c r="O984" s="43">
        <v>-2</v>
      </c>
      <c r="P984" s="43">
        <v>81</v>
      </c>
      <c r="Q984" s="44">
        <v>6.1</v>
      </c>
    </row>
    <row r="985" spans="2:17">
      <c r="B985" s="42" t="s">
        <v>319</v>
      </c>
      <c r="C985" s="43">
        <v>476000</v>
      </c>
      <c r="D985" s="43">
        <v>517500</v>
      </c>
      <c r="E985" s="43">
        <v>545000</v>
      </c>
      <c r="F985" s="43">
        <v>537000</v>
      </c>
      <c r="G985" s="43">
        <v>550000</v>
      </c>
      <c r="H985" s="43">
        <v>539500</v>
      </c>
      <c r="I985" s="43">
        <v>500000</v>
      </c>
      <c r="J985" s="43">
        <v>510000</v>
      </c>
      <c r="K985" s="43">
        <v>650000</v>
      </c>
      <c r="L985" s="43">
        <v>720000</v>
      </c>
      <c r="M985" s="43">
        <v>715000</v>
      </c>
      <c r="N985" s="43">
        <v>728000</v>
      </c>
      <c r="O985" s="43">
        <v>-1</v>
      </c>
      <c r="P985" s="43">
        <v>50</v>
      </c>
      <c r="Q985" s="44">
        <v>4.2</v>
      </c>
    </row>
    <row r="986" spans="2:17">
      <c r="B986" s="42" t="s">
        <v>320</v>
      </c>
      <c r="C986" s="43">
        <v>292000</v>
      </c>
      <c r="D986" s="43">
        <v>335000</v>
      </c>
      <c r="E986" s="43">
        <v>345000</v>
      </c>
      <c r="F986" s="43">
        <v>340000</v>
      </c>
      <c r="G986" s="43">
        <v>352000</v>
      </c>
      <c r="H986" s="43">
        <v>362000</v>
      </c>
      <c r="I986" s="43">
        <v>370000</v>
      </c>
      <c r="J986" s="43">
        <v>400000</v>
      </c>
      <c r="K986" s="43">
        <v>432000</v>
      </c>
      <c r="L986" s="43">
        <v>495000</v>
      </c>
      <c r="M986" s="43">
        <v>505000</v>
      </c>
      <c r="N986" s="43">
        <v>551500</v>
      </c>
      <c r="O986" s="43">
        <v>2</v>
      </c>
      <c r="P986" s="43">
        <v>73</v>
      </c>
      <c r="Q986" s="44">
        <v>5.6</v>
      </c>
    </row>
    <row r="987" spans="2:17">
      <c r="B987" s="42" t="s">
        <v>321</v>
      </c>
      <c r="C987" s="43">
        <v>417500</v>
      </c>
      <c r="D987" s="43">
        <v>530000</v>
      </c>
      <c r="E987" s="43">
        <v>486000</v>
      </c>
      <c r="F987" s="43">
        <v>430000</v>
      </c>
      <c r="G987" s="43">
        <v>461500</v>
      </c>
      <c r="H987" s="43">
        <v>500000</v>
      </c>
      <c r="I987" s="43">
        <v>550000</v>
      </c>
      <c r="J987" s="43">
        <v>624500</v>
      </c>
      <c r="K987" s="43">
        <v>740500</v>
      </c>
      <c r="L987" s="43">
        <v>740000</v>
      </c>
      <c r="M987" s="43">
        <v>727500</v>
      </c>
      <c r="N987" s="43">
        <v>712500</v>
      </c>
      <c r="O987" s="43">
        <v>-2</v>
      </c>
      <c r="P987" s="43">
        <v>74</v>
      </c>
      <c r="Q987" s="44">
        <v>5.7</v>
      </c>
    </row>
    <row r="988" spans="2:17">
      <c r="B988" s="42" t="s">
        <v>322</v>
      </c>
      <c r="C988" s="43">
        <v>328500</v>
      </c>
      <c r="D988" s="43">
        <v>365000</v>
      </c>
      <c r="E988" s="43">
        <v>360000</v>
      </c>
      <c r="F988" s="43">
        <v>360000</v>
      </c>
      <c r="G988" s="43">
        <v>362500</v>
      </c>
      <c r="H988" s="43">
        <v>380000</v>
      </c>
      <c r="I988" s="43">
        <v>424000</v>
      </c>
      <c r="J988" s="43">
        <v>460500</v>
      </c>
      <c r="K988" s="43">
        <v>580000</v>
      </c>
      <c r="L988" s="43">
        <v>630000</v>
      </c>
      <c r="M988" s="43">
        <v>560000</v>
      </c>
      <c r="N988" s="43">
        <v>590000</v>
      </c>
      <c r="O988" s="43">
        <v>-11</v>
      </c>
      <c r="P988" s="43">
        <v>70</v>
      </c>
      <c r="Q988" s="44">
        <v>5.5</v>
      </c>
    </row>
    <row r="989" spans="2:17">
      <c r="B989" s="42" t="s">
        <v>323</v>
      </c>
      <c r="C989" s="43">
        <v>230000</v>
      </c>
      <c r="D989" s="43">
        <v>257500</v>
      </c>
      <c r="E989" s="43">
        <v>255000</v>
      </c>
      <c r="F989" s="43">
        <v>233500</v>
      </c>
      <c r="G989" s="43">
        <v>184500</v>
      </c>
      <c r="H989" s="43">
        <v>224500</v>
      </c>
      <c r="I989" s="43">
        <v>245000</v>
      </c>
      <c r="J989" s="43">
        <v>272500</v>
      </c>
      <c r="K989" s="43">
        <v>280000</v>
      </c>
      <c r="L989" s="43">
        <v>355000</v>
      </c>
      <c r="M989" s="43">
        <v>310000</v>
      </c>
      <c r="N989" s="43">
        <v>400500</v>
      </c>
      <c r="O989" s="43">
        <v>-13</v>
      </c>
      <c r="P989" s="43">
        <v>35</v>
      </c>
      <c r="Q989" s="44">
        <v>3</v>
      </c>
    </row>
    <row r="990" spans="2:17">
      <c r="B990" s="42" t="s">
        <v>324</v>
      </c>
      <c r="C990" s="43">
        <v>185000</v>
      </c>
      <c r="D990" s="43">
        <v>203500</v>
      </c>
      <c r="E990" s="43">
        <v>217500</v>
      </c>
      <c r="F990" s="43">
        <v>189000</v>
      </c>
      <c r="G990" s="43">
        <v>192500</v>
      </c>
      <c r="H990" s="43">
        <v>200000</v>
      </c>
      <c r="I990" s="43">
        <v>200000</v>
      </c>
      <c r="J990" s="43">
        <v>217000</v>
      </c>
      <c r="K990" s="43">
        <v>190000</v>
      </c>
      <c r="L990" s="43">
        <v>225000</v>
      </c>
      <c r="M990" s="43">
        <v>208500</v>
      </c>
      <c r="N990" s="43">
        <v>250000</v>
      </c>
      <c r="O990" s="43">
        <v>-7</v>
      </c>
      <c r="P990" s="43">
        <v>13</v>
      </c>
      <c r="Q990" s="44">
        <v>1.2</v>
      </c>
    </row>
    <row r="991" spans="2:17">
      <c r="B991" s="42" t="s">
        <v>325</v>
      </c>
      <c r="C991" s="43">
        <v>295000</v>
      </c>
      <c r="D991" s="43">
        <v>345000</v>
      </c>
      <c r="E991" s="43">
        <v>348000</v>
      </c>
      <c r="F991" s="43">
        <v>339500</v>
      </c>
      <c r="G991" s="43">
        <v>363500</v>
      </c>
      <c r="H991" s="43">
        <v>366500</v>
      </c>
      <c r="I991" s="43">
        <v>382500</v>
      </c>
      <c r="J991" s="43">
        <v>415000</v>
      </c>
      <c r="K991" s="43">
        <v>500000</v>
      </c>
      <c r="L991" s="43">
        <v>545000</v>
      </c>
      <c r="M991" s="43">
        <v>540000</v>
      </c>
      <c r="N991" s="43">
        <v>560000</v>
      </c>
      <c r="O991" s="43">
        <v>-1</v>
      </c>
      <c r="P991" s="43">
        <v>83</v>
      </c>
      <c r="Q991" s="44">
        <v>6.2</v>
      </c>
    </row>
    <row r="992" spans="2:17">
      <c r="B992" s="42" t="s">
        <v>326</v>
      </c>
      <c r="C992" s="43">
        <v>1101000</v>
      </c>
      <c r="D992" s="43">
        <v>1295000</v>
      </c>
      <c r="E992" s="43">
        <v>1282500</v>
      </c>
      <c r="F992" s="43">
        <v>1200000</v>
      </c>
      <c r="G992" s="43">
        <v>1270000</v>
      </c>
      <c r="H992" s="43">
        <v>1340000</v>
      </c>
      <c r="I992" s="43">
        <v>1650000</v>
      </c>
      <c r="J992" s="43">
        <v>1800000</v>
      </c>
      <c r="K992" s="43">
        <v>2022500</v>
      </c>
      <c r="L992" s="43">
        <v>1905000</v>
      </c>
      <c r="M992" s="43">
        <v>1896000</v>
      </c>
      <c r="N992" s="43">
        <v>1650000</v>
      </c>
      <c r="O992" s="43">
        <v>0</v>
      </c>
      <c r="P992" s="43">
        <v>72</v>
      </c>
      <c r="Q992" s="44">
        <v>5.6</v>
      </c>
    </row>
    <row r="993" spans="2:17">
      <c r="B993" s="42" t="s">
        <v>327</v>
      </c>
      <c r="C993" s="43">
        <v>655000</v>
      </c>
      <c r="D993" s="43">
        <v>813000</v>
      </c>
      <c r="E993" s="43">
        <v>747500</v>
      </c>
      <c r="F993" s="43">
        <v>732500</v>
      </c>
      <c r="G993" s="43">
        <v>770000</v>
      </c>
      <c r="H993" s="43">
        <v>862500</v>
      </c>
      <c r="I993" s="43">
        <v>1020000</v>
      </c>
      <c r="J993" s="43">
        <v>1200000</v>
      </c>
      <c r="K993" s="43">
        <v>1340000</v>
      </c>
      <c r="L993" s="43">
        <v>1230000</v>
      </c>
      <c r="M993" s="43">
        <v>1195000</v>
      </c>
      <c r="N993" s="43">
        <v>1252500</v>
      </c>
      <c r="O993" s="43">
        <v>-3</v>
      </c>
      <c r="P993" s="43">
        <v>83</v>
      </c>
      <c r="Q993" s="44">
        <v>6.2</v>
      </c>
    </row>
    <row r="994" spans="2:17">
      <c r="B994" s="42" t="s">
        <v>328</v>
      </c>
      <c r="C994" s="43">
        <v>295000</v>
      </c>
      <c r="D994" s="43">
        <v>333000</v>
      </c>
      <c r="E994" s="43">
        <v>335000</v>
      </c>
      <c r="F994" s="43">
        <v>320000</v>
      </c>
      <c r="G994" s="43">
        <v>330000</v>
      </c>
      <c r="H994" s="43">
        <v>337500</v>
      </c>
      <c r="I994" s="43">
        <v>370000</v>
      </c>
      <c r="J994" s="43">
        <v>410000</v>
      </c>
      <c r="K994" s="43">
        <v>505000</v>
      </c>
      <c r="L994" s="43">
        <v>550000</v>
      </c>
      <c r="M994" s="43">
        <v>502000</v>
      </c>
      <c r="N994" s="43">
        <v>532000</v>
      </c>
      <c r="O994" s="43">
        <v>-9</v>
      </c>
      <c r="P994" s="43">
        <v>70</v>
      </c>
      <c r="Q994" s="44">
        <v>5.5</v>
      </c>
    </row>
    <row r="995" spans="2:17">
      <c r="B995" s="42" t="s">
        <v>329</v>
      </c>
      <c r="C995" s="43">
        <v>283000</v>
      </c>
      <c r="D995" s="43">
        <v>310000</v>
      </c>
      <c r="E995" s="43">
        <v>336500</v>
      </c>
      <c r="F995" s="43">
        <v>329000</v>
      </c>
      <c r="G995" s="43">
        <v>330000</v>
      </c>
      <c r="H995" s="43">
        <v>340000</v>
      </c>
      <c r="I995" s="43">
        <v>350000</v>
      </c>
      <c r="J995" s="43">
        <v>360000</v>
      </c>
      <c r="K995" s="43">
        <v>419500</v>
      </c>
      <c r="L995" s="43">
        <v>485000</v>
      </c>
      <c r="M995" s="43">
        <v>475000</v>
      </c>
      <c r="N995" s="43">
        <v>470000</v>
      </c>
      <c r="O995" s="43">
        <v>-2</v>
      </c>
      <c r="P995" s="43">
        <v>68</v>
      </c>
      <c r="Q995" s="44">
        <v>5.3</v>
      </c>
    </row>
    <row r="996" spans="2:17">
      <c r="B996" s="42" t="s">
        <v>330</v>
      </c>
      <c r="C996" s="43">
        <v>300000</v>
      </c>
      <c r="D996" s="43">
        <v>355000</v>
      </c>
      <c r="E996" s="43">
        <v>350000</v>
      </c>
      <c r="F996" s="43">
        <v>347000</v>
      </c>
      <c r="G996" s="43">
        <v>345000</v>
      </c>
      <c r="H996" s="43">
        <v>368000</v>
      </c>
      <c r="I996" s="43">
        <v>365000</v>
      </c>
      <c r="J996" s="43">
        <v>400000</v>
      </c>
      <c r="K996" s="43">
        <v>507500</v>
      </c>
      <c r="L996" s="43">
        <v>519500</v>
      </c>
      <c r="M996" s="43">
        <v>506000</v>
      </c>
      <c r="N996" s="43">
        <v>555000</v>
      </c>
      <c r="O996" s="43">
        <v>-3</v>
      </c>
      <c r="P996" s="43">
        <v>69</v>
      </c>
      <c r="Q996" s="44">
        <v>5.4</v>
      </c>
    </row>
    <row r="997" spans="2:17">
      <c r="B997" s="42" t="s">
        <v>331</v>
      </c>
      <c r="C997" s="43">
        <v>229500</v>
      </c>
      <c r="D997" s="43">
        <v>265000</v>
      </c>
      <c r="E997" s="43">
        <v>272000</v>
      </c>
      <c r="F997" s="43">
        <v>282500</v>
      </c>
      <c r="G997" s="43">
        <v>280000</v>
      </c>
      <c r="H997" s="43">
        <v>277000</v>
      </c>
      <c r="I997" s="43">
        <v>289500</v>
      </c>
      <c r="J997" s="43">
        <v>338000</v>
      </c>
      <c r="K997" s="43">
        <v>425000</v>
      </c>
      <c r="L997" s="43">
        <v>480000</v>
      </c>
      <c r="M997" s="43">
        <v>430000</v>
      </c>
      <c r="N997" s="43">
        <v>561000</v>
      </c>
      <c r="O997" s="43">
        <v>-10</v>
      </c>
      <c r="P997" s="43">
        <v>87</v>
      </c>
      <c r="Q997" s="44">
        <v>6.5</v>
      </c>
    </row>
    <row r="998" spans="2:17">
      <c r="B998" s="42" t="s">
        <v>332</v>
      </c>
      <c r="C998" s="43">
        <v>1237500</v>
      </c>
      <c r="D998" s="43">
        <v>1430000</v>
      </c>
      <c r="E998" s="43">
        <v>1330000</v>
      </c>
      <c r="F998" s="43">
        <v>1405000</v>
      </c>
      <c r="G998" s="43">
        <v>1575000</v>
      </c>
      <c r="H998" s="43">
        <v>1606500</v>
      </c>
      <c r="I998" s="43">
        <v>1916500</v>
      </c>
      <c r="J998" s="43">
        <v>2240000</v>
      </c>
      <c r="K998" s="43">
        <v>2650000</v>
      </c>
      <c r="L998" s="43">
        <v>2488000</v>
      </c>
      <c r="M998" s="43">
        <v>2195500</v>
      </c>
      <c r="N998" s="43">
        <v>2578000</v>
      </c>
      <c r="O998" s="43">
        <v>-12</v>
      </c>
      <c r="P998" s="43">
        <v>77</v>
      </c>
      <c r="Q998" s="44">
        <v>5.9</v>
      </c>
    </row>
    <row r="999" spans="2:17">
      <c r="B999" s="42" t="s">
        <v>333</v>
      </c>
      <c r="C999" s="43">
        <v>1142500</v>
      </c>
      <c r="D999" s="43">
        <v>1400000</v>
      </c>
      <c r="E999" s="43">
        <v>1250500</v>
      </c>
      <c r="F999" s="43">
        <v>1300000</v>
      </c>
      <c r="G999" s="43">
        <v>1247500</v>
      </c>
      <c r="H999" s="43">
        <v>1554000</v>
      </c>
      <c r="I999" s="43">
        <v>1850000</v>
      </c>
      <c r="J999" s="43">
        <v>1890000</v>
      </c>
      <c r="K999" s="43">
        <v>2350000</v>
      </c>
      <c r="L999" s="43">
        <v>2215000</v>
      </c>
      <c r="M999" s="43">
        <v>2050000</v>
      </c>
      <c r="N999" s="43">
        <v>1857500</v>
      </c>
      <c r="O999" s="43">
        <v>-7</v>
      </c>
      <c r="P999" s="43">
        <v>79</v>
      </c>
      <c r="Q999" s="44">
        <v>6</v>
      </c>
    </row>
    <row r="1000" spans="2:17">
      <c r="B1000" s="42" t="s">
        <v>334</v>
      </c>
      <c r="C1000" s="43">
        <v>312500</v>
      </c>
      <c r="D1000" s="43">
        <v>361500</v>
      </c>
      <c r="E1000" s="43">
        <v>380000</v>
      </c>
      <c r="F1000" s="43">
        <v>380000</v>
      </c>
      <c r="G1000" s="43">
        <v>385500</v>
      </c>
      <c r="H1000" s="43">
        <v>400000</v>
      </c>
      <c r="I1000" s="43">
        <v>445000</v>
      </c>
      <c r="J1000" s="43">
        <v>457000</v>
      </c>
      <c r="K1000" s="43">
        <v>550000</v>
      </c>
      <c r="L1000" s="43">
        <v>601000</v>
      </c>
      <c r="M1000" s="43">
        <v>579500</v>
      </c>
      <c r="N1000" s="43">
        <v>574000</v>
      </c>
      <c r="O1000" s="43">
        <v>-4</v>
      </c>
      <c r="P1000" s="43">
        <v>85</v>
      </c>
      <c r="Q1000" s="44">
        <v>6.4</v>
      </c>
    </row>
    <row r="1001" spans="2:17">
      <c r="B1001" s="42" t="s">
        <v>335</v>
      </c>
      <c r="C1001" s="43">
        <v>190000</v>
      </c>
      <c r="D1001" s="43">
        <v>217000</v>
      </c>
      <c r="E1001" s="43">
        <v>200000</v>
      </c>
      <c r="F1001" s="43">
        <v>220000</v>
      </c>
      <c r="G1001" s="43">
        <v>227500</v>
      </c>
      <c r="H1001" s="43">
        <v>260000</v>
      </c>
      <c r="I1001" s="43">
        <v>240000</v>
      </c>
      <c r="J1001" s="43">
        <v>268500</v>
      </c>
      <c r="K1001" s="43">
        <v>275000</v>
      </c>
      <c r="L1001" s="43">
        <v>310000</v>
      </c>
      <c r="M1001" s="43">
        <v>332500</v>
      </c>
      <c r="N1001" s="43">
        <v>357500</v>
      </c>
      <c r="O1001" s="43">
        <v>7</v>
      </c>
      <c r="P1001" s="43">
        <v>75</v>
      </c>
      <c r="Q1001" s="44">
        <v>5.8</v>
      </c>
    </row>
    <row r="1002" spans="2:17">
      <c r="B1002" s="42" t="s">
        <v>336</v>
      </c>
      <c r="C1002" s="43">
        <v>569000</v>
      </c>
      <c r="D1002" s="43">
        <v>625000</v>
      </c>
      <c r="E1002" s="43">
        <v>632000</v>
      </c>
      <c r="F1002" s="43">
        <v>630000</v>
      </c>
      <c r="G1002" s="43">
        <v>630000</v>
      </c>
      <c r="H1002" s="43">
        <v>712000</v>
      </c>
      <c r="I1002" s="43">
        <v>771000</v>
      </c>
      <c r="J1002" s="43">
        <v>845000</v>
      </c>
      <c r="K1002" s="43">
        <v>981000</v>
      </c>
      <c r="L1002" s="43">
        <v>935000</v>
      </c>
      <c r="M1002" s="43">
        <v>965000</v>
      </c>
      <c r="N1002" s="43">
        <v>890000</v>
      </c>
      <c r="O1002" s="43">
        <v>3</v>
      </c>
      <c r="P1002" s="43">
        <v>70</v>
      </c>
      <c r="Q1002" s="44">
        <v>5.4</v>
      </c>
    </row>
    <row r="1003" spans="2:17">
      <c r="B1003" s="42" t="s">
        <v>337</v>
      </c>
      <c r="C1003" s="43">
        <v>435000</v>
      </c>
      <c r="D1003" s="43">
        <v>539500</v>
      </c>
      <c r="E1003" s="43">
        <v>509000</v>
      </c>
      <c r="F1003" s="43">
        <v>525000</v>
      </c>
      <c r="G1003" s="43">
        <v>589000</v>
      </c>
      <c r="H1003" s="43">
        <v>638000</v>
      </c>
      <c r="I1003" s="43">
        <v>760000</v>
      </c>
      <c r="J1003" s="43">
        <v>789000</v>
      </c>
      <c r="K1003" s="43">
        <v>925000</v>
      </c>
      <c r="L1003" s="43">
        <v>932000</v>
      </c>
      <c r="M1003" s="43">
        <v>871000</v>
      </c>
      <c r="N1003" s="43">
        <v>910000</v>
      </c>
      <c r="O1003" s="43">
        <v>-7</v>
      </c>
      <c r="P1003" s="43">
        <v>100</v>
      </c>
      <c r="Q1003" s="44">
        <v>7.2</v>
      </c>
    </row>
    <row r="1004" spans="2:17">
      <c r="B1004" s="42" t="s">
        <v>338</v>
      </c>
      <c r="C1004" s="43">
        <v>730500</v>
      </c>
      <c r="D1004" s="43">
        <v>815000</v>
      </c>
      <c r="E1004" s="43">
        <v>770000</v>
      </c>
      <c r="F1004" s="43">
        <v>750000</v>
      </c>
      <c r="G1004" s="43">
        <v>772500</v>
      </c>
      <c r="H1004" s="43">
        <v>840500</v>
      </c>
      <c r="I1004" s="43">
        <v>1060000</v>
      </c>
      <c r="J1004" s="43">
        <v>1150000</v>
      </c>
      <c r="K1004" s="43">
        <v>1280000</v>
      </c>
      <c r="L1004" s="43">
        <v>1107500</v>
      </c>
      <c r="M1004" s="43">
        <v>1122500</v>
      </c>
      <c r="N1004" s="43">
        <v>1302000</v>
      </c>
      <c r="O1004" s="43">
        <v>1</v>
      </c>
      <c r="P1004" s="43">
        <v>54</v>
      </c>
      <c r="Q1004" s="44">
        <v>4.4000000000000004</v>
      </c>
    </row>
    <row r="1005" spans="2:17">
      <c r="B1005" s="42" t="s">
        <v>339</v>
      </c>
      <c r="C1005" s="43">
        <v>452000</v>
      </c>
      <c r="D1005" s="43">
        <v>560000</v>
      </c>
      <c r="E1005" s="43">
        <v>537500</v>
      </c>
      <c r="F1005" s="43">
        <v>500000</v>
      </c>
      <c r="G1005" s="43">
        <v>536500</v>
      </c>
      <c r="H1005" s="43">
        <v>564500</v>
      </c>
      <c r="I1005" s="43">
        <v>676500</v>
      </c>
      <c r="J1005" s="43">
        <v>750000</v>
      </c>
      <c r="K1005" s="43">
        <v>843000</v>
      </c>
      <c r="L1005" s="43">
        <v>820000</v>
      </c>
      <c r="M1005" s="43">
        <v>777500</v>
      </c>
      <c r="N1005" s="43">
        <v>752500</v>
      </c>
      <c r="O1005" s="43">
        <v>-5</v>
      </c>
      <c r="P1005" s="43">
        <v>72</v>
      </c>
      <c r="Q1005" s="44">
        <v>5.6</v>
      </c>
    </row>
    <row r="1006" spans="2:17">
      <c r="B1006" s="42" t="s">
        <v>340</v>
      </c>
      <c r="C1006" s="43">
        <v>374000</v>
      </c>
      <c r="D1006" s="43">
        <v>475000</v>
      </c>
      <c r="E1006" s="43">
        <v>420000</v>
      </c>
      <c r="F1006" s="43">
        <v>400000</v>
      </c>
      <c r="G1006" s="43">
        <v>425500</v>
      </c>
      <c r="H1006" s="43">
        <v>461000</v>
      </c>
      <c r="I1006" s="43">
        <v>580000</v>
      </c>
      <c r="J1006" s="43">
        <v>630000</v>
      </c>
      <c r="K1006" s="43">
        <v>730500</v>
      </c>
      <c r="L1006" s="43">
        <v>700000</v>
      </c>
      <c r="M1006" s="43">
        <v>665000</v>
      </c>
      <c r="N1006" s="43">
        <v>790000</v>
      </c>
      <c r="O1006" s="43">
        <v>-5</v>
      </c>
      <c r="P1006" s="43">
        <v>78</v>
      </c>
      <c r="Q1006" s="44">
        <v>5.9</v>
      </c>
    </row>
    <row r="1007" spans="2:17">
      <c r="B1007" s="42" t="s">
        <v>341</v>
      </c>
      <c r="C1007" s="43">
        <v>315000</v>
      </c>
      <c r="D1007" s="43">
        <v>317000</v>
      </c>
      <c r="E1007" s="43">
        <v>310000</v>
      </c>
      <c r="F1007" s="43">
        <v>275000</v>
      </c>
      <c r="G1007" s="43">
        <v>291000</v>
      </c>
      <c r="H1007" s="43">
        <v>330000</v>
      </c>
      <c r="I1007" s="43">
        <v>395000</v>
      </c>
      <c r="J1007" s="43">
        <v>375000</v>
      </c>
      <c r="K1007" s="43">
        <v>440000</v>
      </c>
      <c r="L1007" s="43">
        <v>425000</v>
      </c>
      <c r="M1007" s="43">
        <v>452500</v>
      </c>
      <c r="N1007" s="43">
        <v>485000</v>
      </c>
      <c r="O1007" s="43">
        <v>6</v>
      </c>
      <c r="P1007" s="43">
        <v>44</v>
      </c>
      <c r="Q1007" s="44">
        <v>3.7</v>
      </c>
    </row>
    <row r="1008" spans="2:17">
      <c r="B1008" s="42" t="s">
        <v>342</v>
      </c>
      <c r="C1008" s="43">
        <v>343500</v>
      </c>
      <c r="D1008" s="43">
        <v>298000</v>
      </c>
      <c r="E1008" s="43">
        <v>308000</v>
      </c>
      <c r="F1008" s="43">
        <v>310000</v>
      </c>
      <c r="G1008" s="43">
        <v>340000</v>
      </c>
      <c r="H1008" s="43">
        <v>350000</v>
      </c>
      <c r="I1008" s="43">
        <v>380000</v>
      </c>
      <c r="J1008" s="43">
        <v>414000</v>
      </c>
      <c r="K1008" s="43">
        <v>515000</v>
      </c>
      <c r="L1008" s="43">
        <v>490000</v>
      </c>
      <c r="M1008" s="43">
        <v>595000</v>
      </c>
      <c r="N1008" s="43">
        <v>559000</v>
      </c>
      <c r="O1008" s="43">
        <v>21</v>
      </c>
      <c r="P1008" s="43">
        <v>73</v>
      </c>
      <c r="Q1008" s="44">
        <v>5.6</v>
      </c>
    </row>
    <row r="1009" spans="2:17">
      <c r="B1009" s="42" t="s">
        <v>343</v>
      </c>
      <c r="C1009" s="43">
        <v>280000</v>
      </c>
      <c r="D1009" s="43">
        <v>321000</v>
      </c>
      <c r="E1009" s="43">
        <v>325000</v>
      </c>
      <c r="F1009" s="43">
        <v>321000</v>
      </c>
      <c r="G1009" s="43">
        <v>350000</v>
      </c>
      <c r="H1009" s="43">
        <v>357000</v>
      </c>
      <c r="I1009" s="43">
        <v>368500</v>
      </c>
      <c r="J1009" s="43">
        <v>402000</v>
      </c>
      <c r="K1009" s="43">
        <v>490000</v>
      </c>
      <c r="L1009" s="43">
        <v>550000</v>
      </c>
      <c r="M1009" s="43">
        <v>534000</v>
      </c>
      <c r="N1009" s="43">
        <v>560000</v>
      </c>
      <c r="O1009" s="43">
        <v>-3</v>
      </c>
      <c r="P1009" s="43">
        <v>91</v>
      </c>
      <c r="Q1009" s="44">
        <v>6.7</v>
      </c>
    </row>
    <row r="1010" spans="2:17">
      <c r="B1010" s="42" t="s">
        <v>344</v>
      </c>
      <c r="C1010" s="43">
        <v>155000</v>
      </c>
      <c r="D1010" s="43">
        <v>155000</v>
      </c>
      <c r="E1010" s="43">
        <v>175000</v>
      </c>
      <c r="F1010" s="43">
        <v>171500</v>
      </c>
      <c r="G1010" s="43">
        <v>200000</v>
      </c>
      <c r="H1010" s="43">
        <v>180000</v>
      </c>
      <c r="I1010" s="43">
        <v>182500</v>
      </c>
      <c r="J1010" s="43">
        <v>195000</v>
      </c>
      <c r="K1010" s="43">
        <v>178500</v>
      </c>
      <c r="L1010" s="43">
        <v>206500</v>
      </c>
      <c r="M1010" s="43">
        <v>195000</v>
      </c>
      <c r="N1010" s="43">
        <v>227500</v>
      </c>
      <c r="O1010" s="43">
        <v>-6</v>
      </c>
      <c r="P1010" s="43">
        <v>26</v>
      </c>
      <c r="Q1010" s="44">
        <v>2.2999999999999998</v>
      </c>
    </row>
    <row r="1011" spans="2:17">
      <c r="B1011" s="42" t="s">
        <v>345</v>
      </c>
      <c r="C1011" s="43">
        <v>149000</v>
      </c>
      <c r="D1011" s="43">
        <v>172000</v>
      </c>
      <c r="E1011" s="43">
        <v>167500</v>
      </c>
      <c r="F1011" s="43">
        <v>153000</v>
      </c>
      <c r="G1011" s="43">
        <v>142000</v>
      </c>
      <c r="H1011" s="43">
        <v>150000</v>
      </c>
      <c r="I1011" s="43">
        <v>173000</v>
      </c>
      <c r="J1011" s="43">
        <v>160000</v>
      </c>
      <c r="K1011" s="43">
        <v>164000</v>
      </c>
      <c r="L1011" s="43">
        <v>166000</v>
      </c>
      <c r="M1011" s="43">
        <v>178000</v>
      </c>
      <c r="N1011" s="43">
        <v>176500</v>
      </c>
      <c r="O1011" s="43">
        <v>7</v>
      </c>
      <c r="P1011" s="43">
        <v>19</v>
      </c>
      <c r="Q1011" s="44">
        <v>1.8</v>
      </c>
    </row>
    <row r="1012" spans="2:17">
      <c r="B1012" s="42" t="s">
        <v>346</v>
      </c>
      <c r="C1012" s="43">
        <v>650000</v>
      </c>
      <c r="D1012" s="43">
        <v>760000</v>
      </c>
      <c r="E1012" s="43">
        <v>711000</v>
      </c>
      <c r="F1012" s="43">
        <v>682500</v>
      </c>
      <c r="G1012" s="43">
        <v>750000</v>
      </c>
      <c r="H1012" s="43">
        <v>850000</v>
      </c>
      <c r="I1012" s="43">
        <v>992500</v>
      </c>
      <c r="J1012" s="43">
        <v>1175000</v>
      </c>
      <c r="K1012" s="43">
        <v>1318500</v>
      </c>
      <c r="L1012" s="43">
        <v>1275000</v>
      </c>
      <c r="M1012" s="43">
        <v>1229500</v>
      </c>
      <c r="N1012" s="43">
        <v>1350000</v>
      </c>
      <c r="O1012" s="43">
        <v>-4</v>
      </c>
      <c r="P1012" s="43">
        <v>89</v>
      </c>
      <c r="Q1012" s="44">
        <v>6.6</v>
      </c>
    </row>
    <row r="1013" spans="2:17">
      <c r="B1013" s="42" t="s">
        <v>347</v>
      </c>
      <c r="C1013" s="43">
        <v>385000</v>
      </c>
      <c r="D1013" s="43">
        <v>437000</v>
      </c>
      <c r="E1013" s="43">
        <v>450000</v>
      </c>
      <c r="F1013" s="43">
        <v>460000</v>
      </c>
      <c r="G1013" s="43">
        <v>477500</v>
      </c>
      <c r="H1013" s="43">
        <v>510000</v>
      </c>
      <c r="I1013" s="43">
        <v>505000</v>
      </c>
      <c r="J1013" s="43">
        <v>555000</v>
      </c>
      <c r="K1013" s="43">
        <v>622500</v>
      </c>
      <c r="L1013" s="43">
        <v>681000</v>
      </c>
      <c r="M1013" s="43">
        <v>690000</v>
      </c>
      <c r="N1013" s="43">
        <v>697000</v>
      </c>
      <c r="O1013" s="43">
        <v>1</v>
      </c>
      <c r="P1013" s="43">
        <v>79</v>
      </c>
      <c r="Q1013" s="44">
        <v>6</v>
      </c>
    </row>
    <row r="1014" spans="2:17">
      <c r="B1014" s="42" t="s">
        <v>348</v>
      </c>
      <c r="C1014" s="43">
        <v>355000</v>
      </c>
      <c r="D1014" s="43">
        <v>420000</v>
      </c>
      <c r="E1014" s="43">
        <v>415000</v>
      </c>
      <c r="F1014" s="43">
        <v>425000</v>
      </c>
      <c r="G1014" s="43">
        <v>430000</v>
      </c>
      <c r="H1014" s="43">
        <v>440000</v>
      </c>
      <c r="I1014" s="43">
        <v>470000</v>
      </c>
      <c r="J1014" s="43">
        <v>526500</v>
      </c>
      <c r="K1014" s="43">
        <v>620000</v>
      </c>
      <c r="L1014" s="43">
        <v>645000</v>
      </c>
      <c r="M1014" s="43">
        <v>642000</v>
      </c>
      <c r="N1014" s="43">
        <v>652500</v>
      </c>
      <c r="O1014" s="43">
        <v>0</v>
      </c>
      <c r="P1014" s="43">
        <v>81</v>
      </c>
      <c r="Q1014" s="44">
        <v>6.1</v>
      </c>
    </row>
    <row r="1015" spans="2:17">
      <c r="B1015" s="42" t="s">
        <v>349</v>
      </c>
      <c r="C1015" s="43">
        <v>73500</v>
      </c>
      <c r="D1015" s="43">
        <v>63000</v>
      </c>
      <c r="E1015" s="43">
        <v>55500</v>
      </c>
      <c r="F1015" s="43">
        <v>81000</v>
      </c>
      <c r="G1015" s="43">
        <v>88000</v>
      </c>
      <c r="H1015" s="43">
        <v>95500</v>
      </c>
      <c r="I1015" s="43">
        <v>75000</v>
      </c>
      <c r="J1015" s="43">
        <v>80000</v>
      </c>
      <c r="K1015" s="43">
        <v>92000</v>
      </c>
      <c r="L1015" s="43">
        <v>86000</v>
      </c>
      <c r="M1015" s="43">
        <v>66000</v>
      </c>
      <c r="N1015" s="43">
        <v>142500</v>
      </c>
      <c r="O1015" s="43">
        <v>-23</v>
      </c>
      <c r="P1015" s="43">
        <v>-10</v>
      </c>
      <c r="Q1015" s="44">
        <v>-1.1000000000000001</v>
      </c>
    </row>
    <row r="1016" spans="2:17">
      <c r="B1016" s="42" t="s">
        <v>350</v>
      </c>
      <c r="C1016" s="43">
        <v>283000</v>
      </c>
      <c r="D1016" s="43">
        <v>327500</v>
      </c>
      <c r="E1016" s="43">
        <v>328000</v>
      </c>
      <c r="F1016" s="43">
        <v>312500</v>
      </c>
      <c r="G1016" s="43">
        <v>321500</v>
      </c>
      <c r="H1016" s="43">
        <v>340000</v>
      </c>
      <c r="I1016" s="43">
        <v>365500</v>
      </c>
      <c r="J1016" s="43">
        <v>415000</v>
      </c>
      <c r="K1016" s="43">
        <v>516000</v>
      </c>
      <c r="L1016" s="43">
        <v>552000</v>
      </c>
      <c r="M1016" s="43">
        <v>528500</v>
      </c>
      <c r="N1016" s="43">
        <v>545000</v>
      </c>
      <c r="O1016" s="43">
        <v>-4</v>
      </c>
      <c r="P1016" s="43">
        <v>87</v>
      </c>
      <c r="Q1016" s="44">
        <v>6.4</v>
      </c>
    </row>
    <row r="1017" spans="2:17">
      <c r="B1017" s="42" t="s">
        <v>351</v>
      </c>
      <c r="C1017" s="43">
        <v>176500</v>
      </c>
      <c r="D1017" s="43">
        <v>187000</v>
      </c>
      <c r="E1017" s="43">
        <v>210000</v>
      </c>
      <c r="F1017" s="43">
        <v>220000</v>
      </c>
      <c r="G1017" s="43">
        <v>215000</v>
      </c>
      <c r="H1017" s="43">
        <v>215000</v>
      </c>
      <c r="I1017" s="43">
        <v>240000</v>
      </c>
      <c r="J1017" s="43">
        <v>245000</v>
      </c>
      <c r="K1017" s="43">
        <v>262500</v>
      </c>
      <c r="L1017" s="43">
        <v>255000</v>
      </c>
      <c r="M1017" s="43">
        <v>269000</v>
      </c>
      <c r="N1017" s="43">
        <v>260000</v>
      </c>
      <c r="O1017" s="43">
        <v>5</v>
      </c>
      <c r="P1017" s="43">
        <v>53</v>
      </c>
      <c r="Q1017" s="44">
        <v>4.3</v>
      </c>
    </row>
    <row r="1018" spans="2:17">
      <c r="B1018" s="42" t="s">
        <v>352</v>
      </c>
      <c r="C1018" s="43">
        <v>695000</v>
      </c>
      <c r="D1018" s="43">
        <v>838000</v>
      </c>
      <c r="E1018" s="43">
        <v>740000</v>
      </c>
      <c r="F1018" s="43">
        <v>741500</v>
      </c>
      <c r="G1018" s="43">
        <v>820000</v>
      </c>
      <c r="H1018" s="43">
        <v>856000</v>
      </c>
      <c r="I1018" s="43">
        <v>1165000</v>
      </c>
      <c r="J1018" s="43">
        <v>1222500</v>
      </c>
      <c r="K1018" s="43">
        <v>1420000</v>
      </c>
      <c r="L1018" s="43">
        <v>1277500</v>
      </c>
      <c r="M1018" s="43">
        <v>1150500</v>
      </c>
      <c r="N1018" s="43">
        <v>1480000</v>
      </c>
      <c r="O1018" s="43">
        <v>-10</v>
      </c>
      <c r="P1018" s="43">
        <v>66</v>
      </c>
      <c r="Q1018" s="44">
        <v>5.2</v>
      </c>
    </row>
    <row r="1019" spans="2:17">
      <c r="B1019" s="42" t="s">
        <v>353</v>
      </c>
      <c r="C1019" s="43">
        <v>560000</v>
      </c>
      <c r="D1019" s="43">
        <v>642500</v>
      </c>
      <c r="E1019" s="43">
        <v>610000</v>
      </c>
      <c r="F1019" s="43">
        <v>590000</v>
      </c>
      <c r="G1019" s="43">
        <v>659000</v>
      </c>
      <c r="H1019" s="43">
        <v>728000</v>
      </c>
      <c r="I1019" s="43">
        <v>835000</v>
      </c>
      <c r="J1019" s="43">
        <v>924500</v>
      </c>
      <c r="K1019" s="43">
        <v>1132000</v>
      </c>
      <c r="L1019" s="43">
        <v>1010000</v>
      </c>
      <c r="M1019" s="43">
        <v>914000</v>
      </c>
      <c r="N1019" s="43">
        <v>1278000</v>
      </c>
      <c r="O1019" s="43">
        <v>-10</v>
      </c>
      <c r="P1019" s="43">
        <v>63</v>
      </c>
      <c r="Q1019" s="44">
        <v>5</v>
      </c>
    </row>
    <row r="1020" spans="2:17">
      <c r="B1020" s="42" t="s">
        <v>354</v>
      </c>
      <c r="C1020" s="43">
        <v>261000</v>
      </c>
      <c r="D1020" s="43">
        <v>269500</v>
      </c>
      <c r="E1020" s="43">
        <v>250000</v>
      </c>
      <c r="F1020" s="43">
        <v>215000</v>
      </c>
      <c r="G1020" s="43">
        <v>337500</v>
      </c>
      <c r="H1020" s="43">
        <v>325000</v>
      </c>
      <c r="I1020" s="43">
        <v>355000</v>
      </c>
      <c r="J1020" s="43">
        <v>340000</v>
      </c>
      <c r="K1020" s="43">
        <v>335000</v>
      </c>
      <c r="L1020" s="43">
        <v>357500</v>
      </c>
      <c r="M1020" s="43">
        <v>367500</v>
      </c>
      <c r="N1020" s="43">
        <v>372500</v>
      </c>
      <c r="O1020" s="43">
        <v>3</v>
      </c>
      <c r="P1020" s="43">
        <v>41</v>
      </c>
      <c r="Q1020" s="44">
        <v>3.5</v>
      </c>
    </row>
    <row r="1021" spans="2:17">
      <c r="B1021" s="42" t="s">
        <v>355</v>
      </c>
      <c r="C1021" s="43">
        <v>402000</v>
      </c>
      <c r="D1021" s="43">
        <v>491000</v>
      </c>
      <c r="E1021" s="43">
        <v>457500</v>
      </c>
      <c r="F1021" s="43">
        <v>445000</v>
      </c>
      <c r="G1021" s="43">
        <v>482000</v>
      </c>
      <c r="H1021" s="43">
        <v>482000</v>
      </c>
      <c r="I1021" s="43">
        <v>547500</v>
      </c>
      <c r="J1021" s="43">
        <v>614500</v>
      </c>
      <c r="K1021" s="43">
        <v>714000</v>
      </c>
      <c r="L1021" s="43">
        <v>731000</v>
      </c>
      <c r="M1021" s="43">
        <v>700000</v>
      </c>
      <c r="N1021" s="43">
        <v>740000</v>
      </c>
      <c r="O1021" s="43">
        <v>-4</v>
      </c>
      <c r="P1021" s="43">
        <v>74</v>
      </c>
      <c r="Q1021" s="44">
        <v>5.7</v>
      </c>
    </row>
    <row r="1022" spans="2:17">
      <c r="B1022" s="42" t="s">
        <v>356</v>
      </c>
      <c r="C1022" s="43">
        <v>321500</v>
      </c>
      <c r="D1022" s="43">
        <v>360000</v>
      </c>
      <c r="E1022" s="43">
        <v>347000</v>
      </c>
      <c r="F1022" s="43">
        <v>430000</v>
      </c>
      <c r="G1022" s="43">
        <v>390000</v>
      </c>
      <c r="H1022" s="43">
        <v>385000</v>
      </c>
      <c r="I1022" s="43">
        <v>382500</v>
      </c>
      <c r="J1022" s="43">
        <v>395000</v>
      </c>
      <c r="K1022" s="43">
        <v>455000</v>
      </c>
      <c r="L1022" s="43">
        <v>575500</v>
      </c>
      <c r="M1022" s="43">
        <v>606000</v>
      </c>
      <c r="N1022" s="43">
        <v>728500</v>
      </c>
      <c r="O1022" s="43">
        <v>5</v>
      </c>
      <c r="P1022" s="43">
        <v>88</v>
      </c>
      <c r="Q1022" s="44">
        <v>6.5</v>
      </c>
    </row>
    <row r="1023" spans="2:17">
      <c r="B1023" s="42" t="s">
        <v>357</v>
      </c>
      <c r="C1023" s="43">
        <v>130000</v>
      </c>
      <c r="D1023" s="43">
        <v>170000</v>
      </c>
      <c r="E1023" s="43">
        <v>208500</v>
      </c>
      <c r="F1023" s="43">
        <v>186500</v>
      </c>
      <c r="G1023" s="43">
        <v>160000</v>
      </c>
      <c r="H1023" s="43">
        <v>145000</v>
      </c>
      <c r="I1023" s="43">
        <v>200000</v>
      </c>
      <c r="J1023" s="43">
        <v>152500</v>
      </c>
      <c r="K1023" s="43">
        <v>182500</v>
      </c>
      <c r="L1023" s="43">
        <v>180000</v>
      </c>
      <c r="M1023" s="43">
        <v>185000</v>
      </c>
      <c r="N1023" s="43">
        <v>250000</v>
      </c>
      <c r="O1023" s="43">
        <v>3</v>
      </c>
      <c r="P1023" s="43">
        <v>42</v>
      </c>
      <c r="Q1023" s="44">
        <v>3.6</v>
      </c>
    </row>
    <row r="1024" spans="2:17">
      <c r="B1024" s="42" t="s">
        <v>358</v>
      </c>
      <c r="C1024" s="43">
        <v>240000</v>
      </c>
      <c r="D1024" s="43">
        <v>230000</v>
      </c>
      <c r="E1024" s="43">
        <v>365000</v>
      </c>
      <c r="F1024" s="43">
        <v>246500</v>
      </c>
      <c r="G1024" s="43">
        <v>319500</v>
      </c>
      <c r="H1024" s="43">
        <v>321500</v>
      </c>
      <c r="I1024" s="43">
        <v>355000</v>
      </c>
      <c r="J1024" s="43">
        <v>360000</v>
      </c>
      <c r="K1024" s="43">
        <v>472500</v>
      </c>
      <c r="L1024" s="43">
        <v>528500</v>
      </c>
      <c r="M1024" s="43">
        <v>503000</v>
      </c>
      <c r="N1024" s="43">
        <v>500000</v>
      </c>
      <c r="O1024" s="43">
        <v>-5</v>
      </c>
      <c r="P1024" s="43">
        <v>110</v>
      </c>
      <c r="Q1024" s="44">
        <v>7.7</v>
      </c>
    </row>
    <row r="1025" spans="2:17">
      <c r="B1025" s="42" t="s">
        <v>359</v>
      </c>
      <c r="C1025" s="43">
        <v>379000</v>
      </c>
      <c r="D1025" s="43">
        <v>422500</v>
      </c>
      <c r="E1025" s="43">
        <v>450000</v>
      </c>
      <c r="F1025" s="43">
        <v>420000</v>
      </c>
      <c r="G1025" s="43">
        <v>431000</v>
      </c>
      <c r="H1025" s="43">
        <v>440000</v>
      </c>
      <c r="I1025" s="43">
        <v>425000</v>
      </c>
      <c r="J1025" s="43">
        <v>442500</v>
      </c>
      <c r="K1025" s="43">
        <v>495000</v>
      </c>
      <c r="L1025" s="43">
        <v>598000</v>
      </c>
      <c r="M1025" s="43">
        <v>592500</v>
      </c>
      <c r="N1025" s="43">
        <v>649000</v>
      </c>
      <c r="O1025" s="43">
        <v>-1</v>
      </c>
      <c r="P1025" s="43">
        <v>56</v>
      </c>
      <c r="Q1025" s="44">
        <v>4.5999999999999996</v>
      </c>
    </row>
    <row r="1026" spans="2:17">
      <c r="B1026" s="42" t="s">
        <v>360</v>
      </c>
      <c r="C1026" s="43">
        <v>305000</v>
      </c>
      <c r="D1026" s="43">
        <v>337500</v>
      </c>
      <c r="E1026" s="43">
        <v>363500</v>
      </c>
      <c r="F1026" s="43">
        <v>370000</v>
      </c>
      <c r="G1026" s="43">
        <v>378000</v>
      </c>
      <c r="H1026" s="43">
        <v>387000</v>
      </c>
      <c r="I1026" s="43">
        <v>405000</v>
      </c>
      <c r="J1026" s="43">
        <v>377500</v>
      </c>
      <c r="K1026" s="43">
        <v>391000</v>
      </c>
      <c r="L1026" s="43">
        <v>465000</v>
      </c>
      <c r="M1026" s="43">
        <v>475000</v>
      </c>
      <c r="N1026" s="43">
        <v>497000</v>
      </c>
      <c r="O1026" s="43">
        <v>2</v>
      </c>
      <c r="P1026" s="43">
        <v>56</v>
      </c>
      <c r="Q1026" s="44">
        <v>4.5</v>
      </c>
    </row>
    <row r="1027" spans="2:17">
      <c r="B1027" s="42" t="s">
        <v>361</v>
      </c>
      <c r="C1027" s="43">
        <v>226500</v>
      </c>
      <c r="D1027" s="43">
        <v>232000</v>
      </c>
      <c r="E1027" s="43">
        <v>287000</v>
      </c>
      <c r="F1027" s="43">
        <v>280000</v>
      </c>
      <c r="G1027" s="43">
        <v>277000</v>
      </c>
      <c r="H1027" s="43">
        <v>280000</v>
      </c>
      <c r="I1027" s="43">
        <v>292500</v>
      </c>
      <c r="J1027" s="43">
        <v>365000</v>
      </c>
      <c r="K1027" s="43">
        <v>280000</v>
      </c>
      <c r="L1027" s="43">
        <v>320000</v>
      </c>
      <c r="M1027" s="43">
        <v>296000</v>
      </c>
      <c r="N1027" s="43">
        <v>465500</v>
      </c>
      <c r="O1027" s="43">
        <v>-8</v>
      </c>
      <c r="P1027" s="43">
        <v>31</v>
      </c>
      <c r="Q1027" s="44">
        <v>2.7</v>
      </c>
    </row>
    <row r="1028" spans="2:17">
      <c r="B1028" s="42" t="s">
        <v>362</v>
      </c>
      <c r="C1028" s="43">
        <v>215000</v>
      </c>
      <c r="D1028" s="43">
        <v>213500</v>
      </c>
      <c r="E1028" s="43">
        <v>228000</v>
      </c>
      <c r="F1028" s="43">
        <v>215000</v>
      </c>
      <c r="G1028" s="43">
        <v>248000</v>
      </c>
      <c r="H1028" s="43">
        <v>228500</v>
      </c>
      <c r="I1028" s="43">
        <v>268000</v>
      </c>
      <c r="J1028" s="43">
        <v>255000</v>
      </c>
      <c r="K1028" s="43">
        <v>291000</v>
      </c>
      <c r="L1028" s="43">
        <v>310000</v>
      </c>
      <c r="M1028" s="43">
        <v>380000</v>
      </c>
      <c r="N1028" s="43">
        <v>365000</v>
      </c>
      <c r="O1028" s="43">
        <v>23</v>
      </c>
      <c r="P1028" s="43">
        <v>77</v>
      </c>
      <c r="Q1028" s="44">
        <v>5.9</v>
      </c>
    </row>
    <row r="1029" spans="2:17">
      <c r="B1029" s="42" t="s">
        <v>363</v>
      </c>
      <c r="C1029" s="43">
        <v>802000</v>
      </c>
      <c r="D1029" s="43">
        <v>1032500</v>
      </c>
      <c r="E1029" s="43">
        <v>980000</v>
      </c>
      <c r="F1029" s="43">
        <v>907500</v>
      </c>
      <c r="G1029" s="43">
        <v>1100000</v>
      </c>
      <c r="H1029" s="43">
        <v>1203000</v>
      </c>
      <c r="I1029" s="43">
        <v>1125000</v>
      </c>
      <c r="J1029" s="43">
        <v>1400000</v>
      </c>
      <c r="K1029" s="43">
        <v>1515000</v>
      </c>
      <c r="L1029" s="43">
        <v>1600000</v>
      </c>
      <c r="M1029" s="43">
        <v>1540000</v>
      </c>
      <c r="N1029" s="43">
        <v>1422500</v>
      </c>
      <c r="O1029" s="43">
        <v>-4</v>
      </c>
      <c r="P1029" s="43">
        <v>92</v>
      </c>
      <c r="Q1029" s="44">
        <v>6.7</v>
      </c>
    </row>
    <row r="1030" spans="2:17">
      <c r="B1030" s="42" t="s">
        <v>364</v>
      </c>
      <c r="C1030" s="43">
        <v>958000</v>
      </c>
      <c r="D1030" s="43">
        <v>1415000</v>
      </c>
      <c r="E1030" s="43">
        <v>1300000</v>
      </c>
      <c r="F1030" s="43">
        <v>1200000</v>
      </c>
      <c r="G1030" s="43">
        <v>1310000</v>
      </c>
      <c r="H1030" s="43">
        <v>1513000</v>
      </c>
      <c r="I1030" s="43">
        <v>1542500</v>
      </c>
      <c r="J1030" s="43">
        <v>1764500</v>
      </c>
      <c r="K1030" s="43">
        <v>1975000</v>
      </c>
      <c r="L1030" s="43">
        <v>1914000</v>
      </c>
      <c r="M1030" s="43">
        <v>1765000</v>
      </c>
      <c r="N1030" s="43">
        <v>1990000</v>
      </c>
      <c r="O1030" s="43">
        <v>-8</v>
      </c>
      <c r="P1030" s="43">
        <v>84</v>
      </c>
      <c r="Q1030" s="44">
        <v>6.3</v>
      </c>
    </row>
    <row r="1031" spans="2:17">
      <c r="B1031" s="42" t="s">
        <v>365</v>
      </c>
      <c r="C1031" s="43">
        <v>320500</v>
      </c>
      <c r="D1031" s="43">
        <v>391000</v>
      </c>
      <c r="E1031" s="43">
        <v>345000</v>
      </c>
      <c r="F1031" s="43">
        <v>310500</v>
      </c>
      <c r="G1031" s="43">
        <v>334000</v>
      </c>
      <c r="H1031" s="43">
        <v>342500</v>
      </c>
      <c r="I1031" s="43">
        <v>375000</v>
      </c>
      <c r="J1031" s="43">
        <v>423000</v>
      </c>
      <c r="K1031" s="43">
        <v>571500</v>
      </c>
      <c r="L1031" s="43">
        <v>555000</v>
      </c>
      <c r="M1031" s="43">
        <v>512500</v>
      </c>
      <c r="N1031" s="43">
        <v>510000</v>
      </c>
      <c r="O1031" s="43">
        <v>-8</v>
      </c>
      <c r="P1031" s="43">
        <v>60</v>
      </c>
      <c r="Q1031" s="44">
        <v>4.8</v>
      </c>
    </row>
    <row r="1032" spans="2:17">
      <c r="B1032" s="42" t="s">
        <v>366</v>
      </c>
      <c r="C1032" s="43">
        <v>262000</v>
      </c>
      <c r="D1032" s="43">
        <v>275000</v>
      </c>
      <c r="E1032" s="43">
        <v>255000</v>
      </c>
      <c r="F1032" s="43">
        <v>357500</v>
      </c>
      <c r="G1032" s="43">
        <v>287500</v>
      </c>
      <c r="H1032" s="43">
        <v>360000</v>
      </c>
      <c r="I1032" s="43">
        <v>350500</v>
      </c>
      <c r="J1032" s="43">
        <v>345500</v>
      </c>
      <c r="K1032" s="43">
        <v>299000</v>
      </c>
      <c r="L1032" s="43">
        <v>310000</v>
      </c>
      <c r="M1032" s="43">
        <v>331500</v>
      </c>
      <c r="N1032" s="43">
        <v>345000</v>
      </c>
      <c r="O1032" s="43">
        <v>7</v>
      </c>
      <c r="P1032" s="43">
        <v>27</v>
      </c>
      <c r="Q1032" s="44">
        <v>2.4</v>
      </c>
    </row>
    <row r="1033" spans="2:17">
      <c r="B1033" s="42" t="s">
        <v>367</v>
      </c>
      <c r="C1033" s="43">
        <v>193500</v>
      </c>
      <c r="D1033" s="43">
        <v>242500</v>
      </c>
      <c r="E1033" s="43">
        <v>215000</v>
      </c>
      <c r="F1033" s="43">
        <v>267500</v>
      </c>
      <c r="G1033" s="43">
        <v>205000</v>
      </c>
      <c r="H1033" s="43">
        <v>210000</v>
      </c>
      <c r="I1033" s="43">
        <v>258500</v>
      </c>
      <c r="J1033" s="43">
        <v>220000</v>
      </c>
      <c r="K1033" s="43">
        <v>266500</v>
      </c>
      <c r="L1033" s="43">
        <v>265000</v>
      </c>
      <c r="M1033" s="43">
        <v>311500</v>
      </c>
      <c r="N1033" s="43">
        <v>345000</v>
      </c>
      <c r="O1033" s="43">
        <v>17</v>
      </c>
      <c r="P1033" s="43">
        <v>61</v>
      </c>
      <c r="Q1033" s="44">
        <v>4.9000000000000004</v>
      </c>
    </row>
    <row r="1034" spans="2:17">
      <c r="B1034" s="42" t="s">
        <v>368</v>
      </c>
      <c r="C1034" s="43">
        <v>467000</v>
      </c>
      <c r="D1034" s="43">
        <v>542500</v>
      </c>
      <c r="E1034" s="43">
        <v>587500</v>
      </c>
      <c r="F1034" s="43">
        <v>570000</v>
      </c>
      <c r="G1034" s="43">
        <v>555000</v>
      </c>
      <c r="H1034" s="43">
        <v>595000</v>
      </c>
      <c r="I1034" s="43">
        <v>615000</v>
      </c>
      <c r="J1034" s="43">
        <v>716000</v>
      </c>
      <c r="K1034" s="43">
        <v>850000</v>
      </c>
      <c r="L1034" s="43">
        <v>905000</v>
      </c>
      <c r="M1034" s="43">
        <v>870000</v>
      </c>
      <c r="N1034" s="43">
        <v>860000</v>
      </c>
      <c r="O1034" s="43">
        <v>-4</v>
      </c>
      <c r="P1034" s="43">
        <v>86</v>
      </c>
      <c r="Q1034" s="44">
        <v>6.4</v>
      </c>
    </row>
    <row r="1035" spans="2:17">
      <c r="B1035" s="42" t="s">
        <v>369</v>
      </c>
      <c r="C1035" s="43">
        <v>161500</v>
      </c>
      <c r="D1035" s="43">
        <v>152000</v>
      </c>
      <c r="E1035" s="43">
        <v>129000</v>
      </c>
      <c r="F1035" s="43">
        <v>159500</v>
      </c>
      <c r="G1035" s="43">
        <v>145500</v>
      </c>
      <c r="H1035" s="43">
        <v>187500</v>
      </c>
      <c r="I1035" s="43">
        <v>175000</v>
      </c>
      <c r="J1035" s="43">
        <v>140000</v>
      </c>
      <c r="K1035" s="43">
        <v>248000</v>
      </c>
      <c r="L1035" s="43">
        <v>169500</v>
      </c>
      <c r="M1035" s="43">
        <v>235000</v>
      </c>
      <c r="N1035" s="43">
        <v>296000</v>
      </c>
      <c r="O1035" s="43">
        <v>39</v>
      </c>
      <c r="P1035" s="43">
        <v>46</v>
      </c>
      <c r="Q1035" s="44">
        <v>3.8</v>
      </c>
    </row>
    <row r="1036" spans="2:17">
      <c r="B1036" s="42" t="s">
        <v>370</v>
      </c>
      <c r="C1036" s="43">
        <v>66500</v>
      </c>
      <c r="D1036" s="43">
        <v>66000</v>
      </c>
      <c r="E1036" s="43">
        <v>101500</v>
      </c>
      <c r="F1036" s="43">
        <v>59000</v>
      </c>
      <c r="G1036" s="43">
        <v>80500</v>
      </c>
      <c r="H1036" s="43">
        <v>63000</v>
      </c>
      <c r="I1036" s="43">
        <v>89000</v>
      </c>
      <c r="J1036" s="43">
        <v>124000</v>
      </c>
      <c r="K1036" s="43">
        <v>66500</v>
      </c>
      <c r="L1036" s="43">
        <v>77000</v>
      </c>
      <c r="M1036" s="43">
        <v>81000</v>
      </c>
      <c r="N1036" s="43">
        <v>88000</v>
      </c>
      <c r="O1036" s="43">
        <v>5</v>
      </c>
      <c r="P1036" s="43">
        <v>21</v>
      </c>
      <c r="Q1036" s="44">
        <v>2</v>
      </c>
    </row>
    <row r="1037" spans="2:17">
      <c r="B1037" s="42" t="s">
        <v>371</v>
      </c>
      <c r="C1037" s="43">
        <v>276500</v>
      </c>
      <c r="D1037" s="43">
        <v>314500</v>
      </c>
      <c r="E1037" s="43">
        <v>287500</v>
      </c>
      <c r="F1037" s="43">
        <v>300000</v>
      </c>
      <c r="G1037" s="43">
        <v>312000</v>
      </c>
      <c r="H1037" s="43">
        <v>320000</v>
      </c>
      <c r="I1037" s="43">
        <v>370000</v>
      </c>
      <c r="J1037" s="43">
        <v>389000</v>
      </c>
      <c r="K1037" s="43">
        <v>436000</v>
      </c>
      <c r="L1037" s="43">
        <v>509000</v>
      </c>
      <c r="M1037" s="43">
        <v>483500</v>
      </c>
      <c r="N1037" s="43">
        <v>467500</v>
      </c>
      <c r="O1037" s="43">
        <v>-5</v>
      </c>
      <c r="P1037" s="43">
        <v>75</v>
      </c>
      <c r="Q1037" s="44">
        <v>5.7</v>
      </c>
    </row>
    <row r="1038" spans="2:17">
      <c r="B1038" s="42" t="s">
        <v>372</v>
      </c>
      <c r="C1038" s="43">
        <v>431500</v>
      </c>
      <c r="D1038" s="43">
        <v>420000</v>
      </c>
      <c r="E1038" s="43">
        <v>425000</v>
      </c>
      <c r="F1038" s="43">
        <v>465000</v>
      </c>
      <c r="G1038" s="43">
        <v>490000</v>
      </c>
      <c r="H1038" s="43">
        <v>508500</v>
      </c>
      <c r="I1038" s="43">
        <v>417500</v>
      </c>
      <c r="J1038" s="43">
        <v>490000</v>
      </c>
      <c r="K1038" s="43">
        <v>512500</v>
      </c>
      <c r="L1038" s="43">
        <v>506500</v>
      </c>
      <c r="M1038" s="43">
        <v>530000</v>
      </c>
      <c r="N1038" s="43">
        <v>589000</v>
      </c>
      <c r="O1038" s="43">
        <v>5</v>
      </c>
      <c r="P1038" s="43">
        <v>23</v>
      </c>
      <c r="Q1038" s="44">
        <v>2.1</v>
      </c>
    </row>
    <row r="1039" spans="2:17">
      <c r="B1039" s="42" t="s">
        <v>373</v>
      </c>
      <c r="C1039" s="43">
        <v>266500</v>
      </c>
      <c r="D1039" s="43">
        <v>265000</v>
      </c>
      <c r="E1039" s="43">
        <v>312500</v>
      </c>
      <c r="F1039" s="43">
        <v>268000</v>
      </c>
      <c r="G1039" s="43">
        <v>230000</v>
      </c>
      <c r="H1039" s="43">
        <v>285000</v>
      </c>
      <c r="I1039" s="43">
        <v>300000</v>
      </c>
      <c r="J1039" s="43">
        <v>270000</v>
      </c>
      <c r="K1039" s="43">
        <v>276500</v>
      </c>
      <c r="L1039" s="43">
        <v>326500</v>
      </c>
      <c r="M1039" s="43">
        <v>292500</v>
      </c>
      <c r="N1039" s="43">
        <v>325000</v>
      </c>
      <c r="O1039" s="43">
        <v>-10</v>
      </c>
      <c r="P1039" s="43">
        <v>10</v>
      </c>
      <c r="Q1039" s="44">
        <v>0.9</v>
      </c>
    </row>
    <row r="1040" spans="2:17">
      <c r="B1040" s="42" t="s">
        <v>374</v>
      </c>
      <c r="C1040" s="43" t="s">
        <v>12</v>
      </c>
      <c r="D1040" s="43">
        <v>215000</v>
      </c>
      <c r="E1040" s="43">
        <v>375000</v>
      </c>
      <c r="F1040" s="43">
        <v>272500</v>
      </c>
      <c r="G1040" s="43">
        <v>450000</v>
      </c>
      <c r="H1040" s="43">
        <v>450000</v>
      </c>
      <c r="I1040" s="43">
        <v>180000</v>
      </c>
      <c r="J1040" s="43">
        <v>432500</v>
      </c>
      <c r="K1040" s="43">
        <v>529500</v>
      </c>
      <c r="L1040" s="43">
        <v>550000</v>
      </c>
      <c r="M1040" s="43">
        <v>532500</v>
      </c>
      <c r="N1040" s="43">
        <v>540000</v>
      </c>
      <c r="O1040" s="43">
        <v>-3</v>
      </c>
      <c r="P1040" s="43">
        <v>0</v>
      </c>
      <c r="Q1040" s="44" t="s">
        <v>13</v>
      </c>
    </row>
    <row r="1041" spans="2:17">
      <c r="B1041" s="42" t="s">
        <v>375</v>
      </c>
      <c r="C1041" s="43">
        <v>410000</v>
      </c>
      <c r="D1041" s="43">
        <v>450000</v>
      </c>
      <c r="E1041" s="43">
        <v>482000</v>
      </c>
      <c r="F1041" s="43">
        <v>452500</v>
      </c>
      <c r="G1041" s="43">
        <v>425000</v>
      </c>
      <c r="H1041" s="43">
        <v>465000</v>
      </c>
      <c r="I1041" s="43">
        <v>523000</v>
      </c>
      <c r="J1041" s="43">
        <v>567500</v>
      </c>
      <c r="K1041" s="43">
        <v>676000</v>
      </c>
      <c r="L1041" s="43">
        <v>737500</v>
      </c>
      <c r="M1041" s="43">
        <v>700000</v>
      </c>
      <c r="N1041" s="43">
        <v>564000</v>
      </c>
      <c r="O1041" s="43">
        <v>-5</v>
      </c>
      <c r="P1041" s="43">
        <v>71</v>
      </c>
      <c r="Q1041" s="44">
        <v>5.5</v>
      </c>
    </row>
    <row r="1042" spans="2:17">
      <c r="B1042" s="42" t="s">
        <v>376</v>
      </c>
      <c r="C1042" s="43">
        <v>350000</v>
      </c>
      <c r="D1042" s="43">
        <v>440000</v>
      </c>
      <c r="E1042" s="43">
        <v>440000</v>
      </c>
      <c r="F1042" s="43">
        <v>420000</v>
      </c>
      <c r="G1042" s="43">
        <v>442500</v>
      </c>
      <c r="H1042" s="43">
        <v>451000</v>
      </c>
      <c r="I1042" s="43">
        <v>496000</v>
      </c>
      <c r="J1042" s="43">
        <v>533000</v>
      </c>
      <c r="K1042" s="43">
        <v>670000</v>
      </c>
      <c r="L1042" s="43">
        <v>686500</v>
      </c>
      <c r="M1042" s="43">
        <v>645000</v>
      </c>
      <c r="N1042" s="43">
        <v>642000</v>
      </c>
      <c r="O1042" s="43">
        <v>-6</v>
      </c>
      <c r="P1042" s="43">
        <v>84</v>
      </c>
      <c r="Q1042" s="44">
        <v>6.3</v>
      </c>
    </row>
    <row r="1043" spans="2:17">
      <c r="B1043" s="42" t="s">
        <v>377</v>
      </c>
      <c r="C1043" s="43">
        <v>233000</v>
      </c>
      <c r="D1043" s="43">
        <v>252000</v>
      </c>
      <c r="E1043" s="43">
        <v>270000</v>
      </c>
      <c r="F1043" s="43">
        <v>284500</v>
      </c>
      <c r="G1043" s="43">
        <v>292500</v>
      </c>
      <c r="H1043" s="43">
        <v>300000</v>
      </c>
      <c r="I1043" s="43">
        <v>303000</v>
      </c>
      <c r="J1043" s="43">
        <v>300000</v>
      </c>
      <c r="K1043" s="43">
        <v>310000</v>
      </c>
      <c r="L1043" s="43">
        <v>325000</v>
      </c>
      <c r="M1043" s="43">
        <v>340000</v>
      </c>
      <c r="N1043" s="43">
        <v>370000</v>
      </c>
      <c r="O1043" s="43">
        <v>5</v>
      </c>
      <c r="P1043" s="43">
        <v>46</v>
      </c>
      <c r="Q1043" s="44">
        <v>3.9</v>
      </c>
    </row>
    <row r="1044" spans="2:17">
      <c r="B1044" s="42" t="s">
        <v>378</v>
      </c>
      <c r="C1044" s="43">
        <v>515000</v>
      </c>
      <c r="D1044" s="43">
        <v>679500</v>
      </c>
      <c r="E1044" s="43">
        <v>606500</v>
      </c>
      <c r="F1044" s="43">
        <v>631000</v>
      </c>
      <c r="G1044" s="43">
        <v>615000</v>
      </c>
      <c r="H1044" s="43">
        <v>655000</v>
      </c>
      <c r="I1044" s="43">
        <v>650000</v>
      </c>
      <c r="J1044" s="43">
        <v>670000</v>
      </c>
      <c r="K1044" s="43">
        <v>853500</v>
      </c>
      <c r="L1044" s="43">
        <v>930000</v>
      </c>
      <c r="M1044" s="43">
        <v>815500</v>
      </c>
      <c r="N1044" s="43">
        <v>1080000</v>
      </c>
      <c r="O1044" s="43">
        <v>-12</v>
      </c>
      <c r="P1044" s="43">
        <v>58</v>
      </c>
      <c r="Q1044" s="44">
        <v>4.7</v>
      </c>
    </row>
    <row r="1045" spans="2:17">
      <c r="B1045" s="42" t="s">
        <v>379</v>
      </c>
      <c r="C1045" s="43">
        <v>96000</v>
      </c>
      <c r="D1045" s="43">
        <v>94000</v>
      </c>
      <c r="E1045" s="43">
        <v>90000</v>
      </c>
      <c r="F1045" s="43">
        <v>87000</v>
      </c>
      <c r="G1045" s="43">
        <v>75000</v>
      </c>
      <c r="H1045" s="43">
        <v>87500</v>
      </c>
      <c r="I1045" s="43">
        <v>100000</v>
      </c>
      <c r="J1045" s="43">
        <v>120000</v>
      </c>
      <c r="K1045" s="43">
        <v>157500</v>
      </c>
      <c r="L1045" s="43">
        <v>164000</v>
      </c>
      <c r="M1045" s="43">
        <v>169500</v>
      </c>
      <c r="N1045" s="43">
        <v>137500</v>
      </c>
      <c r="O1045" s="43">
        <v>3</v>
      </c>
      <c r="P1045" s="43">
        <v>77</v>
      </c>
      <c r="Q1045" s="44">
        <v>5.8</v>
      </c>
    </row>
    <row r="1046" spans="2:17">
      <c r="B1046" s="42" t="s">
        <v>380</v>
      </c>
      <c r="C1046" s="43">
        <v>313500</v>
      </c>
      <c r="D1046" s="43">
        <v>385500</v>
      </c>
      <c r="E1046" s="43">
        <v>372500</v>
      </c>
      <c r="F1046" s="43">
        <v>375000</v>
      </c>
      <c r="G1046" s="43">
        <v>370000</v>
      </c>
      <c r="H1046" s="43">
        <v>390000</v>
      </c>
      <c r="I1046" s="43">
        <v>400000</v>
      </c>
      <c r="J1046" s="43">
        <v>470000</v>
      </c>
      <c r="K1046" s="43">
        <v>595000</v>
      </c>
      <c r="L1046" s="43">
        <v>612000</v>
      </c>
      <c r="M1046" s="43">
        <v>596000</v>
      </c>
      <c r="N1046" s="43">
        <v>600000</v>
      </c>
      <c r="O1046" s="43">
        <v>-3</v>
      </c>
      <c r="P1046" s="43">
        <v>90</v>
      </c>
      <c r="Q1046" s="44">
        <v>6.6</v>
      </c>
    </row>
    <row r="1047" spans="2:17">
      <c r="B1047" s="42" t="s">
        <v>381</v>
      </c>
      <c r="C1047" s="43">
        <v>510000</v>
      </c>
      <c r="D1047" s="43">
        <v>603000</v>
      </c>
      <c r="E1047" s="43">
        <v>570000</v>
      </c>
      <c r="F1047" s="43">
        <v>592500</v>
      </c>
      <c r="G1047" s="43">
        <v>572500</v>
      </c>
      <c r="H1047" s="43">
        <v>633000</v>
      </c>
      <c r="I1047" s="43">
        <v>703000</v>
      </c>
      <c r="J1047" s="43">
        <v>805000</v>
      </c>
      <c r="K1047" s="43">
        <v>845000</v>
      </c>
      <c r="L1047" s="43">
        <v>815000</v>
      </c>
      <c r="M1047" s="43">
        <v>836500</v>
      </c>
      <c r="N1047" s="43">
        <v>830000</v>
      </c>
      <c r="O1047" s="43">
        <v>3</v>
      </c>
      <c r="P1047" s="43">
        <v>64</v>
      </c>
      <c r="Q1047" s="44">
        <v>5.0999999999999996</v>
      </c>
    </row>
    <row r="1048" spans="2:17">
      <c r="B1048" s="42" t="s">
        <v>382</v>
      </c>
      <c r="C1048" s="43">
        <v>370000</v>
      </c>
      <c r="D1048" s="43">
        <v>423000</v>
      </c>
      <c r="E1048" s="43">
        <v>405000</v>
      </c>
      <c r="F1048" s="43">
        <v>400000</v>
      </c>
      <c r="G1048" s="43">
        <v>403500</v>
      </c>
      <c r="H1048" s="43">
        <v>429000</v>
      </c>
      <c r="I1048" s="43">
        <v>496500</v>
      </c>
      <c r="J1048" s="43">
        <v>562000</v>
      </c>
      <c r="K1048" s="43">
        <v>667500</v>
      </c>
      <c r="L1048" s="43">
        <v>664000</v>
      </c>
      <c r="M1048" s="43">
        <v>630000</v>
      </c>
      <c r="N1048" s="43">
        <v>650000</v>
      </c>
      <c r="O1048" s="43">
        <v>-5</v>
      </c>
      <c r="P1048" s="43">
        <v>70</v>
      </c>
      <c r="Q1048" s="44">
        <v>5.5</v>
      </c>
    </row>
    <row r="1049" spans="2:17">
      <c r="B1049" s="42" t="s">
        <v>383</v>
      </c>
      <c r="C1049" s="43">
        <v>454000</v>
      </c>
      <c r="D1049" s="43">
        <v>580000</v>
      </c>
      <c r="E1049" s="43">
        <v>587500</v>
      </c>
      <c r="F1049" s="43">
        <v>527500</v>
      </c>
      <c r="G1049" s="43">
        <v>560000</v>
      </c>
      <c r="H1049" s="43">
        <v>599000</v>
      </c>
      <c r="I1049" s="43">
        <v>651000</v>
      </c>
      <c r="J1049" s="43">
        <v>720000</v>
      </c>
      <c r="K1049" s="43">
        <v>843000</v>
      </c>
      <c r="L1049" s="43">
        <v>830000</v>
      </c>
      <c r="M1049" s="43">
        <v>835000</v>
      </c>
      <c r="N1049" s="43">
        <v>858000</v>
      </c>
      <c r="O1049" s="43">
        <v>1</v>
      </c>
      <c r="P1049" s="43">
        <v>84</v>
      </c>
      <c r="Q1049" s="44">
        <v>6.3</v>
      </c>
    </row>
    <row r="1050" spans="2:17">
      <c r="B1050" s="42" t="s">
        <v>384</v>
      </c>
      <c r="C1050" s="43">
        <v>415000</v>
      </c>
      <c r="D1050" s="43">
        <v>460000</v>
      </c>
      <c r="E1050" s="43">
        <v>520000</v>
      </c>
      <c r="F1050" s="43">
        <v>480000</v>
      </c>
      <c r="G1050" s="43">
        <v>490000</v>
      </c>
      <c r="H1050" s="43">
        <v>500000</v>
      </c>
      <c r="I1050" s="43">
        <v>555500</v>
      </c>
      <c r="J1050" s="43">
        <v>607500</v>
      </c>
      <c r="K1050" s="43">
        <v>760000</v>
      </c>
      <c r="L1050" s="43">
        <v>715000</v>
      </c>
      <c r="M1050" s="43">
        <v>740000</v>
      </c>
      <c r="N1050" s="43" t="s">
        <v>13</v>
      </c>
      <c r="O1050" s="43">
        <v>3</v>
      </c>
      <c r="P1050" s="43">
        <v>78</v>
      </c>
      <c r="Q1050" s="44">
        <v>6</v>
      </c>
    </row>
    <row r="1051" spans="2:17">
      <c r="B1051" s="42" t="s">
        <v>385</v>
      </c>
      <c r="C1051" s="43">
        <v>407500</v>
      </c>
      <c r="D1051" s="43">
        <v>514500</v>
      </c>
      <c r="E1051" s="43">
        <v>501000</v>
      </c>
      <c r="F1051" s="43">
        <v>480000</v>
      </c>
      <c r="G1051" s="43">
        <v>455000</v>
      </c>
      <c r="H1051" s="43">
        <v>512500</v>
      </c>
      <c r="I1051" s="43">
        <v>565000</v>
      </c>
      <c r="J1051" s="43">
        <v>650000</v>
      </c>
      <c r="K1051" s="43">
        <v>741000</v>
      </c>
      <c r="L1051" s="43">
        <v>770000</v>
      </c>
      <c r="M1051" s="43">
        <v>708000</v>
      </c>
      <c r="N1051" s="43">
        <v>660000</v>
      </c>
      <c r="O1051" s="43">
        <v>-8</v>
      </c>
      <c r="P1051" s="43">
        <v>74</v>
      </c>
      <c r="Q1051" s="44">
        <v>5.7</v>
      </c>
    </row>
    <row r="1052" spans="2:17">
      <c r="B1052" s="42" t="s">
        <v>386</v>
      </c>
      <c r="C1052" s="43">
        <v>265000</v>
      </c>
      <c r="D1052" s="43">
        <v>295000</v>
      </c>
      <c r="E1052" s="43">
        <v>306000</v>
      </c>
      <c r="F1052" s="43">
        <v>300000</v>
      </c>
      <c r="G1052" s="43">
        <v>351500</v>
      </c>
      <c r="H1052" s="43">
        <v>345000</v>
      </c>
      <c r="I1052" s="43">
        <v>334000</v>
      </c>
      <c r="J1052" s="43">
        <v>355000</v>
      </c>
      <c r="K1052" s="43">
        <v>372000</v>
      </c>
      <c r="L1052" s="43">
        <v>383500</v>
      </c>
      <c r="M1052" s="43">
        <v>373500</v>
      </c>
      <c r="N1052" s="43">
        <v>411000</v>
      </c>
      <c r="O1052" s="43">
        <v>-3</v>
      </c>
      <c r="P1052" s="43">
        <v>41</v>
      </c>
      <c r="Q1052" s="44">
        <v>3.5</v>
      </c>
    </row>
    <row r="1053" spans="2:17">
      <c r="B1053" s="42" t="s">
        <v>387</v>
      </c>
      <c r="C1053" s="43">
        <v>570000</v>
      </c>
      <c r="D1053" s="43">
        <v>676000</v>
      </c>
      <c r="E1053" s="43">
        <v>650000</v>
      </c>
      <c r="F1053" s="43">
        <v>650000</v>
      </c>
      <c r="G1053" s="43">
        <v>690000</v>
      </c>
      <c r="H1053" s="43">
        <v>730000</v>
      </c>
      <c r="I1053" s="43">
        <v>822000</v>
      </c>
      <c r="J1053" s="43">
        <v>908000</v>
      </c>
      <c r="K1053" s="43">
        <v>1022500</v>
      </c>
      <c r="L1053" s="43">
        <v>1020000</v>
      </c>
      <c r="M1053" s="43">
        <v>980000</v>
      </c>
      <c r="N1053" s="43">
        <v>1150000</v>
      </c>
      <c r="O1053" s="43">
        <v>-4</v>
      </c>
      <c r="P1053" s="43">
        <v>72</v>
      </c>
      <c r="Q1053" s="44">
        <v>5.6</v>
      </c>
    </row>
    <row r="1054" spans="2:17">
      <c r="B1054" s="42" t="s">
        <v>388</v>
      </c>
      <c r="C1054" s="43">
        <v>147500</v>
      </c>
      <c r="D1054" s="43">
        <v>147500</v>
      </c>
      <c r="E1054" s="43">
        <v>150000</v>
      </c>
      <c r="F1054" s="43">
        <v>150000</v>
      </c>
      <c r="G1054" s="43">
        <v>152000</v>
      </c>
      <c r="H1054" s="43">
        <v>145000</v>
      </c>
      <c r="I1054" s="43">
        <v>152000</v>
      </c>
      <c r="J1054" s="43">
        <v>167000</v>
      </c>
      <c r="K1054" s="43">
        <v>160000</v>
      </c>
      <c r="L1054" s="43">
        <v>177000</v>
      </c>
      <c r="M1054" s="43">
        <v>170000</v>
      </c>
      <c r="N1054" s="43">
        <v>160000</v>
      </c>
      <c r="O1054" s="43">
        <v>-4</v>
      </c>
      <c r="P1054" s="43">
        <v>15</v>
      </c>
      <c r="Q1054" s="44">
        <v>1.4</v>
      </c>
    </row>
    <row r="1055" spans="2:17">
      <c r="B1055" s="42" t="s">
        <v>389</v>
      </c>
      <c r="C1055" s="43">
        <v>1390000</v>
      </c>
      <c r="D1055" s="43">
        <v>1650000</v>
      </c>
      <c r="E1055" s="43">
        <v>1650000</v>
      </c>
      <c r="F1055" s="43">
        <v>1500000</v>
      </c>
      <c r="G1055" s="43">
        <v>1751000</v>
      </c>
      <c r="H1055" s="43">
        <v>1950000</v>
      </c>
      <c r="I1055" s="43">
        <v>2080000</v>
      </c>
      <c r="J1055" s="43">
        <v>2200000</v>
      </c>
      <c r="K1055" s="43">
        <v>2320000</v>
      </c>
      <c r="L1055" s="43">
        <v>2337500</v>
      </c>
      <c r="M1055" s="43">
        <v>2255000</v>
      </c>
      <c r="N1055" s="43">
        <v>2200000</v>
      </c>
      <c r="O1055" s="43">
        <v>-4</v>
      </c>
      <c r="P1055" s="43">
        <v>62</v>
      </c>
      <c r="Q1055" s="44">
        <v>5</v>
      </c>
    </row>
    <row r="1056" spans="2:17">
      <c r="B1056" s="42" t="s">
        <v>390</v>
      </c>
      <c r="C1056" s="43">
        <v>932000</v>
      </c>
      <c r="D1056" s="43">
        <v>1085000</v>
      </c>
      <c r="E1056" s="43">
        <v>1056000</v>
      </c>
      <c r="F1056" s="43">
        <v>1005000</v>
      </c>
      <c r="G1056" s="43">
        <v>1210000</v>
      </c>
      <c r="H1056" s="43">
        <v>1314000</v>
      </c>
      <c r="I1056" s="43">
        <v>1600000</v>
      </c>
      <c r="J1056" s="43">
        <v>1655000</v>
      </c>
      <c r="K1056" s="43">
        <v>1876000</v>
      </c>
      <c r="L1056" s="43">
        <v>1800000</v>
      </c>
      <c r="M1056" s="43">
        <v>1837000</v>
      </c>
      <c r="N1056" s="43">
        <v>1905000</v>
      </c>
      <c r="O1056" s="43">
        <v>2</v>
      </c>
      <c r="P1056" s="43">
        <v>97</v>
      </c>
      <c r="Q1056" s="44">
        <v>7</v>
      </c>
    </row>
    <row r="1057" spans="2:17">
      <c r="B1057" s="42" t="s">
        <v>391</v>
      </c>
      <c r="C1057" s="43">
        <v>940000</v>
      </c>
      <c r="D1057" s="43">
        <v>1174000</v>
      </c>
      <c r="E1057" s="43">
        <v>1071000</v>
      </c>
      <c r="F1057" s="43">
        <v>995500</v>
      </c>
      <c r="G1057" s="43">
        <v>1260000</v>
      </c>
      <c r="H1057" s="43">
        <v>1301000</v>
      </c>
      <c r="I1057" s="43">
        <v>1665000</v>
      </c>
      <c r="J1057" s="43">
        <v>1805000</v>
      </c>
      <c r="K1057" s="43">
        <v>1905000</v>
      </c>
      <c r="L1057" s="43">
        <v>1852500</v>
      </c>
      <c r="M1057" s="43">
        <v>1833000</v>
      </c>
      <c r="N1057" s="43">
        <v>2307500</v>
      </c>
      <c r="O1057" s="43">
        <v>-1</v>
      </c>
      <c r="P1057" s="43">
        <v>95</v>
      </c>
      <c r="Q1057" s="44">
        <v>6.9</v>
      </c>
    </row>
    <row r="1058" spans="2:17">
      <c r="B1058" s="42" t="s">
        <v>392</v>
      </c>
      <c r="C1058" s="43">
        <v>375000</v>
      </c>
      <c r="D1058" s="43">
        <v>417500</v>
      </c>
      <c r="E1058" s="43">
        <v>430000</v>
      </c>
      <c r="F1058" s="43">
        <v>425000</v>
      </c>
      <c r="G1058" s="43">
        <v>435000</v>
      </c>
      <c r="H1058" s="43">
        <v>456500</v>
      </c>
      <c r="I1058" s="43">
        <v>559500</v>
      </c>
      <c r="J1058" s="43">
        <v>650000</v>
      </c>
      <c r="K1058" s="43">
        <v>745000</v>
      </c>
      <c r="L1058" s="43">
        <v>768000</v>
      </c>
      <c r="M1058" s="43">
        <v>740000</v>
      </c>
      <c r="N1058" s="43">
        <v>745000</v>
      </c>
      <c r="O1058" s="43">
        <v>-4</v>
      </c>
      <c r="P1058" s="43">
        <v>97</v>
      </c>
      <c r="Q1058" s="44">
        <v>7</v>
      </c>
    </row>
    <row r="1059" spans="2:17">
      <c r="B1059" s="42" t="s">
        <v>393</v>
      </c>
      <c r="C1059" s="43">
        <v>320000</v>
      </c>
      <c r="D1059" s="43">
        <v>335000</v>
      </c>
      <c r="E1059" s="43">
        <v>360000</v>
      </c>
      <c r="F1059" s="43">
        <v>318500</v>
      </c>
      <c r="G1059" s="43">
        <v>360000</v>
      </c>
      <c r="H1059" s="43">
        <v>365000</v>
      </c>
      <c r="I1059" s="43">
        <v>367500</v>
      </c>
      <c r="J1059" s="43">
        <v>374000</v>
      </c>
      <c r="K1059" s="43">
        <v>390000</v>
      </c>
      <c r="L1059" s="43">
        <v>418000</v>
      </c>
      <c r="M1059" s="43">
        <v>450000</v>
      </c>
      <c r="N1059" s="43">
        <v>420000</v>
      </c>
      <c r="O1059" s="43">
        <v>8</v>
      </c>
      <c r="P1059" s="43">
        <v>41</v>
      </c>
      <c r="Q1059" s="44">
        <v>3.5</v>
      </c>
    </row>
    <row r="1060" spans="2:17">
      <c r="B1060" s="42" t="s">
        <v>394</v>
      </c>
      <c r="C1060" s="43">
        <v>292500</v>
      </c>
      <c r="D1060" s="43">
        <v>350000</v>
      </c>
      <c r="E1060" s="43">
        <v>330000</v>
      </c>
      <c r="F1060" s="43">
        <v>350000</v>
      </c>
      <c r="G1060" s="43">
        <v>375000</v>
      </c>
      <c r="H1060" s="43">
        <v>320000</v>
      </c>
      <c r="I1060" s="43">
        <v>400000</v>
      </c>
      <c r="J1060" s="43">
        <v>480000</v>
      </c>
      <c r="K1060" s="43">
        <v>504000</v>
      </c>
      <c r="L1060" s="43">
        <v>496000</v>
      </c>
      <c r="M1060" s="43">
        <v>533000</v>
      </c>
      <c r="N1060" s="43">
        <v>662000</v>
      </c>
      <c r="O1060" s="43">
        <v>8</v>
      </c>
      <c r="P1060" s="43">
        <v>82</v>
      </c>
      <c r="Q1060" s="44">
        <v>6.2</v>
      </c>
    </row>
    <row r="1061" spans="2:17">
      <c r="B1061" s="42" t="s">
        <v>395</v>
      </c>
      <c r="C1061" s="43">
        <v>212500</v>
      </c>
      <c r="D1061" s="43">
        <v>212500</v>
      </c>
      <c r="E1061" s="43">
        <v>212500</v>
      </c>
      <c r="F1061" s="43">
        <v>116500</v>
      </c>
      <c r="G1061" s="43">
        <v>351000</v>
      </c>
      <c r="H1061" s="43">
        <v>344000</v>
      </c>
      <c r="I1061" s="43">
        <v>360000</v>
      </c>
      <c r="J1061" s="43">
        <v>425000</v>
      </c>
      <c r="K1061" s="43">
        <v>400000</v>
      </c>
      <c r="L1061" s="43">
        <v>420000</v>
      </c>
      <c r="M1061" s="43">
        <v>453500</v>
      </c>
      <c r="N1061" s="43">
        <v>413000</v>
      </c>
      <c r="O1061" s="43">
        <v>8</v>
      </c>
      <c r="P1061" s="43">
        <v>113</v>
      </c>
      <c r="Q1061" s="44">
        <v>7.9</v>
      </c>
    </row>
    <row r="1062" spans="2:17">
      <c r="B1062" s="42" t="s">
        <v>396</v>
      </c>
      <c r="C1062" s="43">
        <v>273500</v>
      </c>
      <c r="D1062" s="43">
        <v>327500</v>
      </c>
      <c r="E1062" s="43">
        <v>325000</v>
      </c>
      <c r="F1062" s="43">
        <v>312000</v>
      </c>
      <c r="G1062" s="43">
        <v>327500</v>
      </c>
      <c r="H1062" s="43">
        <v>319000</v>
      </c>
      <c r="I1062" s="43">
        <v>336500</v>
      </c>
      <c r="J1062" s="43">
        <v>333000</v>
      </c>
      <c r="K1062" s="43">
        <v>387500</v>
      </c>
      <c r="L1062" s="43">
        <v>440000</v>
      </c>
      <c r="M1062" s="43">
        <v>435000</v>
      </c>
      <c r="N1062" s="43">
        <v>467500</v>
      </c>
      <c r="O1062" s="43">
        <v>-1</v>
      </c>
      <c r="P1062" s="43">
        <v>59</v>
      </c>
      <c r="Q1062" s="44">
        <v>4.7</v>
      </c>
    </row>
    <row r="1063" spans="2:17">
      <c r="B1063" s="42" t="s">
        <v>397</v>
      </c>
      <c r="C1063" s="43">
        <v>370000</v>
      </c>
      <c r="D1063" s="43">
        <v>432500</v>
      </c>
      <c r="E1063" s="43">
        <v>430000</v>
      </c>
      <c r="F1063" s="43">
        <v>415000</v>
      </c>
      <c r="G1063" s="43">
        <v>435000</v>
      </c>
      <c r="H1063" s="43">
        <v>460000</v>
      </c>
      <c r="I1063" s="43">
        <v>548500</v>
      </c>
      <c r="J1063" s="43">
        <v>620000</v>
      </c>
      <c r="K1063" s="43">
        <v>699000</v>
      </c>
      <c r="L1063" s="43">
        <v>686000</v>
      </c>
      <c r="M1063" s="43">
        <v>642500</v>
      </c>
      <c r="N1063" s="43">
        <v>700000</v>
      </c>
      <c r="O1063" s="43">
        <v>-6</v>
      </c>
      <c r="P1063" s="43">
        <v>74</v>
      </c>
      <c r="Q1063" s="44">
        <v>5.7</v>
      </c>
    </row>
    <row r="1064" spans="2:17">
      <c r="B1064" s="42" t="s">
        <v>398</v>
      </c>
      <c r="C1064" s="43">
        <v>438500</v>
      </c>
      <c r="D1064" s="43">
        <v>515500</v>
      </c>
      <c r="E1064" s="43">
        <v>520000</v>
      </c>
      <c r="F1064" s="43">
        <v>501000</v>
      </c>
      <c r="G1064" s="43">
        <v>542500</v>
      </c>
      <c r="H1064" s="43">
        <v>575000</v>
      </c>
      <c r="I1064" s="43">
        <v>676000</v>
      </c>
      <c r="J1064" s="43">
        <v>738000</v>
      </c>
      <c r="K1064" s="43">
        <v>845000</v>
      </c>
      <c r="L1064" s="43">
        <v>826000</v>
      </c>
      <c r="M1064" s="43">
        <v>761500</v>
      </c>
      <c r="N1064" s="43">
        <v>848000</v>
      </c>
      <c r="O1064" s="43">
        <v>-8</v>
      </c>
      <c r="P1064" s="43">
        <v>74</v>
      </c>
      <c r="Q1064" s="44">
        <v>5.7</v>
      </c>
    </row>
    <row r="1065" spans="2:17">
      <c r="B1065" s="42" t="s">
        <v>399</v>
      </c>
      <c r="C1065" s="43">
        <v>265000</v>
      </c>
      <c r="D1065" s="43">
        <v>280000</v>
      </c>
      <c r="E1065" s="43">
        <v>306500</v>
      </c>
      <c r="F1065" s="43">
        <v>310000</v>
      </c>
      <c r="G1065" s="43">
        <v>330000</v>
      </c>
      <c r="H1065" s="43">
        <v>318000</v>
      </c>
      <c r="I1065" s="43">
        <v>340000</v>
      </c>
      <c r="J1065" s="43">
        <v>346000</v>
      </c>
      <c r="K1065" s="43">
        <v>458000</v>
      </c>
      <c r="L1065" s="43">
        <v>480000</v>
      </c>
      <c r="M1065" s="43">
        <v>555000</v>
      </c>
      <c r="N1065" s="43">
        <v>630000</v>
      </c>
      <c r="O1065" s="43">
        <v>16</v>
      </c>
      <c r="P1065" s="43">
        <v>109</v>
      </c>
      <c r="Q1065" s="44">
        <v>7.7</v>
      </c>
    </row>
    <row r="1066" spans="2:17">
      <c r="B1066" s="42" t="s">
        <v>400</v>
      </c>
      <c r="C1066" s="43">
        <v>285000</v>
      </c>
      <c r="D1066" s="43">
        <v>340000</v>
      </c>
      <c r="E1066" s="43">
        <v>330000</v>
      </c>
      <c r="F1066" s="43">
        <v>324000</v>
      </c>
      <c r="G1066" s="43">
        <v>315000</v>
      </c>
      <c r="H1066" s="43">
        <v>325000</v>
      </c>
      <c r="I1066" s="43">
        <v>355000</v>
      </c>
      <c r="J1066" s="43">
        <v>415000</v>
      </c>
      <c r="K1066" s="43">
        <v>532500</v>
      </c>
      <c r="L1066" s="43">
        <v>550000</v>
      </c>
      <c r="M1066" s="43">
        <v>510000</v>
      </c>
      <c r="N1066" s="43">
        <v>537500</v>
      </c>
      <c r="O1066" s="43">
        <v>-7</v>
      </c>
      <c r="P1066" s="43">
        <v>79</v>
      </c>
      <c r="Q1066" s="44">
        <v>6</v>
      </c>
    </row>
    <row r="1067" spans="2:17">
      <c r="B1067" s="42" t="s">
        <v>401</v>
      </c>
      <c r="C1067" s="43">
        <v>421000</v>
      </c>
      <c r="D1067" s="43">
        <v>519000</v>
      </c>
      <c r="E1067" s="43">
        <v>475000</v>
      </c>
      <c r="F1067" s="43">
        <v>437500</v>
      </c>
      <c r="G1067" s="43">
        <v>470000</v>
      </c>
      <c r="H1067" s="43">
        <v>502500</v>
      </c>
      <c r="I1067" s="43">
        <v>560000</v>
      </c>
      <c r="J1067" s="43">
        <v>610000</v>
      </c>
      <c r="K1067" s="43">
        <v>731000</v>
      </c>
      <c r="L1067" s="43">
        <v>730000</v>
      </c>
      <c r="M1067" s="43">
        <v>660000</v>
      </c>
      <c r="N1067" s="43">
        <v>700500</v>
      </c>
      <c r="O1067" s="43">
        <v>-10</v>
      </c>
      <c r="P1067" s="43">
        <v>57</v>
      </c>
      <c r="Q1067" s="44">
        <v>4.5999999999999996</v>
      </c>
    </row>
    <row r="1068" spans="2:17">
      <c r="B1068" s="42" t="s">
        <v>402</v>
      </c>
      <c r="C1068" s="43">
        <v>546500</v>
      </c>
      <c r="D1068" s="43">
        <v>630000</v>
      </c>
      <c r="E1068" s="43">
        <v>599500</v>
      </c>
      <c r="F1068" s="43">
        <v>597500</v>
      </c>
      <c r="G1068" s="43">
        <v>635000</v>
      </c>
      <c r="H1068" s="43">
        <v>703500</v>
      </c>
      <c r="I1068" s="43">
        <v>785000</v>
      </c>
      <c r="J1068" s="43">
        <v>925000</v>
      </c>
      <c r="K1068" s="43">
        <v>1020000</v>
      </c>
      <c r="L1068" s="43">
        <v>990000</v>
      </c>
      <c r="M1068" s="43">
        <v>1010000</v>
      </c>
      <c r="N1068" s="43">
        <v>875000</v>
      </c>
      <c r="O1068" s="43">
        <v>2</v>
      </c>
      <c r="P1068" s="43">
        <v>85</v>
      </c>
      <c r="Q1068" s="44">
        <v>6.3</v>
      </c>
    </row>
    <row r="1069" spans="2:17">
      <c r="B1069" s="42" t="s">
        <v>403</v>
      </c>
      <c r="C1069" s="43">
        <v>420000</v>
      </c>
      <c r="D1069" s="43">
        <v>471000</v>
      </c>
      <c r="E1069" s="43">
        <v>480000</v>
      </c>
      <c r="F1069" s="43">
        <v>465000</v>
      </c>
      <c r="G1069" s="43">
        <v>500000</v>
      </c>
      <c r="H1069" s="43">
        <v>580000</v>
      </c>
      <c r="I1069" s="43">
        <v>681000</v>
      </c>
      <c r="J1069" s="43">
        <v>740000</v>
      </c>
      <c r="K1069" s="43">
        <v>870000</v>
      </c>
      <c r="L1069" s="43">
        <v>815000</v>
      </c>
      <c r="M1069" s="43">
        <v>760000</v>
      </c>
      <c r="N1069" s="43">
        <v>829000</v>
      </c>
      <c r="O1069" s="43">
        <v>-7</v>
      </c>
      <c r="P1069" s="43">
        <v>81</v>
      </c>
      <c r="Q1069" s="44">
        <v>6.1</v>
      </c>
    </row>
    <row r="1070" spans="2:17">
      <c r="B1070" s="42" t="s">
        <v>404</v>
      </c>
      <c r="C1070" s="43">
        <v>280000</v>
      </c>
      <c r="D1070" s="43">
        <v>297000</v>
      </c>
      <c r="E1070" s="43">
        <v>334500</v>
      </c>
      <c r="F1070" s="43">
        <v>320000</v>
      </c>
      <c r="G1070" s="43">
        <v>315000</v>
      </c>
      <c r="H1070" s="43">
        <v>335000</v>
      </c>
      <c r="I1070" s="43">
        <v>345000</v>
      </c>
      <c r="J1070" s="43">
        <v>400000</v>
      </c>
      <c r="K1070" s="43">
        <v>450000</v>
      </c>
      <c r="L1070" s="43">
        <v>510000</v>
      </c>
      <c r="M1070" s="43">
        <v>550000</v>
      </c>
      <c r="N1070" s="43">
        <v>510000</v>
      </c>
      <c r="O1070" s="43">
        <v>8</v>
      </c>
      <c r="P1070" s="43">
        <v>96</v>
      </c>
      <c r="Q1070" s="44">
        <v>7</v>
      </c>
    </row>
    <row r="1071" spans="2:17">
      <c r="B1071" s="42" t="s">
        <v>405</v>
      </c>
      <c r="C1071" s="43">
        <v>139000</v>
      </c>
      <c r="D1071" s="43">
        <v>239500</v>
      </c>
      <c r="E1071" s="43">
        <v>150000</v>
      </c>
      <c r="F1071" s="43">
        <v>165000</v>
      </c>
      <c r="G1071" s="43">
        <v>147500</v>
      </c>
      <c r="H1071" s="43">
        <v>155000</v>
      </c>
      <c r="I1071" s="43">
        <v>198500</v>
      </c>
      <c r="J1071" s="43">
        <v>165000</v>
      </c>
      <c r="K1071" s="43">
        <v>247500</v>
      </c>
      <c r="L1071" s="43">
        <v>268000</v>
      </c>
      <c r="M1071" s="43">
        <v>212500</v>
      </c>
      <c r="N1071" s="43">
        <v>215000</v>
      </c>
      <c r="O1071" s="43">
        <v>-21</v>
      </c>
      <c r="P1071" s="43">
        <v>53</v>
      </c>
      <c r="Q1071" s="44">
        <v>4.3</v>
      </c>
    </row>
    <row r="1072" spans="2:17">
      <c r="B1072" s="42" t="s">
        <v>406</v>
      </c>
      <c r="C1072" s="43">
        <v>210000</v>
      </c>
      <c r="D1072" s="43">
        <v>236000</v>
      </c>
      <c r="E1072" s="43">
        <v>266000</v>
      </c>
      <c r="F1072" s="43">
        <v>290000</v>
      </c>
      <c r="G1072" s="43">
        <v>275000</v>
      </c>
      <c r="H1072" s="43">
        <v>300000</v>
      </c>
      <c r="I1072" s="43">
        <v>296000</v>
      </c>
      <c r="J1072" s="43">
        <v>294000</v>
      </c>
      <c r="K1072" s="43">
        <v>325000</v>
      </c>
      <c r="L1072" s="43">
        <v>349000</v>
      </c>
      <c r="M1072" s="43">
        <v>345000</v>
      </c>
      <c r="N1072" s="43">
        <v>341000</v>
      </c>
      <c r="O1072" s="43">
        <v>-1</v>
      </c>
      <c r="P1072" s="43">
        <v>64</v>
      </c>
      <c r="Q1072" s="44">
        <v>5.0999999999999996</v>
      </c>
    </row>
    <row r="1073" spans="2:17">
      <c r="B1073" s="42" t="s">
        <v>407</v>
      </c>
      <c r="C1073" s="43">
        <v>214000</v>
      </c>
      <c r="D1073" s="43">
        <v>234000</v>
      </c>
      <c r="E1073" s="43">
        <v>237500</v>
      </c>
      <c r="F1073" s="43">
        <v>240000</v>
      </c>
      <c r="G1073" s="43">
        <v>236000</v>
      </c>
      <c r="H1073" s="43">
        <v>222500</v>
      </c>
      <c r="I1073" s="43">
        <v>262500</v>
      </c>
      <c r="J1073" s="43">
        <v>257500</v>
      </c>
      <c r="K1073" s="43">
        <v>292000</v>
      </c>
      <c r="L1073" s="43">
        <v>317500</v>
      </c>
      <c r="M1073" s="43">
        <v>319000</v>
      </c>
      <c r="N1073" s="43">
        <v>378000</v>
      </c>
      <c r="O1073" s="43">
        <v>0</v>
      </c>
      <c r="P1073" s="43">
        <v>49</v>
      </c>
      <c r="Q1073" s="44">
        <v>4.0999999999999996</v>
      </c>
    </row>
    <row r="1074" spans="2:17">
      <c r="B1074" s="42" t="s">
        <v>408</v>
      </c>
      <c r="C1074" s="43">
        <v>241500</v>
      </c>
      <c r="D1074" s="43">
        <v>288000</v>
      </c>
      <c r="E1074" s="43">
        <v>300000</v>
      </c>
      <c r="F1074" s="43">
        <v>281000</v>
      </c>
      <c r="G1074" s="43">
        <v>287000</v>
      </c>
      <c r="H1074" s="43">
        <v>280000</v>
      </c>
      <c r="I1074" s="43">
        <v>289500</v>
      </c>
      <c r="J1074" s="43">
        <v>310000</v>
      </c>
      <c r="K1074" s="43">
        <v>370000</v>
      </c>
      <c r="L1074" s="43">
        <v>435500</v>
      </c>
      <c r="M1074" s="43">
        <v>420500</v>
      </c>
      <c r="N1074" s="43">
        <v>440000</v>
      </c>
      <c r="O1074" s="43">
        <v>-3</v>
      </c>
      <c r="P1074" s="43">
        <v>74</v>
      </c>
      <c r="Q1074" s="44">
        <v>5.7</v>
      </c>
    </row>
    <row r="1075" spans="2:17">
      <c r="B1075" s="42" t="s">
        <v>409</v>
      </c>
      <c r="C1075" s="43">
        <v>195000</v>
      </c>
      <c r="D1075" s="43">
        <v>209500</v>
      </c>
      <c r="E1075" s="43">
        <v>200000</v>
      </c>
      <c r="F1075" s="43">
        <v>217500</v>
      </c>
      <c r="G1075" s="43">
        <v>237000</v>
      </c>
      <c r="H1075" s="43">
        <v>235000</v>
      </c>
      <c r="I1075" s="43">
        <v>240000</v>
      </c>
      <c r="J1075" s="43">
        <v>234000</v>
      </c>
      <c r="K1075" s="43">
        <v>239000</v>
      </c>
      <c r="L1075" s="43">
        <v>261000</v>
      </c>
      <c r="M1075" s="43">
        <v>263000</v>
      </c>
      <c r="N1075" s="43">
        <v>270000</v>
      </c>
      <c r="O1075" s="43">
        <v>1</v>
      </c>
      <c r="P1075" s="43">
        <v>35</v>
      </c>
      <c r="Q1075" s="44">
        <v>3</v>
      </c>
    </row>
    <row r="1076" spans="2:17">
      <c r="B1076" s="42" t="s">
        <v>410</v>
      </c>
      <c r="C1076" s="43">
        <v>269500</v>
      </c>
      <c r="D1076" s="43">
        <v>330000</v>
      </c>
      <c r="E1076" s="43">
        <v>370000</v>
      </c>
      <c r="F1076" s="43">
        <v>370000</v>
      </c>
      <c r="G1076" s="43">
        <v>369000</v>
      </c>
      <c r="H1076" s="43">
        <v>400000</v>
      </c>
      <c r="I1076" s="43">
        <v>425500</v>
      </c>
      <c r="J1076" s="43">
        <v>455000</v>
      </c>
      <c r="K1076" s="43">
        <v>495000</v>
      </c>
      <c r="L1076" s="43">
        <v>550000</v>
      </c>
      <c r="M1076" s="43">
        <v>595000</v>
      </c>
      <c r="N1076" s="43">
        <v>620000</v>
      </c>
      <c r="O1076" s="43">
        <v>8</v>
      </c>
      <c r="P1076" s="43">
        <v>121</v>
      </c>
      <c r="Q1076" s="44">
        <v>8.1999999999999993</v>
      </c>
    </row>
    <row r="1077" spans="2:17">
      <c r="B1077" s="42" t="s">
        <v>411</v>
      </c>
      <c r="C1077" s="43">
        <v>149000</v>
      </c>
      <c r="D1077" s="43">
        <v>187000</v>
      </c>
      <c r="E1077" s="43">
        <v>212500</v>
      </c>
      <c r="F1077" s="43">
        <v>200000</v>
      </c>
      <c r="G1077" s="43">
        <v>200000</v>
      </c>
      <c r="H1077" s="43">
        <v>143500</v>
      </c>
      <c r="I1077" s="43">
        <v>245000</v>
      </c>
      <c r="J1077" s="43">
        <v>222500</v>
      </c>
      <c r="K1077" s="43">
        <v>182500</v>
      </c>
      <c r="L1077" s="43">
        <v>220000</v>
      </c>
      <c r="M1077" s="43">
        <v>239000</v>
      </c>
      <c r="N1077" s="43">
        <v>211500</v>
      </c>
      <c r="O1077" s="43">
        <v>9</v>
      </c>
      <c r="P1077" s="43">
        <v>60</v>
      </c>
      <c r="Q1077" s="44">
        <v>4.8</v>
      </c>
    </row>
    <row r="1078" spans="2:17">
      <c r="B1078" s="42" t="s">
        <v>412</v>
      </c>
      <c r="C1078" s="43">
        <v>350000</v>
      </c>
      <c r="D1078" s="43">
        <v>387000</v>
      </c>
      <c r="E1078" s="43">
        <v>400500</v>
      </c>
      <c r="F1078" s="43">
        <v>385000</v>
      </c>
      <c r="G1078" s="43">
        <v>445000</v>
      </c>
      <c r="H1078" s="43">
        <v>445000</v>
      </c>
      <c r="I1078" s="43">
        <v>461000</v>
      </c>
      <c r="J1078" s="43">
        <v>485000</v>
      </c>
      <c r="K1078" s="43">
        <v>461500</v>
      </c>
      <c r="L1078" s="43">
        <v>575000</v>
      </c>
      <c r="M1078" s="43">
        <v>552500</v>
      </c>
      <c r="N1078" s="43">
        <v>635000</v>
      </c>
      <c r="O1078" s="43">
        <v>-4</v>
      </c>
      <c r="P1078" s="43">
        <v>58</v>
      </c>
      <c r="Q1078" s="44">
        <v>4.7</v>
      </c>
    </row>
    <row r="1079" spans="2:17">
      <c r="B1079" s="42" t="s">
        <v>413</v>
      </c>
      <c r="C1079" s="43">
        <v>235000</v>
      </c>
      <c r="D1079" s="43">
        <v>286000</v>
      </c>
      <c r="E1079" s="43">
        <v>285000</v>
      </c>
      <c r="F1079" s="43">
        <v>274000</v>
      </c>
      <c r="G1079" s="43">
        <v>270000</v>
      </c>
      <c r="H1079" s="43">
        <v>354000</v>
      </c>
      <c r="I1079" s="43">
        <v>330000</v>
      </c>
      <c r="J1079" s="43">
        <v>268500</v>
      </c>
      <c r="K1079" s="43">
        <v>362500</v>
      </c>
      <c r="L1079" s="43">
        <v>300000</v>
      </c>
      <c r="M1079" s="43">
        <v>357500</v>
      </c>
      <c r="N1079" s="43">
        <v>400000</v>
      </c>
      <c r="O1079" s="43">
        <v>19</v>
      </c>
      <c r="P1079" s="43">
        <v>52</v>
      </c>
      <c r="Q1079" s="44">
        <v>4.3</v>
      </c>
    </row>
    <row r="1080" spans="2:17">
      <c r="B1080" s="42" t="s">
        <v>414</v>
      </c>
      <c r="C1080" s="43">
        <v>404000</v>
      </c>
      <c r="D1080" s="43">
        <v>550000</v>
      </c>
      <c r="E1080" s="43">
        <v>627500</v>
      </c>
      <c r="F1080" s="43">
        <v>545000</v>
      </c>
      <c r="G1080" s="43">
        <v>634000</v>
      </c>
      <c r="H1080" s="43">
        <v>650000</v>
      </c>
      <c r="I1080" s="43">
        <v>685000</v>
      </c>
      <c r="J1080" s="43">
        <v>700000</v>
      </c>
      <c r="K1080" s="43">
        <v>790000</v>
      </c>
      <c r="L1080" s="43">
        <v>775000</v>
      </c>
      <c r="M1080" s="43">
        <v>836500</v>
      </c>
      <c r="N1080" s="43">
        <v>995000</v>
      </c>
      <c r="O1080" s="43">
        <v>8</v>
      </c>
      <c r="P1080" s="43">
        <v>107</v>
      </c>
      <c r="Q1080" s="44">
        <v>7.6</v>
      </c>
    </row>
    <row r="1081" spans="2:17">
      <c r="B1081" s="42" t="s">
        <v>415</v>
      </c>
      <c r="C1081" s="43">
        <v>260000</v>
      </c>
      <c r="D1081" s="43">
        <v>256500</v>
      </c>
      <c r="E1081" s="43">
        <v>300000</v>
      </c>
      <c r="F1081" s="43">
        <v>251500</v>
      </c>
      <c r="G1081" s="43">
        <v>269500</v>
      </c>
      <c r="H1081" s="43">
        <v>254000</v>
      </c>
      <c r="I1081" s="43">
        <v>255500</v>
      </c>
      <c r="J1081" s="43">
        <v>280000</v>
      </c>
      <c r="K1081" s="43">
        <v>281500</v>
      </c>
      <c r="L1081" s="43">
        <v>328000</v>
      </c>
      <c r="M1081" s="43">
        <v>310000</v>
      </c>
      <c r="N1081" s="43">
        <v>320000</v>
      </c>
      <c r="O1081" s="43">
        <v>-5</v>
      </c>
      <c r="P1081" s="43">
        <v>19</v>
      </c>
      <c r="Q1081" s="44">
        <v>1.8</v>
      </c>
    </row>
    <row r="1082" spans="2:17">
      <c r="B1082" s="42" t="s">
        <v>416</v>
      </c>
      <c r="C1082" s="43">
        <v>335000</v>
      </c>
      <c r="D1082" s="43">
        <v>387000</v>
      </c>
      <c r="E1082" s="43">
        <v>380000</v>
      </c>
      <c r="F1082" s="43">
        <v>360500</v>
      </c>
      <c r="G1082" s="43">
        <v>365000</v>
      </c>
      <c r="H1082" s="43">
        <v>385000</v>
      </c>
      <c r="I1082" s="43">
        <v>445000</v>
      </c>
      <c r="J1082" s="43">
        <v>499500</v>
      </c>
      <c r="K1082" s="43">
        <v>625500</v>
      </c>
      <c r="L1082" s="43">
        <v>625000</v>
      </c>
      <c r="M1082" s="43">
        <v>590500</v>
      </c>
      <c r="N1082" s="43">
        <v>627500</v>
      </c>
      <c r="O1082" s="43">
        <v>-6</v>
      </c>
      <c r="P1082" s="43">
        <v>76</v>
      </c>
      <c r="Q1082" s="44">
        <v>5.8</v>
      </c>
    </row>
    <row r="1083" spans="2:17">
      <c r="B1083" s="42" t="s">
        <v>417</v>
      </c>
      <c r="C1083" s="43">
        <v>260500</v>
      </c>
      <c r="D1083" s="43">
        <v>281000</v>
      </c>
      <c r="E1083" s="43">
        <v>321000</v>
      </c>
      <c r="F1083" s="43">
        <v>315000</v>
      </c>
      <c r="G1083" s="43">
        <v>377500</v>
      </c>
      <c r="H1083" s="43">
        <v>362000</v>
      </c>
      <c r="I1083" s="43">
        <v>360000</v>
      </c>
      <c r="J1083" s="43">
        <v>360000</v>
      </c>
      <c r="K1083" s="43">
        <v>415000</v>
      </c>
      <c r="L1083" s="43">
        <v>456000</v>
      </c>
      <c r="M1083" s="43">
        <v>500000</v>
      </c>
      <c r="N1083" s="43">
        <v>510000</v>
      </c>
      <c r="O1083" s="43">
        <v>10</v>
      </c>
      <c r="P1083" s="43">
        <v>92</v>
      </c>
      <c r="Q1083" s="44">
        <v>6.7</v>
      </c>
    </row>
    <row r="1084" spans="2:17">
      <c r="B1084" s="42" t="s">
        <v>418</v>
      </c>
      <c r="C1084" s="43">
        <v>254000</v>
      </c>
      <c r="D1084" s="43">
        <v>260000</v>
      </c>
      <c r="E1084" s="43">
        <v>310000</v>
      </c>
      <c r="F1084" s="43">
        <v>277500</v>
      </c>
      <c r="G1084" s="43">
        <v>285000</v>
      </c>
      <c r="H1084" s="43">
        <v>295000</v>
      </c>
      <c r="I1084" s="43">
        <v>316500</v>
      </c>
      <c r="J1084" s="43">
        <v>355000</v>
      </c>
      <c r="K1084" s="43">
        <v>390000</v>
      </c>
      <c r="L1084" s="43">
        <v>475000</v>
      </c>
      <c r="M1084" s="43">
        <v>495000</v>
      </c>
      <c r="N1084" s="43">
        <v>530000</v>
      </c>
      <c r="O1084" s="43">
        <v>4</v>
      </c>
      <c r="P1084" s="43">
        <v>95</v>
      </c>
      <c r="Q1084" s="44">
        <v>6.9</v>
      </c>
    </row>
    <row r="1085" spans="2:17">
      <c r="B1085" s="42" t="s">
        <v>419</v>
      </c>
      <c r="C1085" s="43">
        <v>332000</v>
      </c>
      <c r="D1085" s="43">
        <v>395000</v>
      </c>
      <c r="E1085" s="43">
        <v>387500</v>
      </c>
      <c r="F1085" s="43">
        <v>375000</v>
      </c>
      <c r="G1085" s="43">
        <v>385000</v>
      </c>
      <c r="H1085" s="43">
        <v>420000</v>
      </c>
      <c r="I1085" s="43">
        <v>450000</v>
      </c>
      <c r="J1085" s="43">
        <v>503000</v>
      </c>
      <c r="K1085" s="43">
        <v>600000</v>
      </c>
      <c r="L1085" s="43">
        <v>642500</v>
      </c>
      <c r="M1085" s="43">
        <v>617500</v>
      </c>
      <c r="N1085" s="43">
        <v>644000</v>
      </c>
      <c r="O1085" s="43">
        <v>-4</v>
      </c>
      <c r="P1085" s="43">
        <v>86</v>
      </c>
      <c r="Q1085" s="44">
        <v>6.4</v>
      </c>
    </row>
    <row r="1086" spans="2:17">
      <c r="B1086" s="42" t="s">
        <v>420</v>
      </c>
      <c r="C1086" s="43">
        <v>280000</v>
      </c>
      <c r="D1086" s="43">
        <v>325000</v>
      </c>
      <c r="E1086" s="43">
        <v>327500</v>
      </c>
      <c r="F1086" s="43">
        <v>335000</v>
      </c>
      <c r="G1086" s="43">
        <v>350000</v>
      </c>
      <c r="H1086" s="43">
        <v>340000</v>
      </c>
      <c r="I1086" s="43">
        <v>348000</v>
      </c>
      <c r="J1086" s="43">
        <v>355000</v>
      </c>
      <c r="K1086" s="43">
        <v>430000</v>
      </c>
      <c r="L1086" s="43">
        <v>515000</v>
      </c>
      <c r="M1086" s="43">
        <v>495000</v>
      </c>
      <c r="N1086" s="43">
        <v>552500</v>
      </c>
      <c r="O1086" s="43">
        <v>-4</v>
      </c>
      <c r="P1086" s="43">
        <v>77</v>
      </c>
      <c r="Q1086" s="44">
        <v>5.9</v>
      </c>
    </row>
    <row r="1087" spans="2:17">
      <c r="B1087" s="42" t="s">
        <v>421</v>
      </c>
      <c r="C1087" s="43">
        <v>303000</v>
      </c>
      <c r="D1087" s="43">
        <v>340000</v>
      </c>
      <c r="E1087" s="43">
        <v>355000</v>
      </c>
      <c r="F1087" s="43">
        <v>355000</v>
      </c>
      <c r="G1087" s="43">
        <v>363500</v>
      </c>
      <c r="H1087" s="43">
        <v>398000</v>
      </c>
      <c r="I1087" s="43">
        <v>375000</v>
      </c>
      <c r="J1087" s="43">
        <v>395000</v>
      </c>
      <c r="K1087" s="43">
        <v>450500</v>
      </c>
      <c r="L1087" s="43">
        <v>527000</v>
      </c>
      <c r="M1087" s="43">
        <v>540000</v>
      </c>
      <c r="N1087" s="43">
        <v>542000</v>
      </c>
      <c r="O1087" s="43">
        <v>2</v>
      </c>
      <c r="P1087" s="43">
        <v>78</v>
      </c>
      <c r="Q1087" s="44">
        <v>5.9</v>
      </c>
    </row>
    <row r="1088" spans="2:17">
      <c r="B1088" s="42" t="s">
        <v>422</v>
      </c>
      <c r="C1088" s="43">
        <v>284000</v>
      </c>
      <c r="D1088" s="43">
        <v>355000</v>
      </c>
      <c r="E1088" s="43">
        <v>343500</v>
      </c>
      <c r="F1088" s="43">
        <v>340000</v>
      </c>
      <c r="G1088" s="43">
        <v>330000</v>
      </c>
      <c r="H1088" s="43">
        <v>337500</v>
      </c>
      <c r="I1088" s="43">
        <v>366000</v>
      </c>
      <c r="J1088" s="43">
        <v>435000</v>
      </c>
      <c r="K1088" s="43">
        <v>490000</v>
      </c>
      <c r="L1088" s="43">
        <v>531000</v>
      </c>
      <c r="M1088" s="43">
        <v>554000</v>
      </c>
      <c r="N1088" s="43">
        <v>520000</v>
      </c>
      <c r="O1088" s="43">
        <v>4</v>
      </c>
      <c r="P1088" s="43">
        <v>95</v>
      </c>
      <c r="Q1088" s="44">
        <v>6.9</v>
      </c>
    </row>
    <row r="1089" spans="2:17">
      <c r="B1089" s="42" t="s">
        <v>423</v>
      </c>
      <c r="C1089" s="43">
        <v>310000</v>
      </c>
      <c r="D1089" s="43">
        <v>353000</v>
      </c>
      <c r="E1089" s="43">
        <v>340000</v>
      </c>
      <c r="F1089" s="43">
        <v>320000</v>
      </c>
      <c r="G1089" s="43">
        <v>325000</v>
      </c>
      <c r="H1089" s="43">
        <v>358000</v>
      </c>
      <c r="I1089" s="43">
        <v>377500</v>
      </c>
      <c r="J1089" s="43">
        <v>429500</v>
      </c>
      <c r="K1089" s="43">
        <v>535000</v>
      </c>
      <c r="L1089" s="43">
        <v>579000</v>
      </c>
      <c r="M1089" s="43">
        <v>529000</v>
      </c>
      <c r="N1089" s="43">
        <v>542500</v>
      </c>
      <c r="O1089" s="43">
        <v>-9</v>
      </c>
      <c r="P1089" s="43">
        <v>71</v>
      </c>
      <c r="Q1089" s="44">
        <v>5.5</v>
      </c>
    </row>
    <row r="1090" spans="2:17">
      <c r="B1090" s="42" t="s">
        <v>424</v>
      </c>
      <c r="C1090" s="43">
        <v>355000</v>
      </c>
      <c r="D1090" s="43">
        <v>410000</v>
      </c>
      <c r="E1090" s="43">
        <v>400000</v>
      </c>
      <c r="F1090" s="43">
        <v>390500</v>
      </c>
      <c r="G1090" s="43">
        <v>392500</v>
      </c>
      <c r="H1090" s="43">
        <v>422500</v>
      </c>
      <c r="I1090" s="43">
        <v>450000</v>
      </c>
      <c r="J1090" s="43">
        <v>528500</v>
      </c>
      <c r="K1090" s="43">
        <v>610500</v>
      </c>
      <c r="L1090" s="43">
        <v>646000</v>
      </c>
      <c r="M1090" s="43">
        <v>622500</v>
      </c>
      <c r="N1090" s="43">
        <v>665000</v>
      </c>
      <c r="O1090" s="43">
        <v>-4</v>
      </c>
      <c r="P1090" s="43">
        <v>75</v>
      </c>
      <c r="Q1090" s="44">
        <v>5.8</v>
      </c>
    </row>
    <row r="1091" spans="2:17">
      <c r="B1091" s="42" t="s">
        <v>425</v>
      </c>
      <c r="C1091" s="43">
        <v>217000</v>
      </c>
      <c r="D1091" s="43">
        <v>210000</v>
      </c>
      <c r="E1091" s="43">
        <v>260000</v>
      </c>
      <c r="F1091" s="43">
        <v>245000</v>
      </c>
      <c r="G1091" s="43">
        <v>220000</v>
      </c>
      <c r="H1091" s="43">
        <v>253500</v>
      </c>
      <c r="I1091" s="43">
        <v>222500</v>
      </c>
      <c r="J1091" s="43">
        <v>250000</v>
      </c>
      <c r="K1091" s="43">
        <v>315000</v>
      </c>
      <c r="L1091" s="43">
        <v>327000</v>
      </c>
      <c r="M1091" s="43">
        <v>331000</v>
      </c>
      <c r="N1091" s="43">
        <v>307000</v>
      </c>
      <c r="O1091" s="43">
        <v>1</v>
      </c>
      <c r="P1091" s="43">
        <v>53</v>
      </c>
      <c r="Q1091" s="44">
        <v>4.3</v>
      </c>
    </row>
    <row r="1092" spans="2:17">
      <c r="B1092" s="42" t="s">
        <v>426</v>
      </c>
      <c r="C1092" s="43">
        <v>324000</v>
      </c>
      <c r="D1092" s="43">
        <v>394000</v>
      </c>
      <c r="E1092" s="43">
        <v>362000</v>
      </c>
      <c r="F1092" s="43">
        <v>382000</v>
      </c>
      <c r="G1092" s="43">
        <v>361500</v>
      </c>
      <c r="H1092" s="43">
        <v>372500</v>
      </c>
      <c r="I1092" s="43">
        <v>370500</v>
      </c>
      <c r="J1092" s="43">
        <v>376000</v>
      </c>
      <c r="K1092" s="43">
        <v>397500</v>
      </c>
      <c r="L1092" s="43">
        <v>387500</v>
      </c>
      <c r="M1092" s="43">
        <v>426000</v>
      </c>
      <c r="N1092" s="43">
        <v>455000</v>
      </c>
      <c r="O1092" s="43">
        <v>10</v>
      </c>
      <c r="P1092" s="43">
        <v>31</v>
      </c>
      <c r="Q1092" s="44">
        <v>2.8</v>
      </c>
    </row>
    <row r="1093" spans="2:17">
      <c r="B1093" s="42" t="s">
        <v>427</v>
      </c>
      <c r="C1093" s="43">
        <v>253000</v>
      </c>
      <c r="D1093" s="43">
        <v>285000</v>
      </c>
      <c r="E1093" s="43">
        <v>282500</v>
      </c>
      <c r="F1093" s="43">
        <v>289000</v>
      </c>
      <c r="G1093" s="43">
        <v>300000</v>
      </c>
      <c r="H1093" s="43">
        <v>295500</v>
      </c>
      <c r="I1093" s="43">
        <v>305000</v>
      </c>
      <c r="J1093" s="43">
        <v>305000</v>
      </c>
      <c r="K1093" s="43">
        <v>320000</v>
      </c>
      <c r="L1093" s="43">
        <v>360000</v>
      </c>
      <c r="M1093" s="43">
        <v>367000</v>
      </c>
      <c r="N1093" s="43">
        <v>386000</v>
      </c>
      <c r="O1093" s="43">
        <v>2</v>
      </c>
      <c r="P1093" s="43">
        <v>45</v>
      </c>
      <c r="Q1093" s="44">
        <v>3.8</v>
      </c>
    </row>
    <row r="1094" spans="2:17">
      <c r="B1094" s="42" t="s">
        <v>428</v>
      </c>
      <c r="C1094" s="43">
        <v>309000</v>
      </c>
      <c r="D1094" s="43">
        <v>346000</v>
      </c>
      <c r="E1094" s="43">
        <v>340000</v>
      </c>
      <c r="F1094" s="43">
        <v>350000</v>
      </c>
      <c r="G1094" s="43">
        <v>360000</v>
      </c>
      <c r="H1094" s="43">
        <v>366500</v>
      </c>
      <c r="I1094" s="43">
        <v>365000</v>
      </c>
      <c r="J1094" s="43">
        <v>407000</v>
      </c>
      <c r="K1094" s="43">
        <v>447000</v>
      </c>
      <c r="L1094" s="43">
        <v>500500</v>
      </c>
      <c r="M1094" s="43">
        <v>510000</v>
      </c>
      <c r="N1094" s="43">
        <v>540000</v>
      </c>
      <c r="O1094" s="43">
        <v>2</v>
      </c>
      <c r="P1094" s="43">
        <v>65</v>
      </c>
      <c r="Q1094" s="44">
        <v>5.0999999999999996</v>
      </c>
    </row>
    <row r="1095" spans="2:17">
      <c r="B1095" s="42" t="s">
        <v>429</v>
      </c>
      <c r="C1095" s="43">
        <v>390000</v>
      </c>
      <c r="D1095" s="43">
        <v>438500</v>
      </c>
      <c r="E1095" s="43">
        <v>456000</v>
      </c>
      <c r="F1095" s="43">
        <v>420000</v>
      </c>
      <c r="G1095" s="43">
        <v>469000</v>
      </c>
      <c r="H1095" s="43">
        <v>480000</v>
      </c>
      <c r="I1095" s="43">
        <v>534000</v>
      </c>
      <c r="J1095" s="43">
        <v>633500</v>
      </c>
      <c r="K1095" s="43">
        <v>710500</v>
      </c>
      <c r="L1095" s="43">
        <v>708000</v>
      </c>
      <c r="M1095" s="43">
        <v>680000</v>
      </c>
      <c r="N1095" s="43">
        <v>708500</v>
      </c>
      <c r="O1095" s="43">
        <v>-4</v>
      </c>
      <c r="P1095" s="43">
        <v>74</v>
      </c>
      <c r="Q1095" s="44">
        <v>5.7</v>
      </c>
    </row>
    <row r="1096" spans="2:17">
      <c r="B1096" s="42" t="s">
        <v>430</v>
      </c>
      <c r="C1096" s="43">
        <v>175000</v>
      </c>
      <c r="D1096" s="43">
        <v>152500</v>
      </c>
      <c r="E1096" s="43">
        <v>168500</v>
      </c>
      <c r="F1096" s="43">
        <v>187500</v>
      </c>
      <c r="G1096" s="43">
        <v>163500</v>
      </c>
      <c r="H1096" s="43">
        <v>208000</v>
      </c>
      <c r="I1096" s="43">
        <v>152000</v>
      </c>
      <c r="J1096" s="43">
        <v>202500</v>
      </c>
      <c r="K1096" s="43">
        <v>255000</v>
      </c>
      <c r="L1096" s="43">
        <v>236500</v>
      </c>
      <c r="M1096" s="43">
        <v>256500</v>
      </c>
      <c r="N1096" s="43">
        <v>337500</v>
      </c>
      <c r="O1096" s="43">
        <v>8</v>
      </c>
      <c r="P1096" s="43">
        <v>46</v>
      </c>
      <c r="Q1096" s="44">
        <v>3.9</v>
      </c>
    </row>
    <row r="1097" spans="2:17">
      <c r="B1097" s="42" t="s">
        <v>431</v>
      </c>
      <c r="C1097" s="43">
        <v>110000</v>
      </c>
      <c r="D1097" s="43">
        <v>110000</v>
      </c>
      <c r="E1097" s="43">
        <v>145000</v>
      </c>
      <c r="F1097" s="43">
        <v>132500</v>
      </c>
      <c r="G1097" s="43">
        <v>110000</v>
      </c>
      <c r="H1097" s="43">
        <v>109000</v>
      </c>
      <c r="I1097" s="43">
        <v>115000</v>
      </c>
      <c r="J1097" s="43">
        <v>141500</v>
      </c>
      <c r="K1097" s="43">
        <v>155000</v>
      </c>
      <c r="L1097" s="43">
        <v>132500</v>
      </c>
      <c r="M1097" s="43">
        <v>144500</v>
      </c>
      <c r="N1097" s="43">
        <v>237500</v>
      </c>
      <c r="O1097" s="43">
        <v>9</v>
      </c>
      <c r="P1097" s="43">
        <v>31</v>
      </c>
      <c r="Q1097" s="44">
        <v>2.7</v>
      </c>
    </row>
    <row r="1098" spans="2:17">
      <c r="B1098" s="42" t="s">
        <v>432</v>
      </c>
      <c r="C1098" s="43">
        <v>151000</v>
      </c>
      <c r="D1098" s="43">
        <v>170000</v>
      </c>
      <c r="E1098" s="43">
        <v>165000</v>
      </c>
      <c r="F1098" s="43">
        <v>165000</v>
      </c>
      <c r="G1098" s="43">
        <v>166000</v>
      </c>
      <c r="H1098" s="43">
        <v>153500</v>
      </c>
      <c r="I1098" s="43">
        <v>145000</v>
      </c>
      <c r="J1098" s="43">
        <v>178000</v>
      </c>
      <c r="K1098" s="43">
        <v>182000</v>
      </c>
      <c r="L1098" s="43">
        <v>230000</v>
      </c>
      <c r="M1098" s="43">
        <v>244000</v>
      </c>
      <c r="N1098" s="43">
        <v>220000</v>
      </c>
      <c r="O1098" s="43">
        <v>6</v>
      </c>
      <c r="P1098" s="43">
        <v>62</v>
      </c>
      <c r="Q1098" s="44">
        <v>4.9000000000000004</v>
      </c>
    </row>
    <row r="1099" spans="2:17">
      <c r="B1099" s="42" t="s">
        <v>433</v>
      </c>
      <c r="C1099" s="43">
        <v>124000</v>
      </c>
      <c r="D1099" s="43">
        <v>158000</v>
      </c>
      <c r="E1099" s="43">
        <v>146500</v>
      </c>
      <c r="F1099" s="43">
        <v>165000</v>
      </c>
      <c r="G1099" s="43">
        <v>175000</v>
      </c>
      <c r="H1099" s="43">
        <v>174000</v>
      </c>
      <c r="I1099" s="43">
        <v>220000</v>
      </c>
      <c r="J1099" s="43">
        <v>196000</v>
      </c>
      <c r="K1099" s="43">
        <v>149000</v>
      </c>
      <c r="L1099" s="43">
        <v>183000</v>
      </c>
      <c r="M1099" s="43">
        <v>222000</v>
      </c>
      <c r="N1099" s="43" t="s">
        <v>13</v>
      </c>
      <c r="O1099" s="43">
        <v>21</v>
      </c>
      <c r="P1099" s="43">
        <v>79</v>
      </c>
      <c r="Q1099" s="44">
        <v>6</v>
      </c>
    </row>
    <row r="1100" spans="2:17">
      <c r="B1100" s="42" t="s">
        <v>434</v>
      </c>
      <c r="C1100" s="43">
        <v>180000</v>
      </c>
      <c r="D1100" s="43">
        <v>210000</v>
      </c>
      <c r="E1100" s="43">
        <v>220000</v>
      </c>
      <c r="F1100" s="43">
        <v>220000</v>
      </c>
      <c r="G1100" s="43">
        <v>230000</v>
      </c>
      <c r="H1100" s="43">
        <v>255000</v>
      </c>
      <c r="I1100" s="43">
        <v>244000</v>
      </c>
      <c r="J1100" s="43">
        <v>240000</v>
      </c>
      <c r="K1100" s="43">
        <v>257000</v>
      </c>
      <c r="L1100" s="43">
        <v>269000</v>
      </c>
      <c r="M1100" s="43">
        <v>280000</v>
      </c>
      <c r="N1100" s="43">
        <v>269500</v>
      </c>
      <c r="O1100" s="43">
        <v>4</v>
      </c>
      <c r="P1100" s="43">
        <v>56</v>
      </c>
      <c r="Q1100" s="44">
        <v>4.5</v>
      </c>
    </row>
    <row r="1101" spans="2:17">
      <c r="B1101" s="42" t="s">
        <v>435</v>
      </c>
      <c r="C1101" s="43">
        <v>246500</v>
      </c>
      <c r="D1101" s="43">
        <v>262500</v>
      </c>
      <c r="E1101" s="43">
        <v>275000</v>
      </c>
      <c r="F1101" s="43">
        <v>286500</v>
      </c>
      <c r="G1101" s="43">
        <v>289500</v>
      </c>
      <c r="H1101" s="43">
        <v>297500</v>
      </c>
      <c r="I1101" s="43">
        <v>307000</v>
      </c>
      <c r="J1101" s="43">
        <v>335000</v>
      </c>
      <c r="K1101" s="43">
        <v>378000</v>
      </c>
      <c r="L1101" s="43">
        <v>408500</v>
      </c>
      <c r="M1101" s="43">
        <v>405000</v>
      </c>
      <c r="N1101" s="43">
        <v>475500</v>
      </c>
      <c r="O1101" s="43">
        <v>-1</v>
      </c>
      <c r="P1101" s="43">
        <v>64</v>
      </c>
      <c r="Q1101" s="44">
        <v>5.0999999999999996</v>
      </c>
    </row>
    <row r="1102" spans="2:17">
      <c r="B1102" s="42" t="s">
        <v>436</v>
      </c>
      <c r="C1102" s="43">
        <v>755000</v>
      </c>
      <c r="D1102" s="43">
        <v>800000</v>
      </c>
      <c r="E1102" s="43">
        <v>840000</v>
      </c>
      <c r="F1102" s="43">
        <v>800000</v>
      </c>
      <c r="G1102" s="43">
        <v>840000</v>
      </c>
      <c r="H1102" s="43">
        <v>815000</v>
      </c>
      <c r="I1102" s="43">
        <v>895000</v>
      </c>
      <c r="J1102" s="43">
        <v>765000</v>
      </c>
      <c r="K1102" s="43">
        <v>1150000</v>
      </c>
      <c r="L1102" s="43">
        <v>1275000</v>
      </c>
      <c r="M1102" s="43">
        <v>1295000</v>
      </c>
      <c r="N1102" s="43">
        <v>1625000</v>
      </c>
      <c r="O1102" s="43">
        <v>2</v>
      </c>
      <c r="P1102" s="43">
        <v>72</v>
      </c>
      <c r="Q1102" s="44">
        <v>5.5</v>
      </c>
    </row>
    <row r="1103" spans="2:17">
      <c r="B1103" s="42" t="s">
        <v>437</v>
      </c>
      <c r="C1103" s="43">
        <v>353500</v>
      </c>
      <c r="D1103" s="43">
        <v>365000</v>
      </c>
      <c r="E1103" s="43">
        <v>385500</v>
      </c>
      <c r="F1103" s="43">
        <v>402000</v>
      </c>
      <c r="G1103" s="43">
        <v>360500</v>
      </c>
      <c r="H1103" s="43">
        <v>406500</v>
      </c>
      <c r="I1103" s="43">
        <v>388500</v>
      </c>
      <c r="J1103" s="43">
        <v>470000</v>
      </c>
      <c r="K1103" s="43">
        <v>460000</v>
      </c>
      <c r="L1103" s="43">
        <v>525000</v>
      </c>
      <c r="M1103" s="43">
        <v>570000</v>
      </c>
      <c r="N1103" s="43">
        <v>445000</v>
      </c>
      <c r="O1103" s="43">
        <v>9</v>
      </c>
      <c r="P1103" s="43">
        <v>61</v>
      </c>
      <c r="Q1103" s="44">
        <v>4.9000000000000004</v>
      </c>
    </row>
    <row r="1104" spans="2:17">
      <c r="B1104" s="42" t="s">
        <v>438</v>
      </c>
      <c r="C1104" s="43">
        <v>590000</v>
      </c>
      <c r="D1104" s="43">
        <v>650000</v>
      </c>
      <c r="E1104" s="43">
        <v>587500</v>
      </c>
      <c r="F1104" s="43">
        <v>615000</v>
      </c>
      <c r="G1104" s="43">
        <v>680500</v>
      </c>
      <c r="H1104" s="43">
        <v>675000</v>
      </c>
      <c r="I1104" s="43">
        <v>770000</v>
      </c>
      <c r="J1104" s="43">
        <v>900000</v>
      </c>
      <c r="K1104" s="43">
        <v>980000</v>
      </c>
      <c r="L1104" s="43">
        <v>1055000</v>
      </c>
      <c r="M1104" s="43">
        <v>905000</v>
      </c>
      <c r="N1104" s="43">
        <v>1491500</v>
      </c>
      <c r="O1104" s="43">
        <v>-14</v>
      </c>
      <c r="P1104" s="43">
        <v>53</v>
      </c>
      <c r="Q1104" s="44">
        <v>4.4000000000000004</v>
      </c>
    </row>
    <row r="1105" spans="2:17">
      <c r="B1105" s="42" t="s">
        <v>439</v>
      </c>
      <c r="C1105" s="43" t="s">
        <v>12</v>
      </c>
      <c r="D1105" s="43" t="s">
        <v>12</v>
      </c>
      <c r="E1105" s="43" t="s">
        <v>12</v>
      </c>
      <c r="F1105" s="43">
        <v>292500</v>
      </c>
      <c r="G1105" s="43">
        <v>348000</v>
      </c>
      <c r="H1105" s="43">
        <v>355000</v>
      </c>
      <c r="I1105" s="43">
        <v>389000</v>
      </c>
      <c r="J1105" s="43">
        <v>345000</v>
      </c>
      <c r="K1105" s="43">
        <v>349500</v>
      </c>
      <c r="L1105" s="43">
        <v>395000</v>
      </c>
      <c r="M1105" s="43">
        <v>431000</v>
      </c>
      <c r="N1105" s="43">
        <v>502500</v>
      </c>
      <c r="O1105" s="43">
        <v>9</v>
      </c>
      <c r="P1105" s="43" t="s">
        <v>13</v>
      </c>
      <c r="Q1105" s="44" t="s">
        <v>13</v>
      </c>
    </row>
    <row r="1106" spans="2:17">
      <c r="B1106" s="42" t="s">
        <v>440</v>
      </c>
      <c r="C1106" s="43">
        <v>227500</v>
      </c>
      <c r="D1106" s="43">
        <v>234000</v>
      </c>
      <c r="E1106" s="43">
        <v>247500</v>
      </c>
      <c r="F1106" s="43">
        <v>200000</v>
      </c>
      <c r="G1106" s="43">
        <v>235000</v>
      </c>
      <c r="H1106" s="43">
        <v>229000</v>
      </c>
      <c r="I1106" s="43">
        <v>230000</v>
      </c>
      <c r="J1106" s="43">
        <v>244500</v>
      </c>
      <c r="K1106" s="43">
        <v>261500</v>
      </c>
      <c r="L1106" s="43">
        <v>280000</v>
      </c>
      <c r="M1106" s="43">
        <v>275000</v>
      </c>
      <c r="N1106" s="43">
        <v>502500</v>
      </c>
      <c r="O1106" s="43">
        <v>-2</v>
      </c>
      <c r="P1106" s="43">
        <v>21</v>
      </c>
      <c r="Q1106" s="44">
        <v>1.9</v>
      </c>
    </row>
    <row r="1107" spans="2:17">
      <c r="B1107" s="42" t="s">
        <v>441</v>
      </c>
      <c r="C1107" s="43">
        <v>380000</v>
      </c>
      <c r="D1107" s="43">
        <v>412000</v>
      </c>
      <c r="E1107" s="43">
        <v>424500</v>
      </c>
      <c r="F1107" s="43">
        <v>415000</v>
      </c>
      <c r="G1107" s="43">
        <v>430000</v>
      </c>
      <c r="H1107" s="43">
        <v>460000</v>
      </c>
      <c r="I1107" s="43">
        <v>500000</v>
      </c>
      <c r="J1107" s="43">
        <v>542500</v>
      </c>
      <c r="K1107" s="43">
        <v>595000</v>
      </c>
      <c r="L1107" s="43">
        <v>640000</v>
      </c>
      <c r="M1107" s="43">
        <v>623000</v>
      </c>
      <c r="N1107" s="43">
        <v>617500</v>
      </c>
      <c r="O1107" s="43">
        <v>-3</v>
      </c>
      <c r="P1107" s="43">
        <v>64</v>
      </c>
      <c r="Q1107" s="44">
        <v>5.0999999999999996</v>
      </c>
    </row>
    <row r="1108" spans="2:17">
      <c r="B1108" s="42" t="s">
        <v>442</v>
      </c>
      <c r="C1108" s="43">
        <v>357000</v>
      </c>
      <c r="D1108" s="43">
        <v>435000</v>
      </c>
      <c r="E1108" s="43">
        <v>440500</v>
      </c>
      <c r="F1108" s="43">
        <v>450000</v>
      </c>
      <c r="G1108" s="43">
        <v>465000</v>
      </c>
      <c r="H1108" s="43">
        <v>482500</v>
      </c>
      <c r="I1108" s="43">
        <v>550000</v>
      </c>
      <c r="J1108" s="43">
        <v>585000</v>
      </c>
      <c r="K1108" s="43">
        <v>625000</v>
      </c>
      <c r="L1108" s="43">
        <v>695000</v>
      </c>
      <c r="M1108" s="43">
        <v>665000</v>
      </c>
      <c r="N1108" s="43">
        <v>687500</v>
      </c>
      <c r="O1108" s="43">
        <v>-4</v>
      </c>
      <c r="P1108" s="43">
        <v>86</v>
      </c>
      <c r="Q1108" s="44">
        <v>6.4</v>
      </c>
    </row>
    <row r="1109" spans="2:17">
      <c r="B1109" s="42" t="s">
        <v>443</v>
      </c>
      <c r="C1109" s="43">
        <v>496000</v>
      </c>
      <c r="D1109" s="43">
        <v>640000</v>
      </c>
      <c r="E1109" s="43">
        <v>642500</v>
      </c>
      <c r="F1109" s="43">
        <v>643500</v>
      </c>
      <c r="G1109" s="43">
        <v>681500</v>
      </c>
      <c r="H1109" s="43">
        <v>670000</v>
      </c>
      <c r="I1109" s="43">
        <v>780000</v>
      </c>
      <c r="J1109" s="43">
        <v>857500</v>
      </c>
      <c r="K1109" s="43">
        <v>995500</v>
      </c>
      <c r="L1109" s="43">
        <v>976500</v>
      </c>
      <c r="M1109" s="43">
        <v>956500</v>
      </c>
      <c r="N1109" s="43">
        <v>940000</v>
      </c>
      <c r="O1109" s="43">
        <v>-2</v>
      </c>
      <c r="P1109" s="43">
        <v>93</v>
      </c>
      <c r="Q1109" s="44">
        <v>6.8</v>
      </c>
    </row>
    <row r="1110" spans="2:17">
      <c r="B1110" s="42" t="s">
        <v>444</v>
      </c>
      <c r="C1110" s="43">
        <v>821000</v>
      </c>
      <c r="D1110" s="43">
        <v>1027500</v>
      </c>
      <c r="E1110" s="43">
        <v>895000</v>
      </c>
      <c r="F1110" s="43">
        <v>830000</v>
      </c>
      <c r="G1110" s="43">
        <v>931500</v>
      </c>
      <c r="H1110" s="43">
        <v>1000000</v>
      </c>
      <c r="I1110" s="43">
        <v>1018500</v>
      </c>
      <c r="J1110" s="43">
        <v>1240000</v>
      </c>
      <c r="K1110" s="43">
        <v>1300000</v>
      </c>
      <c r="L1110" s="43">
        <v>1275000</v>
      </c>
      <c r="M1110" s="43">
        <v>1045000</v>
      </c>
      <c r="N1110" s="43" t="s">
        <v>13</v>
      </c>
      <c r="O1110" s="43">
        <v>-18</v>
      </c>
      <c r="P1110" s="43">
        <v>27</v>
      </c>
      <c r="Q1110" s="44">
        <v>2.4</v>
      </c>
    </row>
    <row r="1111" spans="2:17">
      <c r="B1111" s="42" t="s">
        <v>445</v>
      </c>
      <c r="C1111" s="43">
        <v>385500</v>
      </c>
      <c r="D1111" s="43">
        <v>473000</v>
      </c>
      <c r="E1111" s="43">
        <v>434500</v>
      </c>
      <c r="F1111" s="43">
        <v>525000</v>
      </c>
      <c r="G1111" s="43">
        <v>490000</v>
      </c>
      <c r="H1111" s="43">
        <v>460000</v>
      </c>
      <c r="I1111" s="43">
        <v>532500</v>
      </c>
      <c r="J1111" s="43">
        <v>585000</v>
      </c>
      <c r="K1111" s="43">
        <v>696000</v>
      </c>
      <c r="L1111" s="43">
        <v>815000</v>
      </c>
      <c r="M1111" s="43">
        <v>800000</v>
      </c>
      <c r="N1111" s="43">
        <v>725000</v>
      </c>
      <c r="O1111" s="43">
        <v>-2</v>
      </c>
      <c r="P1111" s="43">
        <v>108</v>
      </c>
      <c r="Q1111" s="44">
        <v>7.6</v>
      </c>
    </row>
    <row r="1112" spans="2:17">
      <c r="B1112" s="42" t="s">
        <v>446</v>
      </c>
      <c r="C1112" s="43">
        <v>491000</v>
      </c>
      <c r="D1112" s="43">
        <v>645000</v>
      </c>
      <c r="E1112" s="43">
        <v>600000</v>
      </c>
      <c r="F1112" s="43">
        <v>555000</v>
      </c>
      <c r="G1112" s="43">
        <v>647500</v>
      </c>
      <c r="H1112" s="43">
        <v>705000</v>
      </c>
      <c r="I1112" s="43">
        <v>755000</v>
      </c>
      <c r="J1112" s="43">
        <v>868000</v>
      </c>
      <c r="K1112" s="43">
        <v>950000</v>
      </c>
      <c r="L1112" s="43">
        <v>920000</v>
      </c>
      <c r="M1112" s="43">
        <v>914500</v>
      </c>
      <c r="N1112" s="43">
        <v>967000</v>
      </c>
      <c r="O1112" s="43">
        <v>-1</v>
      </c>
      <c r="P1112" s="43">
        <v>86</v>
      </c>
      <c r="Q1112" s="44">
        <v>6.4</v>
      </c>
    </row>
    <row r="1113" spans="2:17">
      <c r="B1113" s="42" t="s">
        <v>447</v>
      </c>
      <c r="C1113" s="43">
        <v>167000</v>
      </c>
      <c r="D1113" s="43">
        <v>161000</v>
      </c>
      <c r="E1113" s="43">
        <v>176000</v>
      </c>
      <c r="F1113" s="43">
        <v>175500</v>
      </c>
      <c r="G1113" s="43">
        <v>244000</v>
      </c>
      <c r="H1113" s="43">
        <v>185000</v>
      </c>
      <c r="I1113" s="43">
        <v>189000</v>
      </c>
      <c r="J1113" s="43">
        <v>225000</v>
      </c>
      <c r="K1113" s="43">
        <v>240000</v>
      </c>
      <c r="L1113" s="43">
        <v>269500</v>
      </c>
      <c r="M1113" s="43">
        <v>300000</v>
      </c>
      <c r="N1113" s="43" t="s">
        <v>13</v>
      </c>
      <c r="O1113" s="43">
        <v>11</v>
      </c>
      <c r="P1113" s="43">
        <v>80</v>
      </c>
      <c r="Q1113" s="44">
        <v>6</v>
      </c>
    </row>
    <row r="1114" spans="2:17">
      <c r="B1114" s="42" t="s">
        <v>448</v>
      </c>
      <c r="C1114" s="43">
        <v>258000</v>
      </c>
      <c r="D1114" s="43">
        <v>292500</v>
      </c>
      <c r="E1114" s="43">
        <v>300000</v>
      </c>
      <c r="F1114" s="43">
        <v>308000</v>
      </c>
      <c r="G1114" s="43">
        <v>316500</v>
      </c>
      <c r="H1114" s="43">
        <v>320000</v>
      </c>
      <c r="I1114" s="43">
        <v>332500</v>
      </c>
      <c r="J1114" s="43">
        <v>346000</v>
      </c>
      <c r="K1114" s="43">
        <v>395000</v>
      </c>
      <c r="L1114" s="43">
        <v>442000</v>
      </c>
      <c r="M1114" s="43">
        <v>460000</v>
      </c>
      <c r="N1114" s="43">
        <v>515000</v>
      </c>
      <c r="O1114" s="43">
        <v>4</v>
      </c>
      <c r="P1114" s="43">
        <v>78</v>
      </c>
      <c r="Q1114" s="44">
        <v>6</v>
      </c>
    </row>
    <row r="1115" spans="2:17">
      <c r="B1115" s="42" t="s">
        <v>449</v>
      </c>
      <c r="C1115" s="43">
        <v>200000</v>
      </c>
      <c r="D1115" s="43">
        <v>230500</v>
      </c>
      <c r="E1115" s="43">
        <v>230000</v>
      </c>
      <c r="F1115" s="43">
        <v>235000</v>
      </c>
      <c r="G1115" s="43">
        <v>229000</v>
      </c>
      <c r="H1115" s="43">
        <v>215000</v>
      </c>
      <c r="I1115" s="43">
        <v>230000</v>
      </c>
      <c r="J1115" s="43">
        <v>258000</v>
      </c>
      <c r="K1115" s="43">
        <v>251500</v>
      </c>
      <c r="L1115" s="43">
        <v>261500</v>
      </c>
      <c r="M1115" s="43">
        <v>255000</v>
      </c>
      <c r="N1115" s="43">
        <v>293000</v>
      </c>
      <c r="O1115" s="43">
        <v>-2</v>
      </c>
      <c r="P1115" s="43">
        <v>28</v>
      </c>
      <c r="Q1115" s="44">
        <v>2.5</v>
      </c>
    </row>
    <row r="1116" spans="2:17">
      <c r="B1116" s="42" t="s">
        <v>450</v>
      </c>
      <c r="C1116" s="43">
        <v>336500</v>
      </c>
      <c r="D1116" s="43">
        <v>385000</v>
      </c>
      <c r="E1116" s="43">
        <v>408500</v>
      </c>
      <c r="F1116" s="43">
        <v>422500</v>
      </c>
      <c r="G1116" s="43">
        <v>440000</v>
      </c>
      <c r="H1116" s="43">
        <v>415000</v>
      </c>
      <c r="I1116" s="43">
        <v>430000</v>
      </c>
      <c r="J1116" s="43">
        <v>477000</v>
      </c>
      <c r="K1116" s="43">
        <v>471000</v>
      </c>
      <c r="L1116" s="43">
        <v>495500</v>
      </c>
      <c r="M1116" s="43">
        <v>512500</v>
      </c>
      <c r="N1116" s="43">
        <v>480000</v>
      </c>
      <c r="O1116" s="43">
        <v>3</v>
      </c>
      <c r="P1116" s="43">
        <v>52</v>
      </c>
      <c r="Q1116" s="44">
        <v>4.3</v>
      </c>
    </row>
    <row r="1117" spans="2:17">
      <c r="B1117" s="42" t="s">
        <v>451</v>
      </c>
      <c r="C1117" s="43">
        <v>465000</v>
      </c>
      <c r="D1117" s="43">
        <v>563500</v>
      </c>
      <c r="E1117" s="43">
        <v>540000</v>
      </c>
      <c r="F1117" s="43">
        <v>499000</v>
      </c>
      <c r="G1117" s="43">
        <v>535000</v>
      </c>
      <c r="H1117" s="43">
        <v>587500</v>
      </c>
      <c r="I1117" s="43">
        <v>630000</v>
      </c>
      <c r="J1117" s="43">
        <v>694000</v>
      </c>
      <c r="K1117" s="43">
        <v>825000</v>
      </c>
      <c r="L1117" s="43">
        <v>800000</v>
      </c>
      <c r="M1117" s="43">
        <v>779000</v>
      </c>
      <c r="N1117" s="43">
        <v>715000</v>
      </c>
      <c r="O1117" s="43">
        <v>-3</v>
      </c>
      <c r="P1117" s="43">
        <v>68</v>
      </c>
      <c r="Q1117" s="44">
        <v>5.3</v>
      </c>
    </row>
    <row r="1118" spans="2:17">
      <c r="B1118" s="42" t="s">
        <v>452</v>
      </c>
      <c r="C1118" s="43">
        <v>245000</v>
      </c>
      <c r="D1118" s="43">
        <v>280000</v>
      </c>
      <c r="E1118" s="43">
        <v>267500</v>
      </c>
      <c r="F1118" s="43">
        <v>272500</v>
      </c>
      <c r="G1118" s="43">
        <v>315000</v>
      </c>
      <c r="H1118" s="43">
        <v>325000</v>
      </c>
      <c r="I1118" s="43">
        <v>339000</v>
      </c>
      <c r="J1118" s="43">
        <v>395000</v>
      </c>
      <c r="K1118" s="43">
        <v>426500</v>
      </c>
      <c r="L1118" s="43">
        <v>420000</v>
      </c>
      <c r="M1118" s="43">
        <v>510000</v>
      </c>
      <c r="N1118" s="43">
        <v>395000</v>
      </c>
      <c r="O1118" s="43">
        <v>21</v>
      </c>
      <c r="P1118" s="43">
        <v>108</v>
      </c>
      <c r="Q1118" s="44">
        <v>7.6</v>
      </c>
    </row>
    <row r="1119" spans="2:17">
      <c r="B1119" s="42" t="s">
        <v>453</v>
      </c>
      <c r="C1119" s="43">
        <v>272500</v>
      </c>
      <c r="D1119" s="43">
        <v>300000</v>
      </c>
      <c r="E1119" s="43">
        <v>263000</v>
      </c>
      <c r="F1119" s="43">
        <v>267500</v>
      </c>
      <c r="G1119" s="43">
        <v>285000</v>
      </c>
      <c r="H1119" s="43">
        <v>285000</v>
      </c>
      <c r="I1119" s="43">
        <v>288500</v>
      </c>
      <c r="J1119" s="43">
        <v>325000</v>
      </c>
      <c r="K1119" s="43">
        <v>345000</v>
      </c>
      <c r="L1119" s="43">
        <v>290000</v>
      </c>
      <c r="M1119" s="43">
        <v>406500</v>
      </c>
      <c r="N1119" s="43">
        <v>402500</v>
      </c>
      <c r="O1119" s="43">
        <v>40</v>
      </c>
      <c r="P1119" s="43">
        <v>49</v>
      </c>
      <c r="Q1119" s="44">
        <v>4.0999999999999996</v>
      </c>
    </row>
    <row r="1120" spans="2:17">
      <c r="B1120" s="42" t="s">
        <v>454</v>
      </c>
      <c r="C1120" s="43">
        <v>247500</v>
      </c>
      <c r="D1120" s="43">
        <v>314000</v>
      </c>
      <c r="E1120" s="43">
        <v>300000</v>
      </c>
      <c r="F1120" s="43">
        <v>332500</v>
      </c>
      <c r="G1120" s="43">
        <v>292500</v>
      </c>
      <c r="H1120" s="43">
        <v>317500</v>
      </c>
      <c r="I1120" s="43">
        <v>397500</v>
      </c>
      <c r="J1120" s="43">
        <v>344000</v>
      </c>
      <c r="K1120" s="43">
        <v>447000</v>
      </c>
      <c r="L1120" s="43">
        <v>462000</v>
      </c>
      <c r="M1120" s="43">
        <v>475000</v>
      </c>
      <c r="N1120" s="43">
        <v>560000</v>
      </c>
      <c r="O1120" s="43">
        <v>3</v>
      </c>
      <c r="P1120" s="43">
        <v>92</v>
      </c>
      <c r="Q1120" s="44">
        <v>6.7</v>
      </c>
    </row>
    <row r="1121" spans="2:17">
      <c r="B1121" s="42" t="s">
        <v>455</v>
      </c>
      <c r="C1121" s="43">
        <v>1552000</v>
      </c>
      <c r="D1121" s="43">
        <v>1741500</v>
      </c>
      <c r="E1121" s="43">
        <v>1542500</v>
      </c>
      <c r="F1121" s="43">
        <v>1550000</v>
      </c>
      <c r="G1121" s="43">
        <v>1508500</v>
      </c>
      <c r="H1121" s="43">
        <v>1946000</v>
      </c>
      <c r="I1121" s="43">
        <v>2230000</v>
      </c>
      <c r="J1121" s="43">
        <v>2328500</v>
      </c>
      <c r="K1121" s="43">
        <v>2750000</v>
      </c>
      <c r="L1121" s="43">
        <v>2661000</v>
      </c>
      <c r="M1121" s="43">
        <v>2550000</v>
      </c>
      <c r="N1121" s="43">
        <v>2355000</v>
      </c>
      <c r="O1121" s="43">
        <v>-4</v>
      </c>
      <c r="P1121" s="43">
        <v>64</v>
      </c>
      <c r="Q1121" s="44">
        <v>5.0999999999999996</v>
      </c>
    </row>
    <row r="1122" spans="2:17">
      <c r="B1122" s="42" t="s">
        <v>456</v>
      </c>
      <c r="C1122" s="43">
        <v>952000</v>
      </c>
      <c r="D1122" s="43">
        <v>1188000</v>
      </c>
      <c r="E1122" s="43">
        <v>1120000</v>
      </c>
      <c r="F1122" s="43">
        <v>1039000</v>
      </c>
      <c r="G1122" s="43">
        <v>1200000</v>
      </c>
      <c r="H1122" s="43">
        <v>1380000</v>
      </c>
      <c r="I1122" s="43">
        <v>1610000</v>
      </c>
      <c r="J1122" s="43">
        <v>1729000</v>
      </c>
      <c r="K1122" s="43">
        <v>1838500</v>
      </c>
      <c r="L1122" s="43">
        <v>1900000</v>
      </c>
      <c r="M1122" s="43">
        <v>1770000</v>
      </c>
      <c r="N1122" s="43">
        <v>1610000</v>
      </c>
      <c r="O1122" s="43">
        <v>-7</v>
      </c>
      <c r="P1122" s="43">
        <v>86</v>
      </c>
      <c r="Q1122" s="44">
        <v>6.4</v>
      </c>
    </row>
    <row r="1123" spans="2:17">
      <c r="B1123" s="42" t="s">
        <v>457</v>
      </c>
      <c r="C1123" s="43">
        <v>85000</v>
      </c>
      <c r="D1123" s="43">
        <v>70000</v>
      </c>
      <c r="E1123" s="43">
        <v>40000</v>
      </c>
      <c r="F1123" s="43">
        <v>78000</v>
      </c>
      <c r="G1123" s="43">
        <v>58500</v>
      </c>
      <c r="H1123" s="43">
        <v>64000</v>
      </c>
      <c r="I1123" s="43">
        <v>42500</v>
      </c>
      <c r="J1123" s="43">
        <v>44500</v>
      </c>
      <c r="K1123" s="43">
        <v>40000</v>
      </c>
      <c r="L1123" s="43">
        <v>82000</v>
      </c>
      <c r="M1123" s="43">
        <v>97000</v>
      </c>
      <c r="N1123" s="43">
        <v>110000</v>
      </c>
      <c r="O1123" s="43">
        <v>18</v>
      </c>
      <c r="P1123" s="43">
        <v>14</v>
      </c>
      <c r="Q1123" s="44">
        <v>1.3</v>
      </c>
    </row>
    <row r="1124" spans="2:17">
      <c r="B1124" s="42" t="s">
        <v>458</v>
      </c>
      <c r="C1124" s="43">
        <v>410500</v>
      </c>
      <c r="D1124" s="43">
        <v>401000</v>
      </c>
      <c r="E1124" s="43">
        <v>449000</v>
      </c>
      <c r="F1124" s="43">
        <v>425000</v>
      </c>
      <c r="G1124" s="43">
        <v>532500</v>
      </c>
      <c r="H1124" s="43">
        <v>489000</v>
      </c>
      <c r="I1124" s="43">
        <v>489500</v>
      </c>
      <c r="J1124" s="43">
        <v>620000</v>
      </c>
      <c r="K1124" s="43">
        <v>721500</v>
      </c>
      <c r="L1124" s="43">
        <v>785500</v>
      </c>
      <c r="M1124" s="43">
        <v>715000</v>
      </c>
      <c r="N1124" s="43">
        <v>1437500</v>
      </c>
      <c r="O1124" s="43">
        <v>-9</v>
      </c>
      <c r="P1124" s="43">
        <v>74</v>
      </c>
      <c r="Q1124" s="44">
        <v>5.7</v>
      </c>
    </row>
    <row r="1125" spans="2:17">
      <c r="B1125" s="42" t="s">
        <v>459</v>
      </c>
      <c r="C1125" s="43">
        <v>311500</v>
      </c>
      <c r="D1125" s="43">
        <v>348500</v>
      </c>
      <c r="E1125" s="43">
        <v>360000</v>
      </c>
      <c r="F1125" s="43">
        <v>345000</v>
      </c>
      <c r="G1125" s="43">
        <v>340500</v>
      </c>
      <c r="H1125" s="43">
        <v>360000</v>
      </c>
      <c r="I1125" s="43">
        <v>385000</v>
      </c>
      <c r="J1125" s="43">
        <v>417500</v>
      </c>
      <c r="K1125" s="43">
        <v>490000</v>
      </c>
      <c r="L1125" s="43">
        <v>526000</v>
      </c>
      <c r="M1125" s="43">
        <v>535000</v>
      </c>
      <c r="N1125" s="43">
        <v>555000</v>
      </c>
      <c r="O1125" s="43">
        <v>2</v>
      </c>
      <c r="P1125" s="43">
        <v>72</v>
      </c>
      <c r="Q1125" s="44">
        <v>5.6</v>
      </c>
    </row>
    <row r="1126" spans="2:17">
      <c r="B1126" s="42" t="s">
        <v>460</v>
      </c>
      <c r="C1126" s="43">
        <v>250000</v>
      </c>
      <c r="D1126" s="43">
        <v>280000</v>
      </c>
      <c r="E1126" s="43">
        <v>301500</v>
      </c>
      <c r="F1126" s="43">
        <v>315000</v>
      </c>
      <c r="G1126" s="43">
        <v>364000</v>
      </c>
      <c r="H1126" s="43">
        <v>347000</v>
      </c>
      <c r="I1126" s="43">
        <v>367500</v>
      </c>
      <c r="J1126" s="43">
        <v>359000</v>
      </c>
      <c r="K1126" s="43">
        <v>385000</v>
      </c>
      <c r="L1126" s="43">
        <v>430000</v>
      </c>
      <c r="M1126" s="43">
        <v>456000</v>
      </c>
      <c r="N1126" s="43">
        <v>394000</v>
      </c>
      <c r="O1126" s="43">
        <v>6</v>
      </c>
      <c r="P1126" s="43">
        <v>82</v>
      </c>
      <c r="Q1126" s="44">
        <v>6.2</v>
      </c>
    </row>
    <row r="1127" spans="2:17">
      <c r="B1127" s="42" t="s">
        <v>461</v>
      </c>
      <c r="C1127" s="43">
        <v>365000</v>
      </c>
      <c r="D1127" s="43">
        <v>540000</v>
      </c>
      <c r="E1127" s="43">
        <v>502500</v>
      </c>
      <c r="F1127" s="43">
        <v>450000</v>
      </c>
      <c r="G1127" s="43">
        <v>750000</v>
      </c>
      <c r="H1127" s="43">
        <v>382500</v>
      </c>
      <c r="I1127" s="43">
        <v>577500</v>
      </c>
      <c r="J1127" s="43">
        <v>599000</v>
      </c>
      <c r="K1127" s="43">
        <v>670000</v>
      </c>
      <c r="L1127" s="43">
        <v>597500</v>
      </c>
      <c r="M1127" s="43">
        <v>687500</v>
      </c>
      <c r="N1127" s="43">
        <v>810000</v>
      </c>
      <c r="O1127" s="43">
        <v>15</v>
      </c>
      <c r="P1127" s="43">
        <v>88</v>
      </c>
      <c r="Q1127" s="44">
        <v>6.5</v>
      </c>
    </row>
    <row r="1128" spans="2:17">
      <c r="B1128" s="42" t="s">
        <v>462</v>
      </c>
      <c r="C1128" s="43">
        <v>610000</v>
      </c>
      <c r="D1128" s="43">
        <v>705000</v>
      </c>
      <c r="E1128" s="43">
        <v>645000</v>
      </c>
      <c r="F1128" s="43">
        <v>646000</v>
      </c>
      <c r="G1128" s="43">
        <v>714000</v>
      </c>
      <c r="H1128" s="43">
        <v>750500</v>
      </c>
      <c r="I1128" s="43">
        <v>837500</v>
      </c>
      <c r="J1128" s="43">
        <v>940000</v>
      </c>
      <c r="K1128" s="43">
        <v>1056000</v>
      </c>
      <c r="L1128" s="43">
        <v>1028500</v>
      </c>
      <c r="M1128" s="43">
        <v>987500</v>
      </c>
      <c r="N1128" s="43">
        <v>955000</v>
      </c>
      <c r="O1128" s="43">
        <v>-4</v>
      </c>
      <c r="P1128" s="43">
        <v>62</v>
      </c>
      <c r="Q1128" s="44">
        <v>4.9000000000000004</v>
      </c>
    </row>
    <row r="1129" spans="2:17">
      <c r="B1129" s="42" t="s">
        <v>463</v>
      </c>
      <c r="C1129" s="43">
        <v>219000</v>
      </c>
      <c r="D1129" s="43">
        <v>257500</v>
      </c>
      <c r="E1129" s="43">
        <v>285000</v>
      </c>
      <c r="F1129" s="43">
        <v>312500</v>
      </c>
      <c r="G1129" s="43">
        <v>310000</v>
      </c>
      <c r="H1129" s="43">
        <v>345000</v>
      </c>
      <c r="I1129" s="43">
        <v>364000</v>
      </c>
      <c r="J1129" s="43">
        <v>330000</v>
      </c>
      <c r="K1129" s="43">
        <v>348000</v>
      </c>
      <c r="L1129" s="43">
        <v>365000</v>
      </c>
      <c r="M1129" s="43">
        <v>420000</v>
      </c>
      <c r="N1129" s="43">
        <v>375000</v>
      </c>
      <c r="O1129" s="43">
        <v>15</v>
      </c>
      <c r="P1129" s="43">
        <v>92</v>
      </c>
      <c r="Q1129" s="44">
        <v>6.7</v>
      </c>
    </row>
    <row r="1130" spans="2:17">
      <c r="B1130" s="42" t="s">
        <v>464</v>
      </c>
      <c r="C1130" s="43">
        <v>297000</v>
      </c>
      <c r="D1130" s="43">
        <v>367500</v>
      </c>
      <c r="E1130" s="43">
        <v>322500</v>
      </c>
      <c r="F1130" s="43">
        <v>365000</v>
      </c>
      <c r="G1130" s="43">
        <v>360000</v>
      </c>
      <c r="H1130" s="43">
        <v>382500</v>
      </c>
      <c r="I1130" s="43">
        <v>377000</v>
      </c>
      <c r="J1130" s="43">
        <v>400000</v>
      </c>
      <c r="K1130" s="43">
        <v>430000</v>
      </c>
      <c r="L1130" s="43">
        <v>468000</v>
      </c>
      <c r="M1130" s="43">
        <v>486500</v>
      </c>
      <c r="N1130" s="43">
        <v>465000</v>
      </c>
      <c r="O1130" s="43">
        <v>4</v>
      </c>
      <c r="P1130" s="43">
        <v>64</v>
      </c>
      <c r="Q1130" s="44">
        <v>5.0999999999999996</v>
      </c>
    </row>
    <row r="1131" spans="2:17">
      <c r="B1131" s="42" t="s">
        <v>465</v>
      </c>
      <c r="C1131" s="43">
        <v>152000</v>
      </c>
      <c r="D1131" s="43">
        <v>160000</v>
      </c>
      <c r="E1131" s="43">
        <v>180000</v>
      </c>
      <c r="F1131" s="43">
        <v>184000</v>
      </c>
      <c r="G1131" s="43">
        <v>194000</v>
      </c>
      <c r="H1131" s="43">
        <v>200000</v>
      </c>
      <c r="I1131" s="43">
        <v>192500</v>
      </c>
      <c r="J1131" s="43">
        <v>206500</v>
      </c>
      <c r="K1131" s="43">
        <v>194000</v>
      </c>
      <c r="L1131" s="43">
        <v>229500</v>
      </c>
      <c r="M1131" s="43">
        <v>235500</v>
      </c>
      <c r="N1131" s="43">
        <v>245000</v>
      </c>
      <c r="O1131" s="43">
        <v>3</v>
      </c>
      <c r="P1131" s="43">
        <v>55</v>
      </c>
      <c r="Q1131" s="44">
        <v>4.5</v>
      </c>
    </row>
    <row r="1132" spans="2:17">
      <c r="B1132" s="42" t="s">
        <v>466</v>
      </c>
      <c r="C1132" s="43">
        <v>240000</v>
      </c>
      <c r="D1132" s="43">
        <v>340000</v>
      </c>
      <c r="E1132" s="43">
        <v>395500</v>
      </c>
      <c r="F1132" s="43">
        <v>145000</v>
      </c>
      <c r="G1132" s="43">
        <v>180000</v>
      </c>
      <c r="H1132" s="43">
        <v>125000</v>
      </c>
      <c r="I1132" s="43">
        <v>320000</v>
      </c>
      <c r="J1132" s="43">
        <v>332500</v>
      </c>
      <c r="K1132" s="43">
        <v>383000</v>
      </c>
      <c r="L1132" s="43">
        <v>477500</v>
      </c>
      <c r="M1132" s="43">
        <v>462500</v>
      </c>
      <c r="N1132" s="43" t="s">
        <v>13</v>
      </c>
      <c r="O1132" s="43">
        <v>-3</v>
      </c>
      <c r="P1132" s="43">
        <v>93</v>
      </c>
      <c r="Q1132" s="44">
        <v>6.8</v>
      </c>
    </row>
    <row r="1133" spans="2:17">
      <c r="B1133" s="42" t="s">
        <v>467</v>
      </c>
      <c r="C1133" s="43">
        <v>424000</v>
      </c>
      <c r="D1133" s="43">
        <v>560000</v>
      </c>
      <c r="E1133" s="43">
        <v>623000</v>
      </c>
      <c r="F1133" s="43">
        <v>555000</v>
      </c>
      <c r="G1133" s="43">
        <v>530000</v>
      </c>
      <c r="H1133" s="43">
        <v>535000</v>
      </c>
      <c r="I1133" s="43">
        <v>597500</v>
      </c>
      <c r="J1133" s="43">
        <v>689000</v>
      </c>
      <c r="K1133" s="43">
        <v>775000</v>
      </c>
      <c r="L1133" s="43">
        <v>847500</v>
      </c>
      <c r="M1133" s="43">
        <v>795000</v>
      </c>
      <c r="N1133" s="43">
        <v>770000</v>
      </c>
      <c r="O1133" s="43">
        <v>-6</v>
      </c>
      <c r="P1133" s="43">
        <v>88</v>
      </c>
      <c r="Q1133" s="44">
        <v>6.5</v>
      </c>
    </row>
    <row r="1134" spans="2:17">
      <c r="B1134" s="42" t="s">
        <v>468</v>
      </c>
      <c r="C1134" s="43">
        <v>375000</v>
      </c>
      <c r="D1134" s="43">
        <v>350000</v>
      </c>
      <c r="E1134" s="43">
        <v>394000</v>
      </c>
      <c r="F1134" s="43">
        <v>465000</v>
      </c>
      <c r="G1134" s="43">
        <v>397000</v>
      </c>
      <c r="H1134" s="43">
        <v>140000</v>
      </c>
      <c r="I1134" s="43">
        <v>429500</v>
      </c>
      <c r="J1134" s="43">
        <v>475000</v>
      </c>
      <c r="K1134" s="43">
        <v>471500</v>
      </c>
      <c r="L1134" s="43">
        <v>495000</v>
      </c>
      <c r="M1134" s="43">
        <v>536500</v>
      </c>
      <c r="N1134" s="43">
        <v>538000</v>
      </c>
      <c r="O1134" s="43">
        <v>8</v>
      </c>
      <c r="P1134" s="43">
        <v>43</v>
      </c>
      <c r="Q1134" s="44">
        <v>3.6</v>
      </c>
    </row>
    <row r="1135" spans="2:17">
      <c r="B1135" s="42" t="s">
        <v>469</v>
      </c>
      <c r="C1135" s="43">
        <v>862500</v>
      </c>
      <c r="D1135" s="43">
        <v>970000</v>
      </c>
      <c r="E1135" s="43">
        <v>925000</v>
      </c>
      <c r="F1135" s="43">
        <v>944000</v>
      </c>
      <c r="G1135" s="43">
        <v>1025000</v>
      </c>
      <c r="H1135" s="43">
        <v>1220000</v>
      </c>
      <c r="I1135" s="43">
        <v>1500000</v>
      </c>
      <c r="J1135" s="43">
        <v>1657500</v>
      </c>
      <c r="K1135" s="43">
        <v>1720000</v>
      </c>
      <c r="L1135" s="43">
        <v>1555000</v>
      </c>
      <c r="M1135" s="43">
        <v>1525000</v>
      </c>
      <c r="N1135" s="43">
        <v>1875000</v>
      </c>
      <c r="O1135" s="43">
        <v>-2</v>
      </c>
      <c r="P1135" s="43">
        <v>77</v>
      </c>
      <c r="Q1135" s="44">
        <v>5.9</v>
      </c>
    </row>
    <row r="1136" spans="2:17">
      <c r="B1136" s="42" t="s">
        <v>470</v>
      </c>
      <c r="C1136" s="43">
        <v>300000</v>
      </c>
      <c r="D1136" s="43">
        <v>345000</v>
      </c>
      <c r="E1136" s="43">
        <v>321500</v>
      </c>
      <c r="F1136" s="43">
        <v>315000</v>
      </c>
      <c r="G1136" s="43">
        <v>317000</v>
      </c>
      <c r="H1136" s="43">
        <v>322500</v>
      </c>
      <c r="I1136" s="43">
        <v>350500</v>
      </c>
      <c r="J1136" s="43">
        <v>370000</v>
      </c>
      <c r="K1136" s="43">
        <v>451000</v>
      </c>
      <c r="L1136" s="43">
        <v>510000</v>
      </c>
      <c r="M1136" s="43">
        <v>472500</v>
      </c>
      <c r="N1136" s="43">
        <v>481500</v>
      </c>
      <c r="O1136" s="43">
        <v>-7</v>
      </c>
      <c r="P1136" s="43">
        <v>57</v>
      </c>
      <c r="Q1136" s="44">
        <v>4.5999999999999996</v>
      </c>
    </row>
    <row r="1137" spans="2:17">
      <c r="B1137" s="42" t="s">
        <v>471</v>
      </c>
      <c r="C1137" s="43">
        <v>217500</v>
      </c>
      <c r="D1137" s="43">
        <v>250000</v>
      </c>
      <c r="E1137" s="43">
        <v>256000</v>
      </c>
      <c r="F1137" s="43">
        <v>250000</v>
      </c>
      <c r="G1137" s="43">
        <v>245000</v>
      </c>
      <c r="H1137" s="43">
        <v>240000</v>
      </c>
      <c r="I1137" s="43">
        <v>255000</v>
      </c>
      <c r="J1137" s="43">
        <v>280500</v>
      </c>
      <c r="K1137" s="43">
        <v>368500</v>
      </c>
      <c r="L1137" s="43">
        <v>415000</v>
      </c>
      <c r="M1137" s="43">
        <v>385000</v>
      </c>
      <c r="N1137" s="43">
        <v>390000</v>
      </c>
      <c r="O1137" s="43">
        <v>-7</v>
      </c>
      <c r="P1137" s="43">
        <v>77</v>
      </c>
      <c r="Q1137" s="44">
        <v>5.9</v>
      </c>
    </row>
    <row r="1138" spans="2:17">
      <c r="B1138" s="42" t="s">
        <v>472</v>
      </c>
      <c r="C1138" s="43">
        <v>215000</v>
      </c>
      <c r="D1138" s="43">
        <v>248500</v>
      </c>
      <c r="E1138" s="43">
        <v>247000</v>
      </c>
      <c r="F1138" s="43">
        <v>230000</v>
      </c>
      <c r="G1138" s="43">
        <v>230000</v>
      </c>
      <c r="H1138" s="43">
        <v>238000</v>
      </c>
      <c r="I1138" s="43">
        <v>260000</v>
      </c>
      <c r="J1138" s="43">
        <v>275500</v>
      </c>
      <c r="K1138" s="43">
        <v>377000</v>
      </c>
      <c r="L1138" s="43">
        <v>417000</v>
      </c>
      <c r="M1138" s="43">
        <v>390000</v>
      </c>
      <c r="N1138" s="43">
        <v>400500</v>
      </c>
      <c r="O1138" s="43">
        <v>-6</v>
      </c>
      <c r="P1138" s="43">
        <v>81</v>
      </c>
      <c r="Q1138" s="44">
        <v>6.1</v>
      </c>
    </row>
    <row r="1139" spans="2:17">
      <c r="B1139" s="42" t="s">
        <v>473</v>
      </c>
      <c r="C1139" s="43">
        <v>247000</v>
      </c>
      <c r="D1139" s="43">
        <v>285000</v>
      </c>
      <c r="E1139" s="43">
        <v>300000</v>
      </c>
      <c r="F1139" s="43">
        <v>283000</v>
      </c>
      <c r="G1139" s="43">
        <v>285500</v>
      </c>
      <c r="H1139" s="43">
        <v>290000</v>
      </c>
      <c r="I1139" s="43">
        <v>295000</v>
      </c>
      <c r="J1139" s="43">
        <v>330000</v>
      </c>
      <c r="K1139" s="43">
        <v>409000</v>
      </c>
      <c r="L1139" s="43">
        <v>453000</v>
      </c>
      <c r="M1139" s="43">
        <v>424000</v>
      </c>
      <c r="N1139" s="43">
        <v>475000</v>
      </c>
      <c r="O1139" s="43">
        <v>-6</v>
      </c>
      <c r="P1139" s="43">
        <v>72</v>
      </c>
      <c r="Q1139" s="44">
        <v>5.6</v>
      </c>
    </row>
    <row r="1140" spans="2:17">
      <c r="B1140" s="42" t="s">
        <v>474</v>
      </c>
      <c r="C1140" s="43">
        <v>598500</v>
      </c>
      <c r="D1140" s="43">
        <v>680000</v>
      </c>
      <c r="E1140" s="43">
        <v>692500</v>
      </c>
      <c r="F1140" s="43">
        <v>665000</v>
      </c>
      <c r="G1140" s="43">
        <v>705000</v>
      </c>
      <c r="H1140" s="43">
        <v>810000</v>
      </c>
      <c r="I1140" s="43">
        <v>950000</v>
      </c>
      <c r="J1140" s="43">
        <v>982500</v>
      </c>
      <c r="K1140" s="43">
        <v>1097500</v>
      </c>
      <c r="L1140" s="43">
        <v>1080000</v>
      </c>
      <c r="M1140" s="43">
        <v>1028000</v>
      </c>
      <c r="N1140" s="43">
        <v>972500</v>
      </c>
      <c r="O1140" s="43">
        <v>-5</v>
      </c>
      <c r="P1140" s="43">
        <v>72</v>
      </c>
      <c r="Q1140" s="44">
        <v>5.6</v>
      </c>
    </row>
    <row r="1141" spans="2:17">
      <c r="B1141" s="42" t="s">
        <v>475</v>
      </c>
      <c r="C1141" s="43">
        <v>343000</v>
      </c>
      <c r="D1141" s="43">
        <v>482500</v>
      </c>
      <c r="E1141" s="43">
        <v>475000</v>
      </c>
      <c r="F1141" s="43">
        <v>465000</v>
      </c>
      <c r="G1141" s="43">
        <v>515000</v>
      </c>
      <c r="H1141" s="43">
        <v>428000</v>
      </c>
      <c r="I1141" s="43">
        <v>580000</v>
      </c>
      <c r="J1141" s="43">
        <v>597000</v>
      </c>
      <c r="K1141" s="43">
        <v>640000</v>
      </c>
      <c r="L1141" s="43">
        <v>760000</v>
      </c>
      <c r="M1141" s="43">
        <v>682500</v>
      </c>
      <c r="N1141" s="43">
        <v>680000</v>
      </c>
      <c r="O1141" s="43">
        <v>-10</v>
      </c>
      <c r="P1141" s="43">
        <v>99</v>
      </c>
      <c r="Q1141" s="44">
        <v>7.1</v>
      </c>
    </row>
    <row r="1142" spans="2:17">
      <c r="B1142" s="42" t="s">
        <v>476</v>
      </c>
      <c r="C1142" s="43">
        <v>151000</v>
      </c>
      <c r="D1142" s="43">
        <v>161000</v>
      </c>
      <c r="E1142" s="43">
        <v>157000</v>
      </c>
      <c r="F1142" s="43">
        <v>142500</v>
      </c>
      <c r="G1142" s="43">
        <v>140500</v>
      </c>
      <c r="H1142" s="43">
        <v>167000</v>
      </c>
      <c r="I1142" s="43">
        <v>180000</v>
      </c>
      <c r="J1142" s="43">
        <v>170000</v>
      </c>
      <c r="K1142" s="43">
        <v>183500</v>
      </c>
      <c r="L1142" s="43">
        <v>180000</v>
      </c>
      <c r="M1142" s="43">
        <v>210000</v>
      </c>
      <c r="N1142" s="43">
        <v>198500</v>
      </c>
      <c r="O1142" s="43">
        <v>17</v>
      </c>
      <c r="P1142" s="43">
        <v>39</v>
      </c>
      <c r="Q1142" s="44">
        <v>3.4</v>
      </c>
    </row>
    <row r="1143" spans="2:17">
      <c r="B1143" s="42" t="s">
        <v>477</v>
      </c>
      <c r="C1143" s="43">
        <v>277000</v>
      </c>
      <c r="D1143" s="43">
        <v>300000</v>
      </c>
      <c r="E1143" s="43">
        <v>305000</v>
      </c>
      <c r="F1143" s="43">
        <v>285000</v>
      </c>
      <c r="G1143" s="43">
        <v>310000</v>
      </c>
      <c r="H1143" s="43">
        <v>310000</v>
      </c>
      <c r="I1143" s="43">
        <v>345000</v>
      </c>
      <c r="J1143" s="43">
        <v>385000</v>
      </c>
      <c r="K1143" s="43">
        <v>471500</v>
      </c>
      <c r="L1143" s="43">
        <v>523000</v>
      </c>
      <c r="M1143" s="43">
        <v>477000</v>
      </c>
      <c r="N1143" s="43">
        <v>545000</v>
      </c>
      <c r="O1143" s="43">
        <v>-9</v>
      </c>
      <c r="P1143" s="43">
        <v>72</v>
      </c>
      <c r="Q1143" s="44">
        <v>5.6</v>
      </c>
    </row>
    <row r="1144" spans="2:17">
      <c r="B1144" s="42" t="s">
        <v>478</v>
      </c>
      <c r="C1144" s="43">
        <v>350000</v>
      </c>
      <c r="D1144" s="43">
        <v>390000</v>
      </c>
      <c r="E1144" s="43">
        <v>397000</v>
      </c>
      <c r="F1144" s="43">
        <v>374500</v>
      </c>
      <c r="G1144" s="43">
        <v>375000</v>
      </c>
      <c r="H1144" s="43">
        <v>370000</v>
      </c>
      <c r="I1144" s="43">
        <v>410000</v>
      </c>
      <c r="J1144" s="43">
        <v>430000</v>
      </c>
      <c r="K1144" s="43">
        <v>525500</v>
      </c>
      <c r="L1144" s="43">
        <v>573500</v>
      </c>
      <c r="M1144" s="43">
        <v>552000</v>
      </c>
      <c r="N1144" s="43">
        <v>535000</v>
      </c>
      <c r="O1144" s="43">
        <v>-4</v>
      </c>
      <c r="P1144" s="43">
        <v>58</v>
      </c>
      <c r="Q1144" s="44">
        <v>4.7</v>
      </c>
    </row>
    <row r="1145" spans="2:17">
      <c r="B1145" s="42" t="s">
        <v>479</v>
      </c>
      <c r="C1145" s="43">
        <v>332500</v>
      </c>
      <c r="D1145" s="43">
        <v>287500</v>
      </c>
      <c r="E1145" s="43">
        <v>342500</v>
      </c>
      <c r="F1145" s="43">
        <v>272500</v>
      </c>
      <c r="G1145" s="43">
        <v>332500</v>
      </c>
      <c r="H1145" s="43">
        <v>390000</v>
      </c>
      <c r="I1145" s="43">
        <v>292500</v>
      </c>
      <c r="J1145" s="43">
        <v>344000</v>
      </c>
      <c r="K1145" s="43">
        <v>420000</v>
      </c>
      <c r="L1145" s="43">
        <v>461000</v>
      </c>
      <c r="M1145" s="43">
        <v>422500</v>
      </c>
      <c r="N1145" s="43" t="s">
        <v>13</v>
      </c>
      <c r="O1145" s="43">
        <v>-8</v>
      </c>
      <c r="P1145" s="43">
        <v>27</v>
      </c>
      <c r="Q1145" s="44">
        <v>2.4</v>
      </c>
    </row>
    <row r="1146" spans="2:17">
      <c r="B1146" s="42" t="s">
        <v>480</v>
      </c>
      <c r="C1146" s="43">
        <v>260000</v>
      </c>
      <c r="D1146" s="43">
        <v>302000</v>
      </c>
      <c r="E1146" s="43">
        <v>267500</v>
      </c>
      <c r="F1146" s="43">
        <v>350000</v>
      </c>
      <c r="G1146" s="43">
        <v>337500</v>
      </c>
      <c r="H1146" s="43">
        <v>287500</v>
      </c>
      <c r="I1146" s="43">
        <v>299000</v>
      </c>
      <c r="J1146" s="43">
        <v>360000</v>
      </c>
      <c r="K1146" s="43">
        <v>347500</v>
      </c>
      <c r="L1146" s="43">
        <v>371500</v>
      </c>
      <c r="M1146" s="43">
        <v>425000</v>
      </c>
      <c r="N1146" s="43">
        <v>450000</v>
      </c>
      <c r="O1146" s="43">
        <v>14</v>
      </c>
      <c r="P1146" s="43">
        <v>63</v>
      </c>
      <c r="Q1146" s="44">
        <v>5</v>
      </c>
    </row>
    <row r="1147" spans="2:17">
      <c r="B1147" s="42" t="s">
        <v>481</v>
      </c>
      <c r="C1147" s="43" t="s">
        <v>12</v>
      </c>
      <c r="D1147" s="43" t="s">
        <v>12</v>
      </c>
      <c r="E1147" s="43" t="s">
        <v>12</v>
      </c>
      <c r="F1147" s="43" t="s">
        <v>12</v>
      </c>
      <c r="G1147" s="43">
        <v>213000</v>
      </c>
      <c r="H1147" s="43">
        <v>168000</v>
      </c>
      <c r="I1147" s="43">
        <v>385000</v>
      </c>
      <c r="J1147" s="43">
        <v>437000</v>
      </c>
      <c r="K1147" s="43">
        <v>500000</v>
      </c>
      <c r="L1147" s="43">
        <v>520000</v>
      </c>
      <c r="M1147" s="43">
        <v>525000</v>
      </c>
      <c r="N1147" s="43">
        <v>545000</v>
      </c>
      <c r="O1147" s="43">
        <v>1</v>
      </c>
      <c r="P1147" s="43" t="s">
        <v>13</v>
      </c>
      <c r="Q1147" s="44" t="s">
        <v>13</v>
      </c>
    </row>
    <row r="1148" spans="2:17">
      <c r="B1148" s="42" t="s">
        <v>482</v>
      </c>
      <c r="C1148" s="43">
        <v>1300000</v>
      </c>
      <c r="D1148" s="43">
        <v>1512500</v>
      </c>
      <c r="E1148" s="43">
        <v>1345000</v>
      </c>
      <c r="F1148" s="43">
        <v>1420500</v>
      </c>
      <c r="G1148" s="43">
        <v>1587500</v>
      </c>
      <c r="H1148" s="43">
        <v>2125000</v>
      </c>
      <c r="I1148" s="43">
        <v>2317000</v>
      </c>
      <c r="J1148" s="43">
        <v>2238500</v>
      </c>
      <c r="K1148" s="43">
        <v>2370000</v>
      </c>
      <c r="L1148" s="43">
        <v>2650000</v>
      </c>
      <c r="M1148" s="43">
        <v>2705000</v>
      </c>
      <c r="N1148" s="43">
        <v>3555000</v>
      </c>
      <c r="O1148" s="43">
        <v>2</v>
      </c>
      <c r="P1148" s="43">
        <v>108</v>
      </c>
      <c r="Q1148" s="44">
        <v>7.6</v>
      </c>
    </row>
    <row r="1149" spans="2:17">
      <c r="B1149" s="42" t="s">
        <v>483</v>
      </c>
      <c r="C1149" s="43">
        <v>205000</v>
      </c>
      <c r="D1149" s="43">
        <v>220000</v>
      </c>
      <c r="E1149" s="43">
        <v>222000</v>
      </c>
      <c r="F1149" s="43">
        <v>225000</v>
      </c>
      <c r="G1149" s="43">
        <v>225500</v>
      </c>
      <c r="H1149" s="43">
        <v>245000</v>
      </c>
      <c r="I1149" s="43">
        <v>252000</v>
      </c>
      <c r="J1149" s="43">
        <v>260000</v>
      </c>
      <c r="K1149" s="43">
        <v>264000</v>
      </c>
      <c r="L1149" s="43">
        <v>281500</v>
      </c>
      <c r="M1149" s="43">
        <v>310000</v>
      </c>
      <c r="N1149" s="43">
        <v>317500</v>
      </c>
      <c r="O1149" s="43">
        <v>10</v>
      </c>
      <c r="P1149" s="43">
        <v>51</v>
      </c>
      <c r="Q1149" s="44">
        <v>4.2</v>
      </c>
    </row>
    <row r="1150" spans="2:17">
      <c r="B1150" s="42" t="s">
        <v>484</v>
      </c>
      <c r="C1150" s="43">
        <v>366000</v>
      </c>
      <c r="D1150" s="43">
        <v>420000</v>
      </c>
      <c r="E1150" s="43">
        <v>410000</v>
      </c>
      <c r="F1150" s="43">
        <v>405000</v>
      </c>
      <c r="G1150" s="43">
        <v>408000</v>
      </c>
      <c r="H1150" s="43">
        <v>430500</v>
      </c>
      <c r="I1150" s="43">
        <v>480000</v>
      </c>
      <c r="J1150" s="43">
        <v>560000</v>
      </c>
      <c r="K1150" s="43">
        <v>668500</v>
      </c>
      <c r="L1150" s="43">
        <v>657000</v>
      </c>
      <c r="M1150" s="43">
        <v>654000</v>
      </c>
      <c r="N1150" s="43">
        <v>681000</v>
      </c>
      <c r="O1150" s="43">
        <v>0</v>
      </c>
      <c r="P1150" s="43">
        <v>79</v>
      </c>
      <c r="Q1150" s="44">
        <v>6</v>
      </c>
    </row>
    <row r="1151" spans="2:17">
      <c r="B1151" s="42" t="s">
        <v>485</v>
      </c>
      <c r="C1151" s="43">
        <v>216500</v>
      </c>
      <c r="D1151" s="43">
        <v>234000</v>
      </c>
      <c r="E1151" s="43">
        <v>235000</v>
      </c>
      <c r="F1151" s="43">
        <v>235000</v>
      </c>
      <c r="G1151" s="43">
        <v>245000</v>
      </c>
      <c r="H1151" s="43">
        <v>260000</v>
      </c>
      <c r="I1151" s="43">
        <v>275000</v>
      </c>
      <c r="J1151" s="43">
        <v>293500</v>
      </c>
      <c r="K1151" s="43">
        <v>343000</v>
      </c>
      <c r="L1151" s="43">
        <v>411000</v>
      </c>
      <c r="M1151" s="43">
        <v>415000</v>
      </c>
      <c r="N1151" s="43">
        <v>440000</v>
      </c>
      <c r="O1151" s="43">
        <v>1</v>
      </c>
      <c r="P1151" s="43">
        <v>92</v>
      </c>
      <c r="Q1151" s="44">
        <v>6.7</v>
      </c>
    </row>
    <row r="1152" spans="2:17">
      <c r="B1152" s="42" t="s">
        <v>486</v>
      </c>
      <c r="C1152" s="43">
        <v>280000</v>
      </c>
      <c r="D1152" s="43">
        <v>320000</v>
      </c>
      <c r="E1152" s="43">
        <v>339000</v>
      </c>
      <c r="F1152" s="43">
        <v>325000</v>
      </c>
      <c r="G1152" s="43">
        <v>330000</v>
      </c>
      <c r="H1152" s="43">
        <v>327500</v>
      </c>
      <c r="I1152" s="43">
        <v>335000</v>
      </c>
      <c r="J1152" s="43">
        <v>334000</v>
      </c>
      <c r="K1152" s="43">
        <v>370000</v>
      </c>
      <c r="L1152" s="43">
        <v>400000</v>
      </c>
      <c r="M1152" s="43">
        <v>428000</v>
      </c>
      <c r="N1152" s="43">
        <v>434000</v>
      </c>
      <c r="O1152" s="43">
        <v>7</v>
      </c>
      <c r="P1152" s="43">
        <v>53</v>
      </c>
      <c r="Q1152" s="44">
        <v>4.3</v>
      </c>
    </row>
    <row r="1153" spans="2:17">
      <c r="B1153" s="42" t="s">
        <v>487</v>
      </c>
      <c r="C1153" s="43">
        <v>86500</v>
      </c>
      <c r="D1153" s="43">
        <v>85000</v>
      </c>
      <c r="E1153" s="43">
        <v>82500</v>
      </c>
      <c r="F1153" s="43">
        <v>81000</v>
      </c>
      <c r="G1153" s="43">
        <v>73500</v>
      </c>
      <c r="H1153" s="43">
        <v>95000</v>
      </c>
      <c r="I1153" s="43">
        <v>93000</v>
      </c>
      <c r="J1153" s="43">
        <v>82500</v>
      </c>
      <c r="K1153" s="43">
        <v>94000</v>
      </c>
      <c r="L1153" s="43">
        <v>81000</v>
      </c>
      <c r="M1153" s="43">
        <v>114500</v>
      </c>
      <c r="N1153" s="43">
        <v>95000</v>
      </c>
      <c r="O1153" s="43">
        <v>41</v>
      </c>
      <c r="P1153" s="43">
        <v>32</v>
      </c>
      <c r="Q1153" s="44">
        <v>2.8</v>
      </c>
    </row>
    <row r="1154" spans="2:17">
      <c r="B1154" s="42" t="s">
        <v>488</v>
      </c>
      <c r="C1154" s="43">
        <v>230000</v>
      </c>
      <c r="D1154" s="43">
        <v>244000</v>
      </c>
      <c r="E1154" s="43">
        <v>257000</v>
      </c>
      <c r="F1154" s="43">
        <v>252000</v>
      </c>
      <c r="G1154" s="43">
        <v>265000</v>
      </c>
      <c r="H1154" s="43">
        <v>250000</v>
      </c>
      <c r="I1154" s="43">
        <v>262000</v>
      </c>
      <c r="J1154" s="43">
        <v>275000</v>
      </c>
      <c r="K1154" s="43">
        <v>264000</v>
      </c>
      <c r="L1154" s="43">
        <v>307500</v>
      </c>
      <c r="M1154" s="43">
        <v>327500</v>
      </c>
      <c r="N1154" s="43">
        <v>371500</v>
      </c>
      <c r="O1154" s="43">
        <v>7</v>
      </c>
      <c r="P1154" s="43">
        <v>42</v>
      </c>
      <c r="Q1154" s="44">
        <v>3.6</v>
      </c>
    </row>
    <row r="1155" spans="2:17">
      <c r="B1155" s="42" t="s">
        <v>489</v>
      </c>
      <c r="C1155" s="43">
        <v>505000</v>
      </c>
      <c r="D1155" s="43">
        <v>635000</v>
      </c>
      <c r="E1155" s="43">
        <v>595000</v>
      </c>
      <c r="F1155" s="43">
        <v>584500</v>
      </c>
      <c r="G1155" s="43">
        <v>650000</v>
      </c>
      <c r="H1155" s="43">
        <v>730000</v>
      </c>
      <c r="I1155" s="43">
        <v>886000</v>
      </c>
      <c r="J1155" s="43">
        <v>941000</v>
      </c>
      <c r="K1155" s="43">
        <v>1070000</v>
      </c>
      <c r="L1155" s="43">
        <v>1000000</v>
      </c>
      <c r="M1155" s="43">
        <v>942000</v>
      </c>
      <c r="N1155" s="43">
        <v>1085500</v>
      </c>
      <c r="O1155" s="43">
        <v>-6</v>
      </c>
      <c r="P1155" s="43">
        <v>87</v>
      </c>
      <c r="Q1155" s="44">
        <v>6.4</v>
      </c>
    </row>
    <row r="1156" spans="2:17">
      <c r="B1156" s="42" t="s">
        <v>490</v>
      </c>
      <c r="C1156" s="43">
        <v>229000</v>
      </c>
      <c r="D1156" s="43">
        <v>257000</v>
      </c>
      <c r="E1156" s="43">
        <v>247500</v>
      </c>
      <c r="F1156" s="43">
        <v>270000</v>
      </c>
      <c r="G1156" s="43">
        <v>267000</v>
      </c>
      <c r="H1156" s="43">
        <v>267500</v>
      </c>
      <c r="I1156" s="43">
        <v>260000</v>
      </c>
      <c r="J1156" s="43">
        <v>259000</v>
      </c>
      <c r="K1156" s="43">
        <v>263000</v>
      </c>
      <c r="L1156" s="43">
        <v>304500</v>
      </c>
      <c r="M1156" s="43">
        <v>313000</v>
      </c>
      <c r="N1156" s="43">
        <v>325000</v>
      </c>
      <c r="O1156" s="43">
        <v>3</v>
      </c>
      <c r="P1156" s="43">
        <v>37</v>
      </c>
      <c r="Q1156" s="44">
        <v>3.2</v>
      </c>
    </row>
    <row r="1157" spans="2:17">
      <c r="B1157" s="42" t="s">
        <v>491</v>
      </c>
      <c r="C1157" s="43">
        <v>135000</v>
      </c>
      <c r="D1157" s="43">
        <v>150000</v>
      </c>
      <c r="E1157" s="43">
        <v>165000</v>
      </c>
      <c r="F1157" s="43">
        <v>165000</v>
      </c>
      <c r="G1157" s="43">
        <v>155000</v>
      </c>
      <c r="H1157" s="43">
        <v>170000</v>
      </c>
      <c r="I1157" s="43">
        <v>162500</v>
      </c>
      <c r="J1157" s="43">
        <v>173000</v>
      </c>
      <c r="K1157" s="43">
        <v>175000</v>
      </c>
      <c r="L1157" s="43">
        <v>200000</v>
      </c>
      <c r="M1157" s="43">
        <v>210000</v>
      </c>
      <c r="N1157" s="43">
        <v>232500</v>
      </c>
      <c r="O1157" s="43">
        <v>5</v>
      </c>
      <c r="P1157" s="43">
        <v>56</v>
      </c>
      <c r="Q1157" s="44">
        <v>4.5</v>
      </c>
    </row>
    <row r="1158" spans="2:17">
      <c r="B1158" s="42" t="s">
        <v>492</v>
      </c>
      <c r="C1158" s="43">
        <v>325500</v>
      </c>
      <c r="D1158" s="43">
        <v>420000</v>
      </c>
      <c r="E1158" s="43">
        <v>392500</v>
      </c>
      <c r="F1158" s="43">
        <v>380000</v>
      </c>
      <c r="G1158" s="43">
        <v>395000</v>
      </c>
      <c r="H1158" s="43">
        <v>425000</v>
      </c>
      <c r="I1158" s="43">
        <v>471500</v>
      </c>
      <c r="J1158" s="43">
        <v>521500</v>
      </c>
      <c r="K1158" s="43">
        <v>608000</v>
      </c>
      <c r="L1158" s="43">
        <v>650000</v>
      </c>
      <c r="M1158" s="43">
        <v>630000</v>
      </c>
      <c r="N1158" s="43">
        <v>633500</v>
      </c>
      <c r="O1158" s="43">
        <v>-3</v>
      </c>
      <c r="P1158" s="43">
        <v>94</v>
      </c>
      <c r="Q1158" s="44">
        <v>6.8</v>
      </c>
    </row>
    <row r="1159" spans="2:17">
      <c r="B1159" s="42" t="s">
        <v>493</v>
      </c>
      <c r="C1159" s="43">
        <v>1073500</v>
      </c>
      <c r="D1159" s="43">
        <v>1310000</v>
      </c>
      <c r="E1159" s="43">
        <v>1310000</v>
      </c>
      <c r="F1159" s="43">
        <v>1177500</v>
      </c>
      <c r="G1159" s="43">
        <v>1316000</v>
      </c>
      <c r="H1159" s="43">
        <v>1490000</v>
      </c>
      <c r="I1159" s="43">
        <v>1863000</v>
      </c>
      <c r="J1159" s="43">
        <v>1921000</v>
      </c>
      <c r="K1159" s="43">
        <v>2100000</v>
      </c>
      <c r="L1159" s="43">
        <v>1990000</v>
      </c>
      <c r="M1159" s="43">
        <v>1680000</v>
      </c>
      <c r="N1159" s="43">
        <v>2050000</v>
      </c>
      <c r="O1159" s="43">
        <v>-16</v>
      </c>
      <c r="P1159" s="43">
        <v>56</v>
      </c>
      <c r="Q1159" s="44">
        <v>4.5999999999999996</v>
      </c>
    </row>
    <row r="1160" spans="2:17">
      <c r="B1160" s="42" t="s">
        <v>494</v>
      </c>
      <c r="C1160" s="43">
        <v>792000</v>
      </c>
      <c r="D1160" s="43">
        <v>965000</v>
      </c>
      <c r="E1160" s="43">
        <v>850500</v>
      </c>
      <c r="F1160" s="43">
        <v>780000</v>
      </c>
      <c r="G1160" s="43">
        <v>995000</v>
      </c>
      <c r="H1160" s="43">
        <v>1100000</v>
      </c>
      <c r="I1160" s="43">
        <v>1400000</v>
      </c>
      <c r="J1160" s="43">
        <v>1490000</v>
      </c>
      <c r="K1160" s="43">
        <v>1565000</v>
      </c>
      <c r="L1160" s="43">
        <v>1435000</v>
      </c>
      <c r="M1160" s="43">
        <v>1380000</v>
      </c>
      <c r="N1160" s="43">
        <v>1720000</v>
      </c>
      <c r="O1160" s="43">
        <v>-4</v>
      </c>
      <c r="P1160" s="43">
        <v>74</v>
      </c>
      <c r="Q1160" s="44">
        <v>5.7</v>
      </c>
    </row>
    <row r="1161" spans="2:17">
      <c r="B1161" s="42" t="s">
        <v>495</v>
      </c>
      <c r="C1161" s="43">
        <v>474000</v>
      </c>
      <c r="D1161" s="43">
        <v>580000</v>
      </c>
      <c r="E1161" s="43">
        <v>560000</v>
      </c>
      <c r="F1161" s="43">
        <v>561000</v>
      </c>
      <c r="G1161" s="43">
        <v>570000</v>
      </c>
      <c r="H1161" s="43">
        <v>614000</v>
      </c>
      <c r="I1161" s="43">
        <v>732000</v>
      </c>
      <c r="J1161" s="43">
        <v>780500</v>
      </c>
      <c r="K1161" s="43">
        <v>890000</v>
      </c>
      <c r="L1161" s="43">
        <v>926000</v>
      </c>
      <c r="M1161" s="43">
        <v>856000</v>
      </c>
      <c r="N1161" s="43">
        <v>904500</v>
      </c>
      <c r="O1161" s="43">
        <v>-8</v>
      </c>
      <c r="P1161" s="43">
        <v>81</v>
      </c>
      <c r="Q1161" s="44">
        <v>6.1</v>
      </c>
    </row>
    <row r="1162" spans="2:17">
      <c r="B1162" s="42" t="s">
        <v>496</v>
      </c>
      <c r="C1162" s="43">
        <v>385500</v>
      </c>
      <c r="D1162" s="43">
        <v>440000</v>
      </c>
      <c r="E1162" s="43">
        <v>435000</v>
      </c>
      <c r="F1162" s="43">
        <v>426000</v>
      </c>
      <c r="G1162" s="43">
        <v>445000</v>
      </c>
      <c r="H1162" s="43">
        <v>476500</v>
      </c>
      <c r="I1162" s="43">
        <v>559000</v>
      </c>
      <c r="J1162" s="43">
        <v>625000</v>
      </c>
      <c r="K1162" s="43">
        <v>700500</v>
      </c>
      <c r="L1162" s="43">
        <v>737500</v>
      </c>
      <c r="M1162" s="43">
        <v>707500</v>
      </c>
      <c r="N1162" s="43">
        <v>711000</v>
      </c>
      <c r="O1162" s="43">
        <v>-4</v>
      </c>
      <c r="P1162" s="43">
        <v>84</v>
      </c>
      <c r="Q1162" s="44">
        <v>6.3</v>
      </c>
    </row>
    <row r="1163" spans="2:17">
      <c r="B1163" s="42" t="s">
        <v>497</v>
      </c>
      <c r="C1163" s="43">
        <v>678500</v>
      </c>
      <c r="D1163" s="43">
        <v>852500</v>
      </c>
      <c r="E1163" s="43">
        <v>780500</v>
      </c>
      <c r="F1163" s="43">
        <v>775000</v>
      </c>
      <c r="G1163" s="43">
        <v>830500</v>
      </c>
      <c r="H1163" s="43">
        <v>920000</v>
      </c>
      <c r="I1163" s="43">
        <v>1006000</v>
      </c>
      <c r="J1163" s="43">
        <v>1110500</v>
      </c>
      <c r="K1163" s="43">
        <v>1310000</v>
      </c>
      <c r="L1163" s="43">
        <v>1360000</v>
      </c>
      <c r="M1163" s="43">
        <v>1300000</v>
      </c>
      <c r="N1163" s="43">
        <v>1300000</v>
      </c>
      <c r="O1163" s="43">
        <v>-4</v>
      </c>
      <c r="P1163" s="43">
        <v>92</v>
      </c>
      <c r="Q1163" s="44">
        <v>6.7</v>
      </c>
    </row>
    <row r="1164" spans="2:17">
      <c r="B1164" s="42" t="s">
        <v>498</v>
      </c>
      <c r="C1164" s="43">
        <v>588500</v>
      </c>
      <c r="D1164" s="43">
        <v>710000</v>
      </c>
      <c r="E1164" s="43">
        <v>657000</v>
      </c>
      <c r="F1164" s="43">
        <v>631000</v>
      </c>
      <c r="G1164" s="43">
        <v>682000</v>
      </c>
      <c r="H1164" s="43">
        <v>768000</v>
      </c>
      <c r="I1164" s="43">
        <v>855000</v>
      </c>
      <c r="J1164" s="43">
        <v>980000</v>
      </c>
      <c r="K1164" s="43">
        <v>1160000</v>
      </c>
      <c r="L1164" s="43">
        <v>1127500</v>
      </c>
      <c r="M1164" s="43">
        <v>1050000</v>
      </c>
      <c r="N1164" s="43">
        <v>1211000</v>
      </c>
      <c r="O1164" s="43">
        <v>-7</v>
      </c>
      <c r="P1164" s="43">
        <v>78</v>
      </c>
      <c r="Q1164" s="44">
        <v>6</v>
      </c>
    </row>
    <row r="1165" spans="2:17">
      <c r="B1165" s="42" t="s">
        <v>499</v>
      </c>
      <c r="C1165" s="43">
        <v>370000</v>
      </c>
      <c r="D1165" s="43">
        <v>445000</v>
      </c>
      <c r="E1165" s="43">
        <v>435000</v>
      </c>
      <c r="F1165" s="43">
        <v>425000</v>
      </c>
      <c r="G1165" s="43">
        <v>440000</v>
      </c>
      <c r="H1165" s="43">
        <v>465000</v>
      </c>
      <c r="I1165" s="43">
        <v>558500</v>
      </c>
      <c r="J1165" s="43">
        <v>620000</v>
      </c>
      <c r="K1165" s="43">
        <v>726000</v>
      </c>
      <c r="L1165" s="43">
        <v>720000</v>
      </c>
      <c r="M1165" s="43">
        <v>670000</v>
      </c>
      <c r="N1165" s="43">
        <v>710500</v>
      </c>
      <c r="O1165" s="43">
        <v>-7</v>
      </c>
      <c r="P1165" s="43">
        <v>81</v>
      </c>
      <c r="Q1165" s="44">
        <v>6.1</v>
      </c>
    </row>
    <row r="1166" spans="2:17">
      <c r="B1166" s="42" t="s">
        <v>500</v>
      </c>
      <c r="C1166" s="43">
        <v>205000</v>
      </c>
      <c r="D1166" s="43">
        <v>222000</v>
      </c>
      <c r="E1166" s="43">
        <v>215000</v>
      </c>
      <c r="F1166" s="43">
        <v>217500</v>
      </c>
      <c r="G1166" s="43">
        <v>207500</v>
      </c>
      <c r="H1166" s="43">
        <v>215000</v>
      </c>
      <c r="I1166" s="43">
        <v>230000</v>
      </c>
      <c r="J1166" s="43">
        <v>215500</v>
      </c>
      <c r="K1166" s="43">
        <v>225000</v>
      </c>
      <c r="L1166" s="43">
        <v>230000</v>
      </c>
      <c r="M1166" s="43">
        <v>249000</v>
      </c>
      <c r="N1166" s="43">
        <v>265000</v>
      </c>
      <c r="O1166" s="43">
        <v>8</v>
      </c>
      <c r="P1166" s="43">
        <v>21</v>
      </c>
      <c r="Q1166" s="44">
        <v>2</v>
      </c>
    </row>
    <row r="1167" spans="2:17">
      <c r="B1167" s="42" t="s">
        <v>501</v>
      </c>
      <c r="C1167" s="43">
        <v>575000</v>
      </c>
      <c r="D1167" s="43">
        <v>650000</v>
      </c>
      <c r="E1167" s="43">
        <v>660000</v>
      </c>
      <c r="F1167" s="43">
        <v>642500</v>
      </c>
      <c r="G1167" s="43">
        <v>680000</v>
      </c>
      <c r="H1167" s="43">
        <v>755000</v>
      </c>
      <c r="I1167" s="43">
        <v>850000</v>
      </c>
      <c r="J1167" s="43">
        <v>933000</v>
      </c>
      <c r="K1167" s="43">
        <v>1120000</v>
      </c>
      <c r="L1167" s="43">
        <v>1046500</v>
      </c>
      <c r="M1167" s="43">
        <v>1010000</v>
      </c>
      <c r="N1167" s="43">
        <v>1390000</v>
      </c>
      <c r="O1167" s="43">
        <v>-3</v>
      </c>
      <c r="P1167" s="43">
        <v>76</v>
      </c>
      <c r="Q1167" s="44">
        <v>5.8</v>
      </c>
    </row>
    <row r="1168" spans="2:17">
      <c r="B1168" s="42" t="s">
        <v>502</v>
      </c>
      <c r="C1168" s="43">
        <v>427500</v>
      </c>
      <c r="D1168" s="43">
        <v>512000</v>
      </c>
      <c r="E1168" s="43">
        <v>525000</v>
      </c>
      <c r="F1168" s="43">
        <v>501500</v>
      </c>
      <c r="G1168" s="43">
        <v>525000</v>
      </c>
      <c r="H1168" s="43">
        <v>558000</v>
      </c>
      <c r="I1168" s="43">
        <v>641000</v>
      </c>
      <c r="J1168" s="43">
        <v>745000</v>
      </c>
      <c r="K1168" s="43">
        <v>800000</v>
      </c>
      <c r="L1168" s="43">
        <v>850000</v>
      </c>
      <c r="M1168" s="43">
        <v>800000</v>
      </c>
      <c r="N1168" s="43">
        <v>825000</v>
      </c>
      <c r="O1168" s="43">
        <v>-6</v>
      </c>
      <c r="P1168" s="43">
        <v>87</v>
      </c>
      <c r="Q1168" s="44">
        <v>6.5</v>
      </c>
    </row>
    <row r="1169" spans="2:17">
      <c r="B1169" s="42" t="s">
        <v>503</v>
      </c>
      <c r="C1169" s="43">
        <v>153000</v>
      </c>
      <c r="D1169" s="43">
        <v>150000</v>
      </c>
      <c r="E1169" s="43">
        <v>146000</v>
      </c>
      <c r="F1169" s="43">
        <v>152000</v>
      </c>
      <c r="G1169" s="43">
        <v>129500</v>
      </c>
      <c r="H1169" s="43">
        <v>152500</v>
      </c>
      <c r="I1169" s="43">
        <v>120000</v>
      </c>
      <c r="J1169" s="43">
        <v>152000</v>
      </c>
      <c r="K1169" s="43">
        <v>170000</v>
      </c>
      <c r="L1169" s="43">
        <v>165000</v>
      </c>
      <c r="M1169" s="43">
        <v>164000</v>
      </c>
      <c r="N1169" s="43">
        <v>160000</v>
      </c>
      <c r="O1169" s="43">
        <v>-1</v>
      </c>
      <c r="P1169" s="43">
        <v>7</v>
      </c>
      <c r="Q1169" s="44">
        <v>0.7</v>
      </c>
    </row>
    <row r="1170" spans="2:17">
      <c r="B1170" s="42" t="s">
        <v>504</v>
      </c>
      <c r="C1170" s="43">
        <v>140000</v>
      </c>
      <c r="D1170" s="43">
        <v>152500</v>
      </c>
      <c r="E1170" s="43">
        <v>158500</v>
      </c>
      <c r="F1170" s="43">
        <v>150500</v>
      </c>
      <c r="G1170" s="43">
        <v>160000</v>
      </c>
      <c r="H1170" s="43">
        <v>150000</v>
      </c>
      <c r="I1170" s="43">
        <v>150000</v>
      </c>
      <c r="J1170" s="43">
        <v>153000</v>
      </c>
      <c r="K1170" s="43">
        <v>170000</v>
      </c>
      <c r="L1170" s="43">
        <v>167000</v>
      </c>
      <c r="M1170" s="43">
        <v>180000</v>
      </c>
      <c r="N1170" s="43">
        <v>177000</v>
      </c>
      <c r="O1170" s="43">
        <v>8</v>
      </c>
      <c r="P1170" s="43">
        <v>29</v>
      </c>
      <c r="Q1170" s="44">
        <v>2.5</v>
      </c>
    </row>
    <row r="1171" spans="2:17">
      <c r="B1171" s="42" t="s">
        <v>505</v>
      </c>
      <c r="C1171" s="43">
        <v>180000</v>
      </c>
      <c r="D1171" s="43">
        <v>195000</v>
      </c>
      <c r="E1171" s="43">
        <v>173000</v>
      </c>
      <c r="F1171" s="43">
        <v>140000</v>
      </c>
      <c r="G1171" s="43">
        <v>180000</v>
      </c>
      <c r="H1171" s="43">
        <v>200000</v>
      </c>
      <c r="I1171" s="43">
        <v>189500</v>
      </c>
      <c r="J1171" s="43">
        <v>183000</v>
      </c>
      <c r="K1171" s="43">
        <v>258000</v>
      </c>
      <c r="L1171" s="43">
        <v>267500</v>
      </c>
      <c r="M1171" s="43">
        <v>294000</v>
      </c>
      <c r="N1171" s="43">
        <v>290000</v>
      </c>
      <c r="O1171" s="43">
        <v>10</v>
      </c>
      <c r="P1171" s="43">
        <v>63</v>
      </c>
      <c r="Q1171" s="44">
        <v>5</v>
      </c>
    </row>
    <row r="1172" spans="2:17">
      <c r="B1172" s="42" t="s">
        <v>506</v>
      </c>
      <c r="C1172" s="43">
        <v>236000</v>
      </c>
      <c r="D1172" s="43">
        <v>265000</v>
      </c>
      <c r="E1172" s="43">
        <v>287000</v>
      </c>
      <c r="F1172" s="43">
        <v>305000</v>
      </c>
      <c r="G1172" s="43">
        <v>286000</v>
      </c>
      <c r="H1172" s="43">
        <v>288000</v>
      </c>
      <c r="I1172" s="43">
        <v>322500</v>
      </c>
      <c r="J1172" s="43">
        <v>345000</v>
      </c>
      <c r="K1172" s="43">
        <v>345000</v>
      </c>
      <c r="L1172" s="43">
        <v>379000</v>
      </c>
      <c r="M1172" s="43">
        <v>396500</v>
      </c>
      <c r="N1172" s="43">
        <v>415000</v>
      </c>
      <c r="O1172" s="43">
        <v>5</v>
      </c>
      <c r="P1172" s="43">
        <v>68</v>
      </c>
      <c r="Q1172" s="44">
        <v>5.3</v>
      </c>
    </row>
    <row r="1173" spans="2:17">
      <c r="B1173" s="42" t="s">
        <v>507</v>
      </c>
      <c r="C1173" s="43">
        <v>450000</v>
      </c>
      <c r="D1173" s="43">
        <v>476000</v>
      </c>
      <c r="E1173" s="43">
        <v>447500</v>
      </c>
      <c r="F1173" s="43">
        <v>476500</v>
      </c>
      <c r="G1173" s="43">
        <v>450000</v>
      </c>
      <c r="H1173" s="43">
        <v>610000</v>
      </c>
      <c r="I1173" s="43">
        <v>612500</v>
      </c>
      <c r="J1173" s="43">
        <v>641000</v>
      </c>
      <c r="K1173" s="43">
        <v>847000</v>
      </c>
      <c r="L1173" s="43">
        <v>647500</v>
      </c>
      <c r="M1173" s="43">
        <v>662000</v>
      </c>
      <c r="N1173" s="43">
        <v>785000</v>
      </c>
      <c r="O1173" s="43">
        <v>2</v>
      </c>
      <c r="P1173" s="43">
        <v>47</v>
      </c>
      <c r="Q1173" s="44">
        <v>3.9</v>
      </c>
    </row>
    <row r="1174" spans="2:17">
      <c r="B1174" s="42" t="s">
        <v>508</v>
      </c>
      <c r="C1174" s="43">
        <v>505000</v>
      </c>
      <c r="D1174" s="43">
        <v>267000</v>
      </c>
      <c r="E1174" s="43">
        <v>190000</v>
      </c>
      <c r="F1174" s="43">
        <v>480000</v>
      </c>
      <c r="G1174" s="43">
        <v>286000</v>
      </c>
      <c r="H1174" s="43">
        <v>532000</v>
      </c>
      <c r="I1174" s="43">
        <v>545000</v>
      </c>
      <c r="J1174" s="43">
        <v>425000</v>
      </c>
      <c r="K1174" s="43">
        <v>500000</v>
      </c>
      <c r="L1174" s="43">
        <v>555000</v>
      </c>
      <c r="M1174" s="43">
        <v>563000</v>
      </c>
      <c r="N1174" s="43">
        <v>565000</v>
      </c>
      <c r="O1174" s="43">
        <v>1</v>
      </c>
      <c r="P1174" s="43">
        <v>11</v>
      </c>
      <c r="Q1174" s="44">
        <v>1.1000000000000001</v>
      </c>
    </row>
    <row r="1175" spans="2:17">
      <c r="B1175" s="42" t="s">
        <v>509</v>
      </c>
      <c r="C1175" s="43">
        <v>625000</v>
      </c>
      <c r="D1175" s="43">
        <v>732000</v>
      </c>
      <c r="E1175" s="43">
        <v>725000</v>
      </c>
      <c r="F1175" s="43">
        <v>680000</v>
      </c>
      <c r="G1175" s="43">
        <v>750000</v>
      </c>
      <c r="H1175" s="43">
        <v>777500</v>
      </c>
      <c r="I1175" s="43">
        <v>832000</v>
      </c>
      <c r="J1175" s="43">
        <v>950000</v>
      </c>
      <c r="K1175" s="43">
        <v>1137500</v>
      </c>
      <c r="L1175" s="43">
        <v>1220000</v>
      </c>
      <c r="M1175" s="43">
        <v>1157500</v>
      </c>
      <c r="N1175" s="43">
        <v>1280000</v>
      </c>
      <c r="O1175" s="43">
        <v>-5</v>
      </c>
      <c r="P1175" s="43">
        <v>85</v>
      </c>
      <c r="Q1175" s="44">
        <v>6.4</v>
      </c>
    </row>
    <row r="1176" spans="2:17">
      <c r="B1176" s="42" t="s">
        <v>510</v>
      </c>
      <c r="C1176" s="43">
        <v>340000</v>
      </c>
      <c r="D1176" s="43">
        <v>390500</v>
      </c>
      <c r="E1176" s="43">
        <v>400000</v>
      </c>
      <c r="F1176" s="43">
        <v>393000</v>
      </c>
      <c r="G1176" s="43">
        <v>406000</v>
      </c>
      <c r="H1176" s="43">
        <v>428500</v>
      </c>
      <c r="I1176" s="43">
        <v>493500</v>
      </c>
      <c r="J1176" s="43">
        <v>551000</v>
      </c>
      <c r="K1176" s="43">
        <v>640000</v>
      </c>
      <c r="L1176" s="43">
        <v>671500</v>
      </c>
      <c r="M1176" s="43">
        <v>636000</v>
      </c>
      <c r="N1176" s="43">
        <v>705500</v>
      </c>
      <c r="O1176" s="43">
        <v>-5</v>
      </c>
      <c r="P1176" s="43">
        <v>87</v>
      </c>
      <c r="Q1176" s="44">
        <v>6.5</v>
      </c>
    </row>
    <row r="1177" spans="2:17">
      <c r="B1177" s="42" t="s">
        <v>511</v>
      </c>
      <c r="C1177" s="43">
        <v>307500</v>
      </c>
      <c r="D1177" s="43">
        <v>311000</v>
      </c>
      <c r="E1177" s="43">
        <v>355000</v>
      </c>
      <c r="F1177" s="43">
        <v>325000</v>
      </c>
      <c r="G1177" s="43">
        <v>344000</v>
      </c>
      <c r="H1177" s="43">
        <v>368000</v>
      </c>
      <c r="I1177" s="43">
        <v>342000</v>
      </c>
      <c r="J1177" s="43">
        <v>355000</v>
      </c>
      <c r="K1177" s="43">
        <v>376000</v>
      </c>
      <c r="L1177" s="43">
        <v>420000</v>
      </c>
      <c r="M1177" s="43">
        <v>418500</v>
      </c>
      <c r="N1177" s="43">
        <v>472500</v>
      </c>
      <c r="O1177" s="43">
        <v>0</v>
      </c>
      <c r="P1177" s="43">
        <v>36</v>
      </c>
      <c r="Q1177" s="44">
        <v>3.1</v>
      </c>
    </row>
    <row r="1178" spans="2:17">
      <c r="B1178" s="42" t="s">
        <v>512</v>
      </c>
      <c r="C1178" s="43">
        <v>476500</v>
      </c>
      <c r="D1178" s="43">
        <v>520000</v>
      </c>
      <c r="E1178" s="43">
        <v>512500</v>
      </c>
      <c r="F1178" s="43">
        <v>543000</v>
      </c>
      <c r="G1178" s="43">
        <v>662500</v>
      </c>
      <c r="H1178" s="43">
        <v>600000</v>
      </c>
      <c r="I1178" s="43">
        <v>635000</v>
      </c>
      <c r="J1178" s="43">
        <v>750000</v>
      </c>
      <c r="K1178" s="43">
        <v>665000</v>
      </c>
      <c r="L1178" s="43">
        <v>859000</v>
      </c>
      <c r="M1178" s="43">
        <v>775000</v>
      </c>
      <c r="N1178" s="43">
        <v>1036000</v>
      </c>
      <c r="O1178" s="43">
        <v>-10</v>
      </c>
      <c r="P1178" s="43">
        <v>63</v>
      </c>
      <c r="Q1178" s="44">
        <v>5</v>
      </c>
    </row>
    <row r="1179" spans="2:17">
      <c r="B1179" s="42" t="s">
        <v>513</v>
      </c>
      <c r="C1179" s="43">
        <v>605000</v>
      </c>
      <c r="D1179" s="43">
        <v>691000</v>
      </c>
      <c r="E1179" s="43">
        <v>690000</v>
      </c>
      <c r="F1179" s="43">
        <v>715500</v>
      </c>
      <c r="G1179" s="43">
        <v>727500</v>
      </c>
      <c r="H1179" s="43">
        <v>745000</v>
      </c>
      <c r="I1179" s="43">
        <v>780000</v>
      </c>
      <c r="J1179" s="43">
        <v>965000</v>
      </c>
      <c r="K1179" s="43">
        <v>1050000</v>
      </c>
      <c r="L1179" s="43">
        <v>1202500</v>
      </c>
      <c r="M1179" s="43">
        <v>1252500</v>
      </c>
      <c r="N1179" s="43">
        <v>1230000</v>
      </c>
      <c r="O1179" s="43">
        <v>4</v>
      </c>
      <c r="P1179" s="43">
        <v>107</v>
      </c>
      <c r="Q1179" s="44">
        <v>7.5</v>
      </c>
    </row>
    <row r="1180" spans="2:17">
      <c r="B1180" s="42" t="s">
        <v>514</v>
      </c>
      <c r="C1180" s="43">
        <v>211000</v>
      </c>
      <c r="D1180" s="43">
        <v>239000</v>
      </c>
      <c r="E1180" s="43">
        <v>248500</v>
      </c>
      <c r="F1180" s="43">
        <v>259000</v>
      </c>
      <c r="G1180" s="43">
        <v>276500</v>
      </c>
      <c r="H1180" s="43">
        <v>269500</v>
      </c>
      <c r="I1180" s="43">
        <v>293500</v>
      </c>
      <c r="J1180" s="43">
        <v>297500</v>
      </c>
      <c r="K1180" s="43">
        <v>293000</v>
      </c>
      <c r="L1180" s="43">
        <v>350000</v>
      </c>
      <c r="M1180" s="43">
        <v>377500</v>
      </c>
      <c r="N1180" s="43">
        <v>400000</v>
      </c>
      <c r="O1180" s="43">
        <v>8</v>
      </c>
      <c r="P1180" s="43">
        <v>79</v>
      </c>
      <c r="Q1180" s="44">
        <v>6</v>
      </c>
    </row>
    <row r="1181" spans="2:17">
      <c r="B1181" s="42" t="s">
        <v>515</v>
      </c>
      <c r="C1181" s="43">
        <v>691500</v>
      </c>
      <c r="D1181" s="43">
        <v>806000</v>
      </c>
      <c r="E1181" s="43">
        <v>745000</v>
      </c>
      <c r="F1181" s="43">
        <v>733000</v>
      </c>
      <c r="G1181" s="43">
        <v>820000</v>
      </c>
      <c r="H1181" s="43">
        <v>950000</v>
      </c>
      <c r="I1181" s="43">
        <v>1268000</v>
      </c>
      <c r="J1181" s="43">
        <v>1265000</v>
      </c>
      <c r="K1181" s="43">
        <v>1420000</v>
      </c>
      <c r="L1181" s="43">
        <v>1320000</v>
      </c>
      <c r="M1181" s="43">
        <v>1267000</v>
      </c>
      <c r="N1181" s="43">
        <v>1350000</v>
      </c>
      <c r="O1181" s="43">
        <v>-4</v>
      </c>
      <c r="P1181" s="43">
        <v>83</v>
      </c>
      <c r="Q1181" s="44">
        <v>6.2</v>
      </c>
    </row>
    <row r="1182" spans="2:17">
      <c r="B1182" s="42" t="s">
        <v>516</v>
      </c>
      <c r="C1182" s="43">
        <v>478500</v>
      </c>
      <c r="D1182" s="43">
        <v>550000</v>
      </c>
      <c r="E1182" s="43">
        <v>531000</v>
      </c>
      <c r="F1182" s="43">
        <v>533000</v>
      </c>
      <c r="G1182" s="43">
        <v>577500</v>
      </c>
      <c r="H1182" s="43">
        <v>627000</v>
      </c>
      <c r="I1182" s="43">
        <v>765500</v>
      </c>
      <c r="J1182" s="43">
        <v>786000</v>
      </c>
      <c r="K1182" s="43">
        <v>900500</v>
      </c>
      <c r="L1182" s="43">
        <v>860000</v>
      </c>
      <c r="M1182" s="43">
        <v>840000</v>
      </c>
      <c r="N1182" s="43">
        <v>928000</v>
      </c>
      <c r="O1182" s="43">
        <v>-2</v>
      </c>
      <c r="P1182" s="43">
        <v>76</v>
      </c>
      <c r="Q1182" s="44">
        <v>5.8</v>
      </c>
    </row>
    <row r="1183" spans="2:17">
      <c r="B1183" s="42" t="s">
        <v>517</v>
      </c>
      <c r="C1183" s="43">
        <v>166500</v>
      </c>
      <c r="D1183" s="43">
        <v>175000</v>
      </c>
      <c r="E1183" s="43">
        <v>165000</v>
      </c>
      <c r="F1183" s="43">
        <v>183000</v>
      </c>
      <c r="G1183" s="43">
        <v>186000</v>
      </c>
      <c r="H1183" s="43">
        <v>155000</v>
      </c>
      <c r="I1183" s="43">
        <v>165000</v>
      </c>
      <c r="J1183" s="43">
        <v>187000</v>
      </c>
      <c r="K1183" s="43">
        <v>254500</v>
      </c>
      <c r="L1183" s="43">
        <v>225000</v>
      </c>
      <c r="M1183" s="43">
        <v>244500</v>
      </c>
      <c r="N1183" s="43">
        <v>358500</v>
      </c>
      <c r="O1183" s="43">
        <v>9</v>
      </c>
      <c r="P1183" s="43">
        <v>47</v>
      </c>
      <c r="Q1183" s="44">
        <v>3.9</v>
      </c>
    </row>
    <row r="1184" spans="2:17">
      <c r="B1184" s="42" t="s">
        <v>518</v>
      </c>
      <c r="C1184" s="43">
        <v>755500</v>
      </c>
      <c r="D1184" s="43">
        <v>835000</v>
      </c>
      <c r="E1184" s="43">
        <v>822000</v>
      </c>
      <c r="F1184" s="43">
        <v>785000</v>
      </c>
      <c r="G1184" s="43">
        <v>870000</v>
      </c>
      <c r="H1184" s="43">
        <v>982500</v>
      </c>
      <c r="I1184" s="43">
        <v>1204000</v>
      </c>
      <c r="J1184" s="43">
        <v>1286000</v>
      </c>
      <c r="K1184" s="43">
        <v>1420000</v>
      </c>
      <c r="L1184" s="43">
        <v>1350000</v>
      </c>
      <c r="M1184" s="43">
        <v>1241500</v>
      </c>
      <c r="N1184" s="43">
        <v>1495000</v>
      </c>
      <c r="O1184" s="43">
        <v>-8</v>
      </c>
      <c r="P1184" s="43">
        <v>64</v>
      </c>
      <c r="Q1184" s="44">
        <v>5.0999999999999996</v>
      </c>
    </row>
    <row r="1185" spans="2:17">
      <c r="B1185" s="42" t="s">
        <v>519</v>
      </c>
      <c r="C1185" s="43">
        <v>92500</v>
      </c>
      <c r="D1185" s="43">
        <v>85000</v>
      </c>
      <c r="E1185" s="43">
        <v>133000</v>
      </c>
      <c r="F1185" s="43">
        <v>108500</v>
      </c>
      <c r="G1185" s="43">
        <v>95000</v>
      </c>
      <c r="H1185" s="43">
        <v>110000</v>
      </c>
      <c r="I1185" s="43">
        <v>91000</v>
      </c>
      <c r="J1185" s="43">
        <v>97500</v>
      </c>
      <c r="K1185" s="43">
        <v>115000</v>
      </c>
      <c r="L1185" s="43">
        <v>110000</v>
      </c>
      <c r="M1185" s="43">
        <v>119000</v>
      </c>
      <c r="N1185" s="43">
        <v>132500</v>
      </c>
      <c r="O1185" s="43">
        <v>8</v>
      </c>
      <c r="P1185" s="43">
        <v>29</v>
      </c>
      <c r="Q1185" s="44">
        <v>2.6</v>
      </c>
    </row>
    <row r="1186" spans="2:17">
      <c r="B1186" s="42" t="s">
        <v>520</v>
      </c>
      <c r="C1186" s="43">
        <v>190000</v>
      </c>
      <c r="D1186" s="43">
        <v>179000</v>
      </c>
      <c r="E1186" s="43">
        <v>219000</v>
      </c>
      <c r="F1186" s="43">
        <v>220000</v>
      </c>
      <c r="G1186" s="43">
        <v>220000</v>
      </c>
      <c r="H1186" s="43">
        <v>245000</v>
      </c>
      <c r="I1186" s="43">
        <v>242000</v>
      </c>
      <c r="J1186" s="43">
        <v>270500</v>
      </c>
      <c r="K1186" s="43">
        <v>265000</v>
      </c>
      <c r="L1186" s="43">
        <v>295000</v>
      </c>
      <c r="M1186" s="43">
        <v>315000</v>
      </c>
      <c r="N1186" s="43">
        <v>327500</v>
      </c>
      <c r="O1186" s="43">
        <v>7</v>
      </c>
      <c r="P1186" s="43">
        <v>66</v>
      </c>
      <c r="Q1186" s="44">
        <v>5.2</v>
      </c>
    </row>
    <row r="1187" spans="2:17">
      <c r="B1187" s="42" t="s">
        <v>521</v>
      </c>
      <c r="C1187" s="43">
        <v>210500</v>
      </c>
      <c r="D1187" s="43">
        <v>351500</v>
      </c>
      <c r="E1187" s="43">
        <v>248000</v>
      </c>
      <c r="F1187" s="43">
        <v>255000</v>
      </c>
      <c r="G1187" s="43">
        <v>312500</v>
      </c>
      <c r="H1187" s="43">
        <v>378000</v>
      </c>
      <c r="I1187" s="43">
        <v>360500</v>
      </c>
      <c r="J1187" s="43">
        <v>336000</v>
      </c>
      <c r="K1187" s="43">
        <v>330000</v>
      </c>
      <c r="L1187" s="43">
        <v>385000</v>
      </c>
      <c r="M1187" s="43">
        <v>414000</v>
      </c>
      <c r="N1187" s="43">
        <v>425000</v>
      </c>
      <c r="O1187" s="43">
        <v>7</v>
      </c>
      <c r="P1187" s="43">
        <v>97</v>
      </c>
      <c r="Q1187" s="44">
        <v>7</v>
      </c>
    </row>
    <row r="1188" spans="2:17">
      <c r="B1188" s="42" t="s">
        <v>522</v>
      </c>
      <c r="C1188" s="43">
        <v>321500</v>
      </c>
      <c r="D1188" s="43">
        <v>369000</v>
      </c>
      <c r="E1188" s="43">
        <v>364000</v>
      </c>
      <c r="F1188" s="43">
        <v>356000</v>
      </c>
      <c r="G1188" s="43">
        <v>370000</v>
      </c>
      <c r="H1188" s="43">
        <v>386000</v>
      </c>
      <c r="I1188" s="43">
        <v>430000</v>
      </c>
      <c r="J1188" s="43">
        <v>487500</v>
      </c>
      <c r="K1188" s="43">
        <v>590000</v>
      </c>
      <c r="L1188" s="43">
        <v>615500</v>
      </c>
      <c r="M1188" s="43">
        <v>590000</v>
      </c>
      <c r="N1188" s="43">
        <v>602500</v>
      </c>
      <c r="O1188" s="43">
        <v>-4</v>
      </c>
      <c r="P1188" s="43">
        <v>84</v>
      </c>
      <c r="Q1188" s="44">
        <v>6.3</v>
      </c>
    </row>
    <row r="1189" spans="2:17">
      <c r="B1189" s="42" t="s">
        <v>523</v>
      </c>
      <c r="C1189" s="43">
        <v>645000</v>
      </c>
      <c r="D1189" s="43">
        <v>710000</v>
      </c>
      <c r="E1189" s="43">
        <v>730000</v>
      </c>
      <c r="F1189" s="43">
        <v>660000</v>
      </c>
      <c r="G1189" s="43">
        <v>685000</v>
      </c>
      <c r="H1189" s="43">
        <v>822500</v>
      </c>
      <c r="I1189" s="43">
        <v>773000</v>
      </c>
      <c r="J1189" s="43">
        <v>900000</v>
      </c>
      <c r="K1189" s="43">
        <v>1108000</v>
      </c>
      <c r="L1189" s="43">
        <v>1180000</v>
      </c>
      <c r="M1189" s="43">
        <v>1075000</v>
      </c>
      <c r="N1189" s="43">
        <v>1185000</v>
      </c>
      <c r="O1189" s="43">
        <v>-9</v>
      </c>
      <c r="P1189" s="43">
        <v>67</v>
      </c>
      <c r="Q1189" s="44">
        <v>5.2</v>
      </c>
    </row>
    <row r="1190" spans="2:17">
      <c r="B1190" s="42" t="s">
        <v>524</v>
      </c>
      <c r="C1190" s="43">
        <v>360500</v>
      </c>
      <c r="D1190" s="43">
        <v>405000</v>
      </c>
      <c r="E1190" s="43">
        <v>405000</v>
      </c>
      <c r="F1190" s="43">
        <v>405000</v>
      </c>
      <c r="G1190" s="43">
        <v>410000</v>
      </c>
      <c r="H1190" s="43">
        <v>440000</v>
      </c>
      <c r="I1190" s="43">
        <v>476000</v>
      </c>
      <c r="J1190" s="43">
        <v>530000</v>
      </c>
      <c r="K1190" s="43">
        <v>620000</v>
      </c>
      <c r="L1190" s="43">
        <v>636500</v>
      </c>
      <c r="M1190" s="43">
        <v>625000</v>
      </c>
      <c r="N1190" s="43">
        <v>643000</v>
      </c>
      <c r="O1190" s="43">
        <v>-2</v>
      </c>
      <c r="P1190" s="43">
        <v>73</v>
      </c>
      <c r="Q1190" s="44">
        <v>5.7</v>
      </c>
    </row>
    <row r="1191" spans="2:17">
      <c r="B1191" s="42" t="s">
        <v>525</v>
      </c>
      <c r="C1191" s="43">
        <v>165000</v>
      </c>
      <c r="D1191" s="43">
        <v>155000</v>
      </c>
      <c r="E1191" s="43">
        <v>150000</v>
      </c>
      <c r="F1191" s="43">
        <v>205000</v>
      </c>
      <c r="G1191" s="43">
        <v>165000</v>
      </c>
      <c r="H1191" s="43">
        <v>190500</v>
      </c>
      <c r="I1191" s="43">
        <v>178000</v>
      </c>
      <c r="J1191" s="43">
        <v>185000</v>
      </c>
      <c r="K1191" s="43">
        <v>232500</v>
      </c>
      <c r="L1191" s="43">
        <v>210000</v>
      </c>
      <c r="M1191" s="43">
        <v>229000</v>
      </c>
      <c r="N1191" s="43">
        <v>227500</v>
      </c>
      <c r="O1191" s="43">
        <v>9</v>
      </c>
      <c r="P1191" s="43">
        <v>39</v>
      </c>
      <c r="Q1191" s="44">
        <v>3.3</v>
      </c>
    </row>
    <row r="1192" spans="2:17">
      <c r="B1192" s="42" t="s">
        <v>526</v>
      </c>
      <c r="C1192" s="43">
        <v>128500</v>
      </c>
      <c r="D1192" s="43">
        <v>120000</v>
      </c>
      <c r="E1192" s="43">
        <v>142500</v>
      </c>
      <c r="F1192" s="43">
        <v>116000</v>
      </c>
      <c r="G1192" s="43">
        <v>166000</v>
      </c>
      <c r="H1192" s="43">
        <v>145000</v>
      </c>
      <c r="I1192" s="43">
        <v>161000</v>
      </c>
      <c r="J1192" s="43">
        <v>165500</v>
      </c>
      <c r="K1192" s="43">
        <v>249500</v>
      </c>
      <c r="L1192" s="43">
        <v>158500</v>
      </c>
      <c r="M1192" s="43">
        <v>148500</v>
      </c>
      <c r="N1192" s="43">
        <v>370000</v>
      </c>
      <c r="O1192" s="43">
        <v>-6</v>
      </c>
      <c r="P1192" s="43">
        <v>16</v>
      </c>
      <c r="Q1192" s="44">
        <v>1.5</v>
      </c>
    </row>
    <row r="1193" spans="2:17">
      <c r="B1193" s="42" t="s">
        <v>527</v>
      </c>
      <c r="C1193" s="43">
        <v>262500</v>
      </c>
      <c r="D1193" s="43">
        <v>240000</v>
      </c>
      <c r="E1193" s="43">
        <v>260000</v>
      </c>
      <c r="F1193" s="43">
        <v>265000</v>
      </c>
      <c r="G1193" s="43">
        <v>340000</v>
      </c>
      <c r="H1193" s="43">
        <v>336500</v>
      </c>
      <c r="I1193" s="43">
        <v>280000</v>
      </c>
      <c r="J1193" s="43">
        <v>330000</v>
      </c>
      <c r="K1193" s="43">
        <v>320000</v>
      </c>
      <c r="L1193" s="43">
        <v>406500</v>
      </c>
      <c r="M1193" s="43">
        <v>394000</v>
      </c>
      <c r="N1193" s="43">
        <v>655000</v>
      </c>
      <c r="O1193" s="43">
        <v>-3</v>
      </c>
      <c r="P1193" s="43">
        <v>50</v>
      </c>
      <c r="Q1193" s="44">
        <v>4.0999999999999996</v>
      </c>
    </row>
    <row r="1194" spans="2:17">
      <c r="B1194" s="42" t="s">
        <v>528</v>
      </c>
      <c r="C1194" s="43">
        <v>187000</v>
      </c>
      <c r="D1194" s="43">
        <v>266500</v>
      </c>
      <c r="E1194" s="43">
        <v>240000</v>
      </c>
      <c r="F1194" s="43">
        <v>205000</v>
      </c>
      <c r="G1194" s="43">
        <v>224000</v>
      </c>
      <c r="H1194" s="43">
        <v>203500</v>
      </c>
      <c r="I1194" s="43">
        <v>257500</v>
      </c>
      <c r="J1194" s="43">
        <v>220000</v>
      </c>
      <c r="K1194" s="43">
        <v>249500</v>
      </c>
      <c r="L1194" s="43">
        <v>255000</v>
      </c>
      <c r="M1194" s="43">
        <v>247500</v>
      </c>
      <c r="N1194" s="43">
        <v>210000</v>
      </c>
      <c r="O1194" s="43">
        <v>-3</v>
      </c>
      <c r="P1194" s="43">
        <v>32</v>
      </c>
      <c r="Q1194" s="44">
        <v>2.8</v>
      </c>
    </row>
    <row r="1195" spans="2:17">
      <c r="B1195" s="42" t="s">
        <v>529</v>
      </c>
      <c r="C1195" s="43">
        <v>300000</v>
      </c>
      <c r="D1195" s="43">
        <v>381000</v>
      </c>
      <c r="E1195" s="43">
        <v>387000</v>
      </c>
      <c r="F1195" s="43">
        <v>467500</v>
      </c>
      <c r="G1195" s="43">
        <v>455000</v>
      </c>
      <c r="H1195" s="43">
        <v>482500</v>
      </c>
      <c r="I1195" s="43">
        <v>522500</v>
      </c>
      <c r="J1195" s="43">
        <v>517500</v>
      </c>
      <c r="K1195" s="43">
        <v>570000</v>
      </c>
      <c r="L1195" s="43">
        <v>575000</v>
      </c>
      <c r="M1195" s="43">
        <v>617500</v>
      </c>
      <c r="N1195" s="43">
        <v>625000</v>
      </c>
      <c r="O1195" s="43">
        <v>7</v>
      </c>
      <c r="P1195" s="43">
        <v>106</v>
      </c>
      <c r="Q1195" s="44">
        <v>7.5</v>
      </c>
    </row>
    <row r="1196" spans="2:17">
      <c r="B1196" s="42" t="s">
        <v>530</v>
      </c>
      <c r="C1196" s="43">
        <v>369000</v>
      </c>
      <c r="D1196" s="43">
        <v>465000</v>
      </c>
      <c r="E1196" s="43">
        <v>492000</v>
      </c>
      <c r="F1196" s="43">
        <v>475000</v>
      </c>
      <c r="G1196" s="43">
        <v>500000</v>
      </c>
      <c r="H1196" s="43">
        <v>510000</v>
      </c>
      <c r="I1196" s="43">
        <v>498000</v>
      </c>
      <c r="J1196" s="43">
        <v>545000</v>
      </c>
      <c r="K1196" s="43">
        <v>625000</v>
      </c>
      <c r="L1196" s="43">
        <v>757500</v>
      </c>
      <c r="M1196" s="43">
        <v>695000</v>
      </c>
      <c r="N1196" s="43">
        <v>715000</v>
      </c>
      <c r="O1196" s="43">
        <v>-8</v>
      </c>
      <c r="P1196" s="43">
        <v>88</v>
      </c>
      <c r="Q1196" s="44">
        <v>6.5</v>
      </c>
    </row>
    <row r="1197" spans="2:17">
      <c r="B1197" s="42" t="s">
        <v>531</v>
      </c>
      <c r="C1197" s="43">
        <v>173000</v>
      </c>
      <c r="D1197" s="43">
        <v>192500</v>
      </c>
      <c r="E1197" s="43">
        <v>186000</v>
      </c>
      <c r="F1197" s="43">
        <v>213500</v>
      </c>
      <c r="G1197" s="43">
        <v>213000</v>
      </c>
      <c r="H1197" s="43">
        <v>215000</v>
      </c>
      <c r="I1197" s="43">
        <v>220000</v>
      </c>
      <c r="J1197" s="43">
        <v>224500</v>
      </c>
      <c r="K1197" s="43">
        <v>220000</v>
      </c>
      <c r="L1197" s="43">
        <v>250000</v>
      </c>
      <c r="M1197" s="43">
        <v>256000</v>
      </c>
      <c r="N1197" s="43">
        <v>252000</v>
      </c>
      <c r="O1197" s="43">
        <v>2</v>
      </c>
      <c r="P1197" s="43">
        <v>48</v>
      </c>
      <c r="Q1197" s="44">
        <v>4</v>
      </c>
    </row>
    <row r="1198" spans="2:17">
      <c r="B1198" s="42" t="s">
        <v>532</v>
      </c>
      <c r="C1198" s="43">
        <v>229000</v>
      </c>
      <c r="D1198" s="43">
        <v>280000</v>
      </c>
      <c r="E1198" s="43">
        <v>275000</v>
      </c>
      <c r="F1198" s="43">
        <v>275000</v>
      </c>
      <c r="G1198" s="43">
        <v>280000</v>
      </c>
      <c r="H1198" s="43">
        <v>292000</v>
      </c>
      <c r="I1198" s="43">
        <v>290500</v>
      </c>
      <c r="J1198" s="43">
        <v>310000</v>
      </c>
      <c r="K1198" s="43">
        <v>375000</v>
      </c>
      <c r="L1198" s="43">
        <v>455000</v>
      </c>
      <c r="M1198" s="43">
        <v>435000</v>
      </c>
      <c r="N1198" s="43">
        <v>464000</v>
      </c>
      <c r="O1198" s="43">
        <v>-4</v>
      </c>
      <c r="P1198" s="43">
        <v>90</v>
      </c>
      <c r="Q1198" s="44">
        <v>6.6</v>
      </c>
    </row>
    <row r="1199" spans="2:17">
      <c r="B1199" s="42" t="s">
        <v>533</v>
      </c>
      <c r="C1199" s="43">
        <v>253500</v>
      </c>
      <c r="D1199" s="43">
        <v>290500</v>
      </c>
      <c r="E1199" s="43">
        <v>290000</v>
      </c>
      <c r="F1199" s="43">
        <v>300000</v>
      </c>
      <c r="G1199" s="43">
        <v>320000</v>
      </c>
      <c r="H1199" s="43">
        <v>341000</v>
      </c>
      <c r="I1199" s="43">
        <v>345000</v>
      </c>
      <c r="J1199" s="43">
        <v>372500</v>
      </c>
      <c r="K1199" s="43">
        <v>422500</v>
      </c>
      <c r="L1199" s="43">
        <v>465000</v>
      </c>
      <c r="M1199" s="43">
        <v>495000</v>
      </c>
      <c r="N1199" s="43">
        <v>585000</v>
      </c>
      <c r="O1199" s="43">
        <v>6</v>
      </c>
      <c r="P1199" s="43">
        <v>95</v>
      </c>
      <c r="Q1199" s="44">
        <v>6.9</v>
      </c>
    </row>
    <row r="1200" spans="2:17">
      <c r="B1200" s="42" t="s">
        <v>534</v>
      </c>
      <c r="C1200" s="43">
        <v>280000</v>
      </c>
      <c r="D1200" s="43">
        <v>300000</v>
      </c>
      <c r="E1200" s="43">
        <v>332000</v>
      </c>
      <c r="F1200" s="43">
        <v>325000</v>
      </c>
      <c r="G1200" s="43">
        <v>320000</v>
      </c>
      <c r="H1200" s="43">
        <v>302000</v>
      </c>
      <c r="I1200" s="43">
        <v>332500</v>
      </c>
      <c r="J1200" s="43">
        <v>380000</v>
      </c>
      <c r="K1200" s="43">
        <v>380000</v>
      </c>
      <c r="L1200" s="43">
        <v>367500</v>
      </c>
      <c r="M1200" s="43">
        <v>444000</v>
      </c>
      <c r="N1200" s="43">
        <v>397000</v>
      </c>
      <c r="O1200" s="43">
        <v>21</v>
      </c>
      <c r="P1200" s="43">
        <v>59</v>
      </c>
      <c r="Q1200" s="44">
        <v>4.7</v>
      </c>
    </row>
    <row r="1201" spans="2:17">
      <c r="B1201" s="42" t="s">
        <v>535</v>
      </c>
      <c r="C1201" s="43">
        <v>560000</v>
      </c>
      <c r="D1201" s="43">
        <v>655000</v>
      </c>
      <c r="E1201" s="43">
        <v>680000</v>
      </c>
      <c r="F1201" s="43">
        <v>630000</v>
      </c>
      <c r="G1201" s="43">
        <v>695000</v>
      </c>
      <c r="H1201" s="43">
        <v>740000</v>
      </c>
      <c r="I1201" s="43">
        <v>825000</v>
      </c>
      <c r="J1201" s="43">
        <v>950000</v>
      </c>
      <c r="K1201" s="43">
        <v>1080000</v>
      </c>
      <c r="L1201" s="43">
        <v>1060000</v>
      </c>
      <c r="M1201" s="43">
        <v>1055000</v>
      </c>
      <c r="N1201" s="43">
        <v>1010000</v>
      </c>
      <c r="O1201" s="43">
        <v>0</v>
      </c>
      <c r="P1201" s="43">
        <v>88</v>
      </c>
      <c r="Q1201" s="44">
        <v>6.5</v>
      </c>
    </row>
    <row r="1202" spans="2:17">
      <c r="B1202" s="42" t="s">
        <v>536</v>
      </c>
      <c r="C1202" s="43">
        <v>197500</v>
      </c>
      <c r="D1202" s="43">
        <v>237500</v>
      </c>
      <c r="E1202" s="43">
        <v>243000</v>
      </c>
      <c r="F1202" s="43">
        <v>252000</v>
      </c>
      <c r="G1202" s="43">
        <v>300000</v>
      </c>
      <c r="H1202" s="43">
        <v>297500</v>
      </c>
      <c r="I1202" s="43">
        <v>365000</v>
      </c>
      <c r="J1202" s="43">
        <v>362000</v>
      </c>
      <c r="K1202" s="43">
        <v>420000</v>
      </c>
      <c r="L1202" s="43">
        <v>313000</v>
      </c>
      <c r="M1202" s="43">
        <v>436000</v>
      </c>
      <c r="N1202" s="43">
        <v>409500</v>
      </c>
      <c r="O1202" s="43">
        <v>39</v>
      </c>
      <c r="P1202" s="43">
        <v>121</v>
      </c>
      <c r="Q1202" s="44">
        <v>8.1999999999999993</v>
      </c>
    </row>
    <row r="1203" spans="2:17">
      <c r="B1203" s="42" t="s">
        <v>537</v>
      </c>
      <c r="C1203" s="43">
        <v>421000</v>
      </c>
      <c r="D1203" s="43">
        <v>559500</v>
      </c>
      <c r="E1203" s="43">
        <v>533000</v>
      </c>
      <c r="F1203" s="43">
        <v>527500</v>
      </c>
      <c r="G1203" s="43">
        <v>570000</v>
      </c>
      <c r="H1203" s="43">
        <v>620000</v>
      </c>
      <c r="I1203" s="43">
        <v>642500</v>
      </c>
      <c r="J1203" s="43">
        <v>712500</v>
      </c>
      <c r="K1203" s="43">
        <v>780000</v>
      </c>
      <c r="L1203" s="43">
        <v>843000</v>
      </c>
      <c r="M1203" s="43">
        <v>825000</v>
      </c>
      <c r="N1203" s="43">
        <v>1005000</v>
      </c>
      <c r="O1203" s="43">
        <v>-2</v>
      </c>
      <c r="P1203" s="43">
        <v>96</v>
      </c>
      <c r="Q1203" s="44">
        <v>7</v>
      </c>
    </row>
    <row r="1204" spans="2:17">
      <c r="B1204" s="42" t="s">
        <v>538</v>
      </c>
      <c r="C1204" s="43">
        <v>124000</v>
      </c>
      <c r="D1204" s="43">
        <v>101500</v>
      </c>
      <c r="E1204" s="43">
        <v>107000</v>
      </c>
      <c r="F1204" s="43">
        <v>110000</v>
      </c>
      <c r="G1204" s="43">
        <v>110000</v>
      </c>
      <c r="H1204" s="43">
        <v>125000</v>
      </c>
      <c r="I1204" s="43">
        <v>128000</v>
      </c>
      <c r="J1204" s="43">
        <v>140000</v>
      </c>
      <c r="K1204" s="43">
        <v>126500</v>
      </c>
      <c r="L1204" s="43">
        <v>149000</v>
      </c>
      <c r="M1204" s="43">
        <v>137000</v>
      </c>
      <c r="N1204" s="43">
        <v>107500</v>
      </c>
      <c r="O1204" s="43">
        <v>-8</v>
      </c>
      <c r="P1204" s="43">
        <v>10</v>
      </c>
      <c r="Q1204" s="44">
        <v>1</v>
      </c>
    </row>
    <row r="1205" spans="2:17">
      <c r="B1205" s="42" t="s">
        <v>539</v>
      </c>
      <c r="C1205" s="43">
        <v>310000</v>
      </c>
      <c r="D1205" s="43">
        <v>217500</v>
      </c>
      <c r="E1205" s="43">
        <v>311500</v>
      </c>
      <c r="F1205" s="43">
        <v>232000</v>
      </c>
      <c r="G1205" s="43">
        <v>316500</v>
      </c>
      <c r="H1205" s="43">
        <v>304000</v>
      </c>
      <c r="I1205" s="43">
        <v>370000</v>
      </c>
      <c r="J1205" s="43">
        <v>396000</v>
      </c>
      <c r="K1205" s="43">
        <v>346000</v>
      </c>
      <c r="L1205" s="43">
        <v>470000</v>
      </c>
      <c r="M1205" s="43">
        <v>430000</v>
      </c>
      <c r="N1205" s="43">
        <v>435000</v>
      </c>
      <c r="O1205" s="43">
        <v>-9</v>
      </c>
      <c r="P1205" s="43">
        <v>39</v>
      </c>
      <c r="Q1205" s="44">
        <v>3.3</v>
      </c>
    </row>
    <row r="1206" spans="2:17">
      <c r="B1206" s="42" t="s">
        <v>540</v>
      </c>
      <c r="C1206" s="43">
        <v>595000</v>
      </c>
      <c r="D1206" s="43">
        <v>740000</v>
      </c>
      <c r="E1206" s="43">
        <v>742500</v>
      </c>
      <c r="F1206" s="43">
        <v>666000</v>
      </c>
      <c r="G1206" s="43">
        <v>700000</v>
      </c>
      <c r="H1206" s="43">
        <v>747500</v>
      </c>
      <c r="I1206" s="43">
        <v>832500</v>
      </c>
      <c r="J1206" s="43">
        <v>910000</v>
      </c>
      <c r="K1206" s="43">
        <v>1095000</v>
      </c>
      <c r="L1206" s="43">
        <v>1070000</v>
      </c>
      <c r="M1206" s="43">
        <v>1070000</v>
      </c>
      <c r="N1206" s="43">
        <v>845000</v>
      </c>
      <c r="O1206" s="43">
        <v>0</v>
      </c>
      <c r="P1206" s="43">
        <v>80</v>
      </c>
      <c r="Q1206" s="44">
        <v>6</v>
      </c>
    </row>
    <row r="1207" spans="2:17">
      <c r="B1207" s="42" t="s">
        <v>541</v>
      </c>
      <c r="C1207" s="43">
        <v>350000</v>
      </c>
      <c r="D1207" s="43">
        <v>415000</v>
      </c>
      <c r="E1207" s="43">
        <v>410000</v>
      </c>
      <c r="F1207" s="43">
        <v>382000</v>
      </c>
      <c r="G1207" s="43">
        <v>400000</v>
      </c>
      <c r="H1207" s="43">
        <v>440000</v>
      </c>
      <c r="I1207" s="43">
        <v>510000</v>
      </c>
      <c r="J1207" s="43">
        <v>600000</v>
      </c>
      <c r="K1207" s="43">
        <v>680000</v>
      </c>
      <c r="L1207" s="43">
        <v>680000</v>
      </c>
      <c r="M1207" s="43">
        <v>629000</v>
      </c>
      <c r="N1207" s="43">
        <v>653000</v>
      </c>
      <c r="O1207" s="43">
        <v>-8</v>
      </c>
      <c r="P1207" s="43">
        <v>80</v>
      </c>
      <c r="Q1207" s="44">
        <v>6</v>
      </c>
    </row>
    <row r="1208" spans="2:17">
      <c r="B1208" s="42" t="s">
        <v>542</v>
      </c>
      <c r="C1208" s="43">
        <v>350000</v>
      </c>
      <c r="D1208" s="43">
        <v>415000</v>
      </c>
      <c r="E1208" s="43">
        <v>395000</v>
      </c>
      <c r="F1208" s="43">
        <v>370000</v>
      </c>
      <c r="G1208" s="43">
        <v>383000</v>
      </c>
      <c r="H1208" s="43">
        <v>420000</v>
      </c>
      <c r="I1208" s="43">
        <v>491500</v>
      </c>
      <c r="J1208" s="43">
        <v>563000</v>
      </c>
      <c r="K1208" s="43">
        <v>640000</v>
      </c>
      <c r="L1208" s="43">
        <v>660000</v>
      </c>
      <c r="M1208" s="43">
        <v>610000</v>
      </c>
      <c r="N1208" s="43">
        <v>656500</v>
      </c>
      <c r="O1208" s="43">
        <v>-8</v>
      </c>
      <c r="P1208" s="43">
        <v>74</v>
      </c>
      <c r="Q1208" s="44">
        <v>5.7</v>
      </c>
    </row>
    <row r="1209" spans="2:17">
      <c r="B1209" s="42" t="s">
        <v>543</v>
      </c>
      <c r="C1209" s="43">
        <v>201500</v>
      </c>
      <c r="D1209" s="43">
        <v>220000</v>
      </c>
      <c r="E1209" s="43">
        <v>200000</v>
      </c>
      <c r="F1209" s="43">
        <v>206500</v>
      </c>
      <c r="G1209" s="43">
        <v>167000</v>
      </c>
      <c r="H1209" s="43">
        <v>174500</v>
      </c>
      <c r="I1209" s="43">
        <v>290000</v>
      </c>
      <c r="J1209" s="43">
        <v>208000</v>
      </c>
      <c r="K1209" s="43">
        <v>155000</v>
      </c>
      <c r="L1209" s="43">
        <v>255000</v>
      </c>
      <c r="M1209" s="43">
        <v>224000</v>
      </c>
      <c r="N1209" s="43">
        <v>411500</v>
      </c>
      <c r="O1209" s="43">
        <v>-12</v>
      </c>
      <c r="P1209" s="43">
        <v>11</v>
      </c>
      <c r="Q1209" s="44">
        <v>1.1000000000000001</v>
      </c>
    </row>
    <row r="1210" spans="2:17">
      <c r="B1210" s="42" t="s">
        <v>544</v>
      </c>
      <c r="C1210" s="43">
        <v>160000</v>
      </c>
      <c r="D1210" s="43">
        <v>190500</v>
      </c>
      <c r="E1210" s="43">
        <v>203000</v>
      </c>
      <c r="F1210" s="43">
        <v>206500</v>
      </c>
      <c r="G1210" s="43">
        <v>202500</v>
      </c>
      <c r="H1210" s="43">
        <v>215000</v>
      </c>
      <c r="I1210" s="43">
        <v>216000</v>
      </c>
      <c r="J1210" s="43">
        <v>236500</v>
      </c>
      <c r="K1210" s="43">
        <v>290000</v>
      </c>
      <c r="L1210" s="43">
        <v>355000</v>
      </c>
      <c r="M1210" s="43">
        <v>349000</v>
      </c>
      <c r="N1210" s="43">
        <v>366500</v>
      </c>
      <c r="O1210" s="43">
        <v>-2</v>
      </c>
      <c r="P1210" s="43">
        <v>118</v>
      </c>
      <c r="Q1210" s="44">
        <v>8.1</v>
      </c>
    </row>
    <row r="1211" spans="2:17">
      <c r="B1211" s="42" t="s">
        <v>545</v>
      </c>
      <c r="C1211" s="43">
        <v>206000</v>
      </c>
      <c r="D1211" s="43">
        <v>218000</v>
      </c>
      <c r="E1211" s="43">
        <v>230000</v>
      </c>
      <c r="F1211" s="43">
        <v>267000</v>
      </c>
      <c r="G1211" s="43">
        <v>271000</v>
      </c>
      <c r="H1211" s="43">
        <v>280000</v>
      </c>
      <c r="I1211" s="43">
        <v>286000</v>
      </c>
      <c r="J1211" s="43">
        <v>279000</v>
      </c>
      <c r="K1211" s="43">
        <v>302000</v>
      </c>
      <c r="L1211" s="43">
        <v>310000</v>
      </c>
      <c r="M1211" s="43">
        <v>325000</v>
      </c>
      <c r="N1211" s="43">
        <v>363500</v>
      </c>
      <c r="O1211" s="43">
        <v>5</v>
      </c>
      <c r="P1211" s="43">
        <v>58</v>
      </c>
      <c r="Q1211" s="44">
        <v>4.7</v>
      </c>
    </row>
    <row r="1212" spans="2:17">
      <c r="B1212" s="42" t="s">
        <v>546</v>
      </c>
      <c r="C1212" s="43">
        <v>247000</v>
      </c>
      <c r="D1212" s="43">
        <v>308000</v>
      </c>
      <c r="E1212" s="43">
        <v>292500</v>
      </c>
      <c r="F1212" s="43">
        <v>286500</v>
      </c>
      <c r="G1212" s="43">
        <v>277000</v>
      </c>
      <c r="H1212" s="43">
        <v>301000</v>
      </c>
      <c r="I1212" s="43">
        <v>335000</v>
      </c>
      <c r="J1212" s="43">
        <v>338500</v>
      </c>
      <c r="K1212" s="43">
        <v>422000</v>
      </c>
      <c r="L1212" s="43">
        <v>495000</v>
      </c>
      <c r="M1212" s="43">
        <v>500000</v>
      </c>
      <c r="N1212" s="43">
        <v>653500</v>
      </c>
      <c r="O1212" s="43">
        <v>1</v>
      </c>
      <c r="P1212" s="43">
        <v>102</v>
      </c>
      <c r="Q1212" s="44">
        <v>7.3</v>
      </c>
    </row>
    <row r="1213" spans="2:17">
      <c r="B1213" s="42" t="s">
        <v>547</v>
      </c>
      <c r="C1213" s="43">
        <v>605000</v>
      </c>
      <c r="D1213" s="43">
        <v>805000</v>
      </c>
      <c r="E1213" s="43">
        <v>750000</v>
      </c>
      <c r="F1213" s="43">
        <v>775000</v>
      </c>
      <c r="G1213" s="43">
        <v>802500</v>
      </c>
      <c r="H1213" s="43">
        <v>832000</v>
      </c>
      <c r="I1213" s="43">
        <v>926000</v>
      </c>
      <c r="J1213" s="43">
        <v>1200000</v>
      </c>
      <c r="K1213" s="43">
        <v>1390000</v>
      </c>
      <c r="L1213" s="43">
        <v>1182500</v>
      </c>
      <c r="M1213" s="43">
        <v>1297500</v>
      </c>
      <c r="N1213" s="43">
        <v>1135000</v>
      </c>
      <c r="O1213" s="43">
        <v>10</v>
      </c>
      <c r="P1213" s="43">
        <v>114</v>
      </c>
      <c r="Q1213" s="44">
        <v>7.9</v>
      </c>
    </row>
    <row r="1214" spans="2:17">
      <c r="B1214" s="42" t="s">
        <v>548</v>
      </c>
      <c r="C1214" s="43">
        <v>265000</v>
      </c>
      <c r="D1214" s="43">
        <v>285000</v>
      </c>
      <c r="E1214" s="43">
        <v>287000</v>
      </c>
      <c r="F1214" s="43">
        <v>256000</v>
      </c>
      <c r="G1214" s="43">
        <v>230000</v>
      </c>
      <c r="H1214" s="43">
        <v>268500</v>
      </c>
      <c r="I1214" s="43">
        <v>275000</v>
      </c>
      <c r="J1214" s="43">
        <v>259500</v>
      </c>
      <c r="K1214" s="43">
        <v>293000</v>
      </c>
      <c r="L1214" s="43">
        <v>369000</v>
      </c>
      <c r="M1214" s="43">
        <v>389000</v>
      </c>
      <c r="N1214" s="43">
        <v>390000</v>
      </c>
      <c r="O1214" s="43">
        <v>5</v>
      </c>
      <c r="P1214" s="43">
        <v>47</v>
      </c>
      <c r="Q1214" s="44">
        <v>3.9</v>
      </c>
    </row>
    <row r="1215" spans="2:17">
      <c r="B1215" s="42" t="s">
        <v>549</v>
      </c>
      <c r="C1215" s="43">
        <v>669000</v>
      </c>
      <c r="D1215" s="43">
        <v>822000</v>
      </c>
      <c r="E1215" s="43">
        <v>780000</v>
      </c>
      <c r="F1215" s="43">
        <v>786000</v>
      </c>
      <c r="G1215" s="43">
        <v>818000</v>
      </c>
      <c r="H1215" s="43">
        <v>935000</v>
      </c>
      <c r="I1215" s="43">
        <v>1008500</v>
      </c>
      <c r="J1215" s="43">
        <v>1190000</v>
      </c>
      <c r="K1215" s="43">
        <v>1325000</v>
      </c>
      <c r="L1215" s="43">
        <v>1345000</v>
      </c>
      <c r="M1215" s="43">
        <v>1300000</v>
      </c>
      <c r="N1215" s="43">
        <v>1265000</v>
      </c>
      <c r="O1215" s="43">
        <v>-3</v>
      </c>
      <c r="P1215" s="43">
        <v>94</v>
      </c>
      <c r="Q1215" s="44">
        <v>6.9</v>
      </c>
    </row>
    <row r="1216" spans="2:17">
      <c r="B1216" s="42" t="s">
        <v>550</v>
      </c>
      <c r="C1216" s="43">
        <v>485000</v>
      </c>
      <c r="D1216" s="43">
        <v>563000</v>
      </c>
      <c r="E1216" s="43">
        <v>525500</v>
      </c>
      <c r="F1216" s="43">
        <v>547000</v>
      </c>
      <c r="G1216" s="43">
        <v>566500</v>
      </c>
      <c r="H1216" s="43">
        <v>660000</v>
      </c>
      <c r="I1216" s="43">
        <v>780000</v>
      </c>
      <c r="J1216" s="43">
        <v>872500</v>
      </c>
      <c r="K1216" s="43">
        <v>993000</v>
      </c>
      <c r="L1216" s="43">
        <v>957500</v>
      </c>
      <c r="M1216" s="43">
        <v>875500</v>
      </c>
      <c r="N1216" s="43">
        <v>1527000</v>
      </c>
      <c r="O1216" s="43">
        <v>-9</v>
      </c>
      <c r="P1216" s="43">
        <v>81</v>
      </c>
      <c r="Q1216" s="44">
        <v>6.1</v>
      </c>
    </row>
    <row r="1217" spans="2:17">
      <c r="B1217" s="42" t="s">
        <v>551</v>
      </c>
      <c r="C1217" s="43">
        <v>171500</v>
      </c>
      <c r="D1217" s="43">
        <v>178000</v>
      </c>
      <c r="E1217" s="43">
        <v>190500</v>
      </c>
      <c r="F1217" s="43">
        <v>200500</v>
      </c>
      <c r="G1217" s="43">
        <v>195000</v>
      </c>
      <c r="H1217" s="43">
        <v>215000</v>
      </c>
      <c r="I1217" s="43">
        <v>219000</v>
      </c>
      <c r="J1217" s="43">
        <v>195000</v>
      </c>
      <c r="K1217" s="43">
        <v>219000</v>
      </c>
      <c r="L1217" s="43">
        <v>225000</v>
      </c>
      <c r="M1217" s="43">
        <v>252500</v>
      </c>
      <c r="N1217" s="43">
        <v>232000</v>
      </c>
      <c r="O1217" s="43">
        <v>12</v>
      </c>
      <c r="P1217" s="43">
        <v>47</v>
      </c>
      <c r="Q1217" s="44">
        <v>3.9</v>
      </c>
    </row>
    <row r="1218" spans="2:17">
      <c r="B1218" s="42" t="s">
        <v>552</v>
      </c>
      <c r="C1218" s="43">
        <v>511000</v>
      </c>
      <c r="D1218" s="43">
        <v>641000</v>
      </c>
      <c r="E1218" s="43">
        <v>585000</v>
      </c>
      <c r="F1218" s="43">
        <v>591500</v>
      </c>
      <c r="G1218" s="43">
        <v>637500</v>
      </c>
      <c r="H1218" s="43">
        <v>721500</v>
      </c>
      <c r="I1218" s="43">
        <v>880000</v>
      </c>
      <c r="J1218" s="43">
        <v>970000</v>
      </c>
      <c r="K1218" s="43">
        <v>1090000</v>
      </c>
      <c r="L1218" s="43">
        <v>986000</v>
      </c>
      <c r="M1218" s="43">
        <v>950000</v>
      </c>
      <c r="N1218" s="43">
        <v>1185000</v>
      </c>
      <c r="O1218" s="43">
        <v>-4</v>
      </c>
      <c r="P1218" s="43">
        <v>86</v>
      </c>
      <c r="Q1218" s="44">
        <v>6.4</v>
      </c>
    </row>
    <row r="1219" spans="2:17">
      <c r="B1219" s="42" t="s">
        <v>553</v>
      </c>
      <c r="C1219" s="43">
        <v>89000</v>
      </c>
      <c r="D1219" s="43">
        <v>97500</v>
      </c>
      <c r="E1219" s="43">
        <v>70000</v>
      </c>
      <c r="F1219" s="43">
        <v>116500</v>
      </c>
      <c r="G1219" s="43">
        <v>94000</v>
      </c>
      <c r="H1219" s="43">
        <v>107500</v>
      </c>
      <c r="I1219" s="43">
        <v>146500</v>
      </c>
      <c r="J1219" s="43">
        <v>130000</v>
      </c>
      <c r="K1219" s="43">
        <v>133500</v>
      </c>
      <c r="L1219" s="43">
        <v>135000</v>
      </c>
      <c r="M1219" s="43">
        <v>85000</v>
      </c>
      <c r="N1219" s="43">
        <v>110000</v>
      </c>
      <c r="O1219" s="43">
        <v>-37</v>
      </c>
      <c r="P1219" s="43">
        <v>-4</v>
      </c>
      <c r="Q1219" s="44">
        <v>-0.5</v>
      </c>
    </row>
    <row r="1220" spans="2:17">
      <c r="B1220" s="42" t="s">
        <v>554</v>
      </c>
      <c r="C1220" s="43">
        <v>182500</v>
      </c>
      <c r="D1220" s="43">
        <v>237500</v>
      </c>
      <c r="E1220" s="43">
        <v>216500</v>
      </c>
      <c r="F1220" s="43">
        <v>225000</v>
      </c>
      <c r="G1220" s="43">
        <v>222500</v>
      </c>
      <c r="H1220" s="43">
        <v>265000</v>
      </c>
      <c r="I1220" s="43">
        <v>245000</v>
      </c>
      <c r="J1220" s="43">
        <v>300000</v>
      </c>
      <c r="K1220" s="43">
        <v>260000</v>
      </c>
      <c r="L1220" s="43">
        <v>340000</v>
      </c>
      <c r="M1220" s="43">
        <v>370000</v>
      </c>
      <c r="N1220" s="43">
        <v>472000</v>
      </c>
      <c r="O1220" s="43">
        <v>9</v>
      </c>
      <c r="P1220" s="43">
        <v>103</v>
      </c>
      <c r="Q1220" s="44">
        <v>7.3</v>
      </c>
    </row>
    <row r="1221" spans="2:17">
      <c r="B1221" s="42" t="s">
        <v>555</v>
      </c>
      <c r="C1221" s="43">
        <v>505000</v>
      </c>
      <c r="D1221" s="43">
        <v>641000</v>
      </c>
      <c r="E1221" s="43">
        <v>590000</v>
      </c>
      <c r="F1221" s="43">
        <v>540000</v>
      </c>
      <c r="G1221" s="43">
        <v>576500</v>
      </c>
      <c r="H1221" s="43">
        <v>626000</v>
      </c>
      <c r="I1221" s="43">
        <v>660000</v>
      </c>
      <c r="J1221" s="43">
        <v>822500</v>
      </c>
      <c r="K1221" s="43">
        <v>872000</v>
      </c>
      <c r="L1221" s="43">
        <v>878500</v>
      </c>
      <c r="M1221" s="43">
        <v>840000</v>
      </c>
      <c r="N1221" s="43">
        <v>703000</v>
      </c>
      <c r="O1221" s="43">
        <v>-4</v>
      </c>
      <c r="P1221" s="43">
        <v>66</v>
      </c>
      <c r="Q1221" s="44">
        <v>5.2</v>
      </c>
    </row>
    <row r="1222" spans="2:17">
      <c r="B1222" s="42" t="s">
        <v>556</v>
      </c>
      <c r="C1222" s="43">
        <v>619000</v>
      </c>
      <c r="D1222" s="43">
        <v>741000</v>
      </c>
      <c r="E1222" s="43">
        <v>700000</v>
      </c>
      <c r="F1222" s="43">
        <v>645000</v>
      </c>
      <c r="G1222" s="43">
        <v>753500</v>
      </c>
      <c r="H1222" s="43">
        <v>801500</v>
      </c>
      <c r="I1222" s="43">
        <v>1002000</v>
      </c>
      <c r="J1222" s="43">
        <v>1050000</v>
      </c>
      <c r="K1222" s="43">
        <v>1210000</v>
      </c>
      <c r="L1222" s="43">
        <v>1250000</v>
      </c>
      <c r="M1222" s="43">
        <v>1101000</v>
      </c>
      <c r="N1222" s="43">
        <v>990000</v>
      </c>
      <c r="O1222" s="43">
        <v>-12</v>
      </c>
      <c r="P1222" s="43">
        <v>78</v>
      </c>
      <c r="Q1222" s="44">
        <v>5.9</v>
      </c>
    </row>
    <row r="1223" spans="2:17">
      <c r="B1223" s="42" t="s">
        <v>557</v>
      </c>
      <c r="C1223" s="43">
        <v>553500</v>
      </c>
      <c r="D1223" s="43">
        <v>675000</v>
      </c>
      <c r="E1223" s="43">
        <v>640000</v>
      </c>
      <c r="F1223" s="43">
        <v>610000</v>
      </c>
      <c r="G1223" s="43">
        <v>672000</v>
      </c>
      <c r="H1223" s="43">
        <v>820000</v>
      </c>
      <c r="I1223" s="43">
        <v>995000</v>
      </c>
      <c r="J1223" s="43">
        <v>983000</v>
      </c>
      <c r="K1223" s="43">
        <v>1200000</v>
      </c>
      <c r="L1223" s="43">
        <v>992500</v>
      </c>
      <c r="M1223" s="43">
        <v>942000</v>
      </c>
      <c r="N1223" s="43">
        <v>935000</v>
      </c>
      <c r="O1223" s="43">
        <v>-5</v>
      </c>
      <c r="P1223" s="43">
        <v>70</v>
      </c>
      <c r="Q1223" s="44">
        <v>5.5</v>
      </c>
    </row>
    <row r="1224" spans="2:17">
      <c r="B1224" s="42" t="s">
        <v>558</v>
      </c>
      <c r="C1224" s="43">
        <v>533500</v>
      </c>
      <c r="D1224" s="43">
        <v>630000</v>
      </c>
      <c r="E1224" s="43">
        <v>615000</v>
      </c>
      <c r="F1224" s="43">
        <v>590000</v>
      </c>
      <c r="G1224" s="43">
        <v>603000</v>
      </c>
      <c r="H1224" s="43">
        <v>700000</v>
      </c>
      <c r="I1224" s="43">
        <v>830000</v>
      </c>
      <c r="J1224" s="43">
        <v>890000</v>
      </c>
      <c r="K1224" s="43">
        <v>1030000</v>
      </c>
      <c r="L1224" s="43">
        <v>960000</v>
      </c>
      <c r="M1224" s="43">
        <v>908000</v>
      </c>
      <c r="N1224" s="43">
        <v>983000</v>
      </c>
      <c r="O1224" s="43">
        <v>-5</v>
      </c>
      <c r="P1224" s="43">
        <v>70</v>
      </c>
      <c r="Q1224" s="44">
        <v>5.5</v>
      </c>
    </row>
    <row r="1225" spans="2:17">
      <c r="B1225" s="42" t="s">
        <v>559</v>
      </c>
      <c r="C1225" s="43">
        <v>385000</v>
      </c>
      <c r="D1225" s="43">
        <v>427500</v>
      </c>
      <c r="E1225" s="43">
        <v>479000</v>
      </c>
      <c r="F1225" s="43">
        <v>465000</v>
      </c>
      <c r="G1225" s="43">
        <v>459000</v>
      </c>
      <c r="H1225" s="43">
        <v>515000</v>
      </c>
      <c r="I1225" s="43">
        <v>516500</v>
      </c>
      <c r="J1225" s="43">
        <v>555000</v>
      </c>
      <c r="K1225" s="43">
        <v>637000</v>
      </c>
      <c r="L1225" s="43">
        <v>690000</v>
      </c>
      <c r="M1225" s="43">
        <v>695000</v>
      </c>
      <c r="N1225" s="43">
        <v>682500</v>
      </c>
      <c r="O1225" s="43">
        <v>1</v>
      </c>
      <c r="P1225" s="43">
        <v>81</v>
      </c>
      <c r="Q1225" s="44">
        <v>6.1</v>
      </c>
    </row>
    <row r="1226" spans="2:17">
      <c r="B1226" s="42" t="s">
        <v>560</v>
      </c>
      <c r="C1226" s="43">
        <v>340000</v>
      </c>
      <c r="D1226" s="43">
        <v>385000</v>
      </c>
      <c r="E1226" s="43">
        <v>396000</v>
      </c>
      <c r="F1226" s="43">
        <v>429000</v>
      </c>
      <c r="G1226" s="43">
        <v>342000</v>
      </c>
      <c r="H1226" s="43">
        <v>339000</v>
      </c>
      <c r="I1226" s="43">
        <v>375000</v>
      </c>
      <c r="J1226" s="43">
        <v>440000</v>
      </c>
      <c r="K1226" s="43">
        <v>480000</v>
      </c>
      <c r="L1226" s="43">
        <v>550000</v>
      </c>
      <c r="M1226" s="43">
        <v>550000</v>
      </c>
      <c r="N1226" s="43">
        <v>585000</v>
      </c>
      <c r="O1226" s="43">
        <v>0</v>
      </c>
      <c r="P1226" s="43">
        <v>62</v>
      </c>
      <c r="Q1226" s="44">
        <v>4.9000000000000004</v>
      </c>
    </row>
    <row r="1227" spans="2:17">
      <c r="B1227" s="42" t="s">
        <v>561</v>
      </c>
      <c r="C1227" s="43" t="s">
        <v>12</v>
      </c>
      <c r="D1227" s="43" t="s">
        <v>12</v>
      </c>
      <c r="E1227" s="43" t="s">
        <v>12</v>
      </c>
      <c r="F1227" s="43" t="s">
        <v>12</v>
      </c>
      <c r="G1227" s="43" t="s">
        <v>12</v>
      </c>
      <c r="H1227" s="43" t="s">
        <v>12</v>
      </c>
      <c r="I1227" s="43" t="s">
        <v>12</v>
      </c>
      <c r="J1227" s="43" t="s">
        <v>12</v>
      </c>
      <c r="K1227" s="43">
        <v>283000</v>
      </c>
      <c r="L1227" s="43">
        <v>569500</v>
      </c>
      <c r="M1227" s="43">
        <v>686000</v>
      </c>
      <c r="N1227" s="43">
        <v>864000</v>
      </c>
      <c r="O1227" s="43">
        <v>20</v>
      </c>
      <c r="P1227" s="43" t="s">
        <v>13</v>
      </c>
      <c r="Q1227" s="44" t="s">
        <v>13</v>
      </c>
    </row>
    <row r="1228" spans="2:17">
      <c r="B1228" s="42" t="s">
        <v>562</v>
      </c>
      <c r="C1228" s="43">
        <v>378500</v>
      </c>
      <c r="D1228" s="43">
        <v>452500</v>
      </c>
      <c r="E1228" s="43">
        <v>520000</v>
      </c>
      <c r="F1228" s="43">
        <v>445000</v>
      </c>
      <c r="G1228" s="43">
        <v>496000</v>
      </c>
      <c r="H1228" s="43">
        <v>520000</v>
      </c>
      <c r="I1228" s="43">
        <v>553500</v>
      </c>
      <c r="J1228" s="43">
        <v>620000</v>
      </c>
      <c r="K1228" s="43">
        <v>705000</v>
      </c>
      <c r="L1228" s="43">
        <v>760000</v>
      </c>
      <c r="M1228" s="43">
        <v>748000</v>
      </c>
      <c r="N1228" s="43">
        <v>690000</v>
      </c>
      <c r="O1228" s="43">
        <v>-2</v>
      </c>
      <c r="P1228" s="43">
        <v>98</v>
      </c>
      <c r="Q1228" s="44">
        <v>7</v>
      </c>
    </row>
    <row r="1229" spans="2:17">
      <c r="B1229" s="42" t="s">
        <v>563</v>
      </c>
      <c r="C1229" s="43">
        <v>155000</v>
      </c>
      <c r="D1229" s="43">
        <v>181000</v>
      </c>
      <c r="E1229" s="43">
        <v>151500</v>
      </c>
      <c r="F1229" s="43">
        <v>150000</v>
      </c>
      <c r="G1229" s="43">
        <v>156000</v>
      </c>
      <c r="H1229" s="43">
        <v>150000</v>
      </c>
      <c r="I1229" s="43">
        <v>145000</v>
      </c>
      <c r="J1229" s="43">
        <v>162500</v>
      </c>
      <c r="K1229" s="43">
        <v>159000</v>
      </c>
      <c r="L1229" s="43">
        <v>165000</v>
      </c>
      <c r="M1229" s="43">
        <v>185500</v>
      </c>
      <c r="N1229" s="43">
        <v>200000</v>
      </c>
      <c r="O1229" s="43">
        <v>12</v>
      </c>
      <c r="P1229" s="43">
        <v>20</v>
      </c>
      <c r="Q1229" s="44">
        <v>1.8</v>
      </c>
    </row>
    <row r="1230" spans="2:17">
      <c r="B1230" s="42" t="s">
        <v>564</v>
      </c>
      <c r="C1230" s="43">
        <v>808000</v>
      </c>
      <c r="D1230" s="43">
        <v>970000</v>
      </c>
      <c r="E1230" s="43">
        <v>912500</v>
      </c>
      <c r="F1230" s="43">
        <v>857500</v>
      </c>
      <c r="G1230" s="43">
        <v>997500</v>
      </c>
      <c r="H1230" s="43">
        <v>1187500</v>
      </c>
      <c r="I1230" s="43">
        <v>1300000</v>
      </c>
      <c r="J1230" s="43">
        <v>1550000</v>
      </c>
      <c r="K1230" s="43">
        <v>1618000</v>
      </c>
      <c r="L1230" s="43">
        <v>1600000</v>
      </c>
      <c r="M1230" s="43">
        <v>1467500</v>
      </c>
      <c r="N1230" s="43">
        <v>1565000</v>
      </c>
      <c r="O1230" s="43">
        <v>-8</v>
      </c>
      <c r="P1230" s="43">
        <v>82</v>
      </c>
      <c r="Q1230" s="44">
        <v>6.2</v>
      </c>
    </row>
    <row r="1231" spans="2:17">
      <c r="B1231" s="42" t="s">
        <v>565</v>
      </c>
      <c r="C1231" s="43">
        <v>425000</v>
      </c>
      <c r="D1231" s="43">
        <v>468000</v>
      </c>
      <c r="E1231" s="43">
        <v>488500</v>
      </c>
      <c r="F1231" s="43">
        <v>507500</v>
      </c>
      <c r="G1231" s="43">
        <v>530000</v>
      </c>
      <c r="H1231" s="43">
        <v>540500</v>
      </c>
      <c r="I1231" s="43">
        <v>580000</v>
      </c>
      <c r="J1231" s="43">
        <v>640000</v>
      </c>
      <c r="K1231" s="43">
        <v>735000</v>
      </c>
      <c r="L1231" s="43">
        <v>757000</v>
      </c>
      <c r="M1231" s="43">
        <v>780000</v>
      </c>
      <c r="N1231" s="43">
        <v>815000</v>
      </c>
      <c r="O1231" s="43">
        <v>3</v>
      </c>
      <c r="P1231" s="43">
        <v>84</v>
      </c>
      <c r="Q1231" s="44">
        <v>6.3</v>
      </c>
    </row>
    <row r="1232" spans="2:17">
      <c r="B1232" s="42" t="s">
        <v>566</v>
      </c>
      <c r="C1232" s="43">
        <v>110000</v>
      </c>
      <c r="D1232" s="43">
        <v>103000</v>
      </c>
      <c r="E1232" s="43">
        <v>110000</v>
      </c>
      <c r="F1232" s="43">
        <v>116500</v>
      </c>
      <c r="G1232" s="43">
        <v>75000</v>
      </c>
      <c r="H1232" s="43">
        <v>77500</v>
      </c>
      <c r="I1232" s="43">
        <v>105500</v>
      </c>
      <c r="J1232" s="43">
        <v>130000</v>
      </c>
      <c r="K1232" s="43">
        <v>130000</v>
      </c>
      <c r="L1232" s="43">
        <v>93000</v>
      </c>
      <c r="M1232" s="43">
        <v>99000</v>
      </c>
      <c r="N1232" s="43">
        <v>114000</v>
      </c>
      <c r="O1232" s="43">
        <v>6</v>
      </c>
      <c r="P1232" s="43">
        <v>-10</v>
      </c>
      <c r="Q1232" s="44">
        <v>-1</v>
      </c>
    </row>
    <row r="1233" spans="2:17">
      <c r="B1233" s="42" t="s">
        <v>567</v>
      </c>
      <c r="C1233" s="43">
        <v>305000</v>
      </c>
      <c r="D1233" s="43">
        <v>335000</v>
      </c>
      <c r="E1233" s="43">
        <v>340000</v>
      </c>
      <c r="F1233" s="43">
        <v>335000</v>
      </c>
      <c r="G1233" s="43">
        <v>335000</v>
      </c>
      <c r="H1233" s="43">
        <v>350000</v>
      </c>
      <c r="I1233" s="43">
        <v>367000</v>
      </c>
      <c r="J1233" s="43">
        <v>400000</v>
      </c>
      <c r="K1233" s="43">
        <v>470000</v>
      </c>
      <c r="L1233" s="43">
        <v>520000</v>
      </c>
      <c r="M1233" s="43">
        <v>485000</v>
      </c>
      <c r="N1233" s="43">
        <v>520500</v>
      </c>
      <c r="O1233" s="43">
        <v>-7</v>
      </c>
      <c r="P1233" s="43">
        <v>59</v>
      </c>
      <c r="Q1233" s="44">
        <v>4.7</v>
      </c>
    </row>
    <row r="1234" spans="2:17">
      <c r="B1234" s="42" t="s">
        <v>568</v>
      </c>
      <c r="C1234" s="43">
        <v>170000</v>
      </c>
      <c r="D1234" s="43">
        <v>152500</v>
      </c>
      <c r="E1234" s="43">
        <v>159500</v>
      </c>
      <c r="F1234" s="43">
        <v>212500</v>
      </c>
      <c r="G1234" s="43">
        <v>163500</v>
      </c>
      <c r="H1234" s="43">
        <v>178000</v>
      </c>
      <c r="I1234" s="43">
        <v>188500</v>
      </c>
      <c r="J1234" s="43">
        <v>200000</v>
      </c>
      <c r="K1234" s="43">
        <v>180000</v>
      </c>
      <c r="L1234" s="43">
        <v>199000</v>
      </c>
      <c r="M1234" s="43">
        <v>200000</v>
      </c>
      <c r="N1234" s="43">
        <v>249000</v>
      </c>
      <c r="O1234" s="43">
        <v>1</v>
      </c>
      <c r="P1234" s="43">
        <v>18</v>
      </c>
      <c r="Q1234" s="44">
        <v>1.6</v>
      </c>
    </row>
    <row r="1235" spans="2:17">
      <c r="B1235" s="42" t="s">
        <v>569</v>
      </c>
      <c r="C1235" s="43">
        <v>814000</v>
      </c>
      <c r="D1235" s="43">
        <v>945000</v>
      </c>
      <c r="E1235" s="43">
        <v>942500</v>
      </c>
      <c r="F1235" s="43">
        <v>953000</v>
      </c>
      <c r="G1235" s="43">
        <v>952500</v>
      </c>
      <c r="H1235" s="43">
        <v>1103000</v>
      </c>
      <c r="I1235" s="43">
        <v>1225000</v>
      </c>
      <c r="J1235" s="43">
        <v>1335000</v>
      </c>
      <c r="K1235" s="43">
        <v>1450000</v>
      </c>
      <c r="L1235" s="43">
        <v>1480000</v>
      </c>
      <c r="M1235" s="43">
        <v>1460000</v>
      </c>
      <c r="N1235" s="43">
        <v>1720000</v>
      </c>
      <c r="O1235" s="43">
        <v>-1</v>
      </c>
      <c r="P1235" s="43">
        <v>79</v>
      </c>
      <c r="Q1235" s="44">
        <v>6</v>
      </c>
    </row>
    <row r="1236" spans="2:17">
      <c r="B1236" s="42" t="s">
        <v>570</v>
      </c>
      <c r="C1236" s="43">
        <v>625000</v>
      </c>
      <c r="D1236" s="43">
        <v>755000</v>
      </c>
      <c r="E1236" s="43">
        <v>756000</v>
      </c>
      <c r="F1236" s="43">
        <v>677000</v>
      </c>
      <c r="G1236" s="43">
        <v>760000</v>
      </c>
      <c r="H1236" s="43">
        <v>860000</v>
      </c>
      <c r="I1236" s="43">
        <v>965000</v>
      </c>
      <c r="J1236" s="43">
        <v>1100000</v>
      </c>
      <c r="K1236" s="43">
        <v>1300000</v>
      </c>
      <c r="L1236" s="43">
        <v>1245000</v>
      </c>
      <c r="M1236" s="43">
        <v>1155000</v>
      </c>
      <c r="N1236" s="43">
        <v>1200500</v>
      </c>
      <c r="O1236" s="43">
        <v>-7</v>
      </c>
      <c r="P1236" s="43">
        <v>85</v>
      </c>
      <c r="Q1236" s="44">
        <v>6.3</v>
      </c>
    </row>
    <row r="1237" spans="2:17">
      <c r="B1237" s="42" t="s">
        <v>571</v>
      </c>
      <c r="C1237" s="43">
        <v>1300000</v>
      </c>
      <c r="D1237" s="43">
        <v>1335000</v>
      </c>
      <c r="E1237" s="43">
        <v>1100000</v>
      </c>
      <c r="F1237" s="43">
        <v>1360000</v>
      </c>
      <c r="G1237" s="43">
        <v>1200000</v>
      </c>
      <c r="H1237" s="43">
        <v>1525000</v>
      </c>
      <c r="I1237" s="43">
        <v>1360500</v>
      </c>
      <c r="J1237" s="43">
        <v>2130000</v>
      </c>
      <c r="K1237" s="43">
        <v>2375000</v>
      </c>
      <c r="L1237" s="43">
        <v>2430000</v>
      </c>
      <c r="M1237" s="43">
        <v>1480000</v>
      </c>
      <c r="N1237" s="43">
        <v>1657500</v>
      </c>
      <c r="O1237" s="43">
        <v>-39</v>
      </c>
      <c r="P1237" s="43">
        <v>14</v>
      </c>
      <c r="Q1237" s="44">
        <v>1.3</v>
      </c>
    </row>
    <row r="1238" spans="2:17">
      <c r="B1238" s="42" t="s">
        <v>572</v>
      </c>
      <c r="C1238" s="43">
        <v>508000</v>
      </c>
      <c r="D1238" s="43">
        <v>609000</v>
      </c>
      <c r="E1238" s="43">
        <v>575000</v>
      </c>
      <c r="F1238" s="43">
        <v>540000</v>
      </c>
      <c r="G1238" s="43">
        <v>580000</v>
      </c>
      <c r="H1238" s="43">
        <v>655000</v>
      </c>
      <c r="I1238" s="43">
        <v>720000</v>
      </c>
      <c r="J1238" s="43">
        <v>805000</v>
      </c>
      <c r="K1238" s="43">
        <v>891000</v>
      </c>
      <c r="L1238" s="43">
        <v>901000</v>
      </c>
      <c r="M1238" s="43">
        <v>858500</v>
      </c>
      <c r="N1238" s="43">
        <v>920000</v>
      </c>
      <c r="O1238" s="43">
        <v>-5</v>
      </c>
      <c r="P1238" s="43">
        <v>69</v>
      </c>
      <c r="Q1238" s="44">
        <v>5.4</v>
      </c>
    </row>
    <row r="1239" spans="2:17">
      <c r="B1239" s="42" t="s">
        <v>573</v>
      </c>
      <c r="C1239" s="43">
        <v>551000</v>
      </c>
      <c r="D1239" s="43">
        <v>655000</v>
      </c>
      <c r="E1239" s="43">
        <v>612500</v>
      </c>
      <c r="F1239" s="43">
        <v>629000</v>
      </c>
      <c r="G1239" s="43">
        <v>645500</v>
      </c>
      <c r="H1239" s="43">
        <v>701000</v>
      </c>
      <c r="I1239" s="43">
        <v>745000</v>
      </c>
      <c r="J1239" s="43">
        <v>840000</v>
      </c>
      <c r="K1239" s="43">
        <v>975000</v>
      </c>
      <c r="L1239" s="43">
        <v>955000</v>
      </c>
      <c r="M1239" s="43">
        <v>950000</v>
      </c>
      <c r="N1239" s="43">
        <v>929500</v>
      </c>
      <c r="O1239" s="43">
        <v>-1</v>
      </c>
      <c r="P1239" s="43">
        <v>72</v>
      </c>
      <c r="Q1239" s="44">
        <v>5.6</v>
      </c>
    </row>
    <row r="1240" spans="2:17">
      <c r="B1240" s="42" t="s">
        <v>574</v>
      </c>
      <c r="C1240" s="43">
        <v>523000</v>
      </c>
      <c r="D1240" s="43">
        <v>582500</v>
      </c>
      <c r="E1240" s="43">
        <v>605000</v>
      </c>
      <c r="F1240" s="43">
        <v>610000</v>
      </c>
      <c r="G1240" s="43">
        <v>620000</v>
      </c>
      <c r="H1240" s="43">
        <v>672000</v>
      </c>
      <c r="I1240" s="43">
        <v>739000</v>
      </c>
      <c r="J1240" s="43">
        <v>812000</v>
      </c>
      <c r="K1240" s="43">
        <v>885000</v>
      </c>
      <c r="L1240" s="43">
        <v>890000</v>
      </c>
      <c r="M1240" s="43">
        <v>920000</v>
      </c>
      <c r="N1240" s="43">
        <v>935000</v>
      </c>
      <c r="O1240" s="43">
        <v>3</v>
      </c>
      <c r="P1240" s="43">
        <v>76</v>
      </c>
      <c r="Q1240" s="44">
        <v>5.8</v>
      </c>
    </row>
    <row r="1241" spans="2:17">
      <c r="B1241" s="42" t="s">
        <v>575</v>
      </c>
      <c r="C1241" s="43">
        <v>526000</v>
      </c>
      <c r="D1241" s="43">
        <v>621000</v>
      </c>
      <c r="E1241" s="43">
        <v>625000</v>
      </c>
      <c r="F1241" s="43">
        <v>730000</v>
      </c>
      <c r="G1241" s="43">
        <v>645000</v>
      </c>
      <c r="H1241" s="43">
        <v>734000</v>
      </c>
      <c r="I1241" s="43">
        <v>787500</v>
      </c>
      <c r="J1241" s="43">
        <v>810000</v>
      </c>
      <c r="K1241" s="43">
        <v>1021500</v>
      </c>
      <c r="L1241" s="43">
        <v>1022500</v>
      </c>
      <c r="M1241" s="43">
        <v>923000</v>
      </c>
      <c r="N1241" s="43">
        <v>1300000</v>
      </c>
      <c r="O1241" s="43">
        <v>-10</v>
      </c>
      <c r="P1241" s="43">
        <v>75</v>
      </c>
      <c r="Q1241" s="44">
        <v>5.8</v>
      </c>
    </row>
    <row r="1242" spans="2:17">
      <c r="B1242" s="42" t="s">
        <v>576</v>
      </c>
      <c r="C1242" s="43">
        <v>275000</v>
      </c>
      <c r="D1242" s="43">
        <v>290000</v>
      </c>
      <c r="E1242" s="43">
        <v>323500</v>
      </c>
      <c r="F1242" s="43">
        <v>290000</v>
      </c>
      <c r="G1242" s="43">
        <v>283000</v>
      </c>
      <c r="H1242" s="43">
        <v>300000</v>
      </c>
      <c r="I1242" s="43">
        <v>302500</v>
      </c>
      <c r="J1242" s="43">
        <v>308000</v>
      </c>
      <c r="K1242" s="43">
        <v>335000</v>
      </c>
      <c r="L1242" s="43">
        <v>353000</v>
      </c>
      <c r="M1242" s="43">
        <v>339000</v>
      </c>
      <c r="N1242" s="43">
        <v>380000</v>
      </c>
      <c r="O1242" s="43">
        <v>-4</v>
      </c>
      <c r="P1242" s="43">
        <v>23</v>
      </c>
      <c r="Q1242" s="44">
        <v>2.1</v>
      </c>
    </row>
    <row r="1243" spans="2:17">
      <c r="B1243" s="42" t="s">
        <v>577</v>
      </c>
      <c r="C1243" s="43">
        <v>328000</v>
      </c>
      <c r="D1243" s="43">
        <v>390000</v>
      </c>
      <c r="E1243" s="43">
        <v>405000</v>
      </c>
      <c r="F1243" s="43">
        <v>425000</v>
      </c>
      <c r="G1243" s="43">
        <v>385000</v>
      </c>
      <c r="H1243" s="43">
        <v>445000</v>
      </c>
      <c r="I1243" s="43">
        <v>470000</v>
      </c>
      <c r="J1243" s="43">
        <v>534000</v>
      </c>
      <c r="K1243" s="43">
        <v>607000</v>
      </c>
      <c r="L1243" s="43">
        <v>657500</v>
      </c>
      <c r="M1243" s="43">
        <v>670000</v>
      </c>
      <c r="N1243" s="43">
        <v>695000</v>
      </c>
      <c r="O1243" s="43">
        <v>2</v>
      </c>
      <c r="P1243" s="43">
        <v>104</v>
      </c>
      <c r="Q1243" s="44">
        <v>7.4</v>
      </c>
    </row>
    <row r="1244" spans="2:17">
      <c r="B1244" s="42" t="s">
        <v>578</v>
      </c>
      <c r="C1244" s="43">
        <v>142500</v>
      </c>
      <c r="D1244" s="43">
        <v>147500</v>
      </c>
      <c r="E1244" s="43">
        <v>165000</v>
      </c>
      <c r="F1244" s="43">
        <v>83000</v>
      </c>
      <c r="G1244" s="43">
        <v>144000</v>
      </c>
      <c r="H1244" s="43">
        <v>132500</v>
      </c>
      <c r="I1244" s="43">
        <v>191000</v>
      </c>
      <c r="J1244" s="43">
        <v>152000</v>
      </c>
      <c r="K1244" s="43">
        <v>125000</v>
      </c>
      <c r="L1244" s="43">
        <v>165000</v>
      </c>
      <c r="M1244" s="43">
        <v>165000</v>
      </c>
      <c r="N1244" s="43">
        <v>130000</v>
      </c>
      <c r="O1244" s="43">
        <v>0</v>
      </c>
      <c r="P1244" s="43">
        <v>16</v>
      </c>
      <c r="Q1244" s="44">
        <v>1.5</v>
      </c>
    </row>
    <row r="1245" spans="2:17">
      <c r="B1245" s="42" t="s">
        <v>579</v>
      </c>
      <c r="C1245" s="43">
        <v>267500</v>
      </c>
      <c r="D1245" s="43">
        <v>291500</v>
      </c>
      <c r="E1245" s="43">
        <v>410000</v>
      </c>
      <c r="F1245" s="43">
        <v>333000</v>
      </c>
      <c r="G1245" s="43">
        <v>287500</v>
      </c>
      <c r="H1245" s="43">
        <v>307500</v>
      </c>
      <c r="I1245" s="43">
        <v>296500</v>
      </c>
      <c r="J1245" s="43">
        <v>340000</v>
      </c>
      <c r="K1245" s="43">
        <v>315000</v>
      </c>
      <c r="L1245" s="43">
        <v>450000</v>
      </c>
      <c r="M1245" s="43">
        <v>419000</v>
      </c>
      <c r="N1245" s="43">
        <v>425000</v>
      </c>
      <c r="O1245" s="43">
        <v>-7</v>
      </c>
      <c r="P1245" s="43">
        <v>57</v>
      </c>
      <c r="Q1245" s="44">
        <v>4.5999999999999996</v>
      </c>
    </row>
    <row r="1246" spans="2:17">
      <c r="B1246" s="42" t="s">
        <v>580</v>
      </c>
      <c r="C1246" s="43">
        <v>184500</v>
      </c>
      <c r="D1246" s="43">
        <v>235000</v>
      </c>
      <c r="E1246" s="43">
        <v>197500</v>
      </c>
      <c r="F1246" s="43">
        <v>235000</v>
      </c>
      <c r="G1246" s="43">
        <v>200000</v>
      </c>
      <c r="H1246" s="43">
        <v>220000</v>
      </c>
      <c r="I1246" s="43">
        <v>240000</v>
      </c>
      <c r="J1246" s="43">
        <v>216000</v>
      </c>
      <c r="K1246" s="43">
        <v>271500</v>
      </c>
      <c r="L1246" s="43">
        <v>308000</v>
      </c>
      <c r="M1246" s="43">
        <v>310000</v>
      </c>
      <c r="N1246" s="43">
        <v>319000</v>
      </c>
      <c r="O1246" s="43">
        <v>1</v>
      </c>
      <c r="P1246" s="43">
        <v>68</v>
      </c>
      <c r="Q1246" s="44">
        <v>5.3</v>
      </c>
    </row>
    <row r="1247" spans="2:17">
      <c r="B1247" s="42" t="s">
        <v>581</v>
      </c>
      <c r="C1247" s="43">
        <v>715000</v>
      </c>
      <c r="D1247" s="43">
        <v>900000</v>
      </c>
      <c r="E1247" s="43">
        <v>730000</v>
      </c>
      <c r="F1247" s="43">
        <v>770000</v>
      </c>
      <c r="G1247" s="43">
        <v>773000</v>
      </c>
      <c r="H1247" s="43">
        <v>750000</v>
      </c>
      <c r="I1247" s="43">
        <v>915500</v>
      </c>
      <c r="J1247" s="43">
        <v>935000</v>
      </c>
      <c r="K1247" s="43">
        <v>1145000</v>
      </c>
      <c r="L1247" s="43">
        <v>1350000</v>
      </c>
      <c r="M1247" s="43">
        <v>1301000</v>
      </c>
      <c r="N1247" s="43">
        <v>959000</v>
      </c>
      <c r="O1247" s="43">
        <v>-4</v>
      </c>
      <c r="P1247" s="43">
        <v>82</v>
      </c>
      <c r="Q1247" s="44">
        <v>6.2</v>
      </c>
    </row>
    <row r="1248" spans="2:17">
      <c r="B1248" s="42" t="s">
        <v>582</v>
      </c>
      <c r="C1248" s="43">
        <v>400000</v>
      </c>
      <c r="D1248" s="43">
        <v>435000</v>
      </c>
      <c r="E1248" s="43">
        <v>445000</v>
      </c>
      <c r="F1248" s="43">
        <v>435000</v>
      </c>
      <c r="G1248" s="43">
        <v>450000</v>
      </c>
      <c r="H1248" s="43">
        <v>445000</v>
      </c>
      <c r="I1248" s="43">
        <v>465000</v>
      </c>
      <c r="J1248" s="43">
        <v>505000</v>
      </c>
      <c r="K1248" s="43">
        <v>592000</v>
      </c>
      <c r="L1248" s="43">
        <v>631500</v>
      </c>
      <c r="M1248" s="43">
        <v>640500</v>
      </c>
      <c r="N1248" s="43">
        <v>650000</v>
      </c>
      <c r="O1248" s="43">
        <v>1</v>
      </c>
      <c r="P1248" s="43">
        <v>60</v>
      </c>
      <c r="Q1248" s="44">
        <v>4.8</v>
      </c>
    </row>
    <row r="1249" spans="2:17">
      <c r="B1249" s="42" t="s">
        <v>583</v>
      </c>
      <c r="C1249" s="43">
        <v>555000</v>
      </c>
      <c r="D1249" s="43">
        <v>695000</v>
      </c>
      <c r="E1249" s="43">
        <v>670000</v>
      </c>
      <c r="F1249" s="43">
        <v>700000</v>
      </c>
      <c r="G1249" s="43">
        <v>700000</v>
      </c>
      <c r="H1249" s="43">
        <v>707500</v>
      </c>
      <c r="I1249" s="43">
        <v>655000</v>
      </c>
      <c r="J1249" s="43">
        <v>641000</v>
      </c>
      <c r="K1249" s="43">
        <v>775000</v>
      </c>
      <c r="L1249" s="43">
        <v>840000</v>
      </c>
      <c r="M1249" s="43">
        <v>827500</v>
      </c>
      <c r="N1249" s="43">
        <v>890000</v>
      </c>
      <c r="O1249" s="43">
        <v>-1</v>
      </c>
      <c r="P1249" s="43">
        <v>49</v>
      </c>
      <c r="Q1249" s="44">
        <v>4.0999999999999996</v>
      </c>
    </row>
    <row r="1250" spans="2:17">
      <c r="B1250" s="42" t="s">
        <v>584</v>
      </c>
      <c r="C1250" s="43">
        <v>186500</v>
      </c>
      <c r="D1250" s="43">
        <v>210000</v>
      </c>
      <c r="E1250" s="43">
        <v>208000</v>
      </c>
      <c r="F1250" s="43">
        <v>185000</v>
      </c>
      <c r="G1250" s="43">
        <v>215000</v>
      </c>
      <c r="H1250" s="43">
        <v>218000</v>
      </c>
      <c r="I1250" s="43">
        <v>240000</v>
      </c>
      <c r="J1250" s="43">
        <v>325000</v>
      </c>
      <c r="K1250" s="43">
        <v>286000</v>
      </c>
      <c r="L1250" s="43">
        <v>315000</v>
      </c>
      <c r="M1250" s="43">
        <v>443000</v>
      </c>
      <c r="N1250" s="43">
        <v>285000</v>
      </c>
      <c r="O1250" s="43">
        <v>41</v>
      </c>
      <c r="P1250" s="43">
        <v>138</v>
      </c>
      <c r="Q1250" s="44">
        <v>9</v>
      </c>
    </row>
    <row r="1251" spans="2:17">
      <c r="B1251" s="42" t="s">
        <v>585</v>
      </c>
      <c r="C1251" s="43">
        <v>257500</v>
      </c>
      <c r="D1251" s="43">
        <v>320000</v>
      </c>
      <c r="E1251" s="43">
        <v>276000</v>
      </c>
      <c r="F1251" s="43">
        <v>285000</v>
      </c>
      <c r="G1251" s="43">
        <v>347000</v>
      </c>
      <c r="H1251" s="43">
        <v>280000</v>
      </c>
      <c r="I1251" s="43">
        <v>323000</v>
      </c>
      <c r="J1251" s="43">
        <v>330000</v>
      </c>
      <c r="K1251" s="43">
        <v>447000</v>
      </c>
      <c r="L1251" s="43">
        <v>464500</v>
      </c>
      <c r="M1251" s="43">
        <v>535000</v>
      </c>
      <c r="N1251" s="43">
        <v>467500</v>
      </c>
      <c r="O1251" s="43">
        <v>15</v>
      </c>
      <c r="P1251" s="43">
        <v>108</v>
      </c>
      <c r="Q1251" s="44">
        <v>7.6</v>
      </c>
    </row>
    <row r="1252" spans="2:17">
      <c r="B1252" s="42" t="s">
        <v>586</v>
      </c>
      <c r="C1252" s="43">
        <v>173500</v>
      </c>
      <c r="D1252" s="43">
        <v>250000</v>
      </c>
      <c r="E1252" s="43">
        <v>180000</v>
      </c>
      <c r="F1252" s="43">
        <v>235000</v>
      </c>
      <c r="G1252" s="43">
        <v>262500</v>
      </c>
      <c r="H1252" s="43">
        <v>190000</v>
      </c>
      <c r="I1252" s="43">
        <v>197500</v>
      </c>
      <c r="J1252" s="43">
        <v>218500</v>
      </c>
      <c r="K1252" s="43">
        <v>270000</v>
      </c>
      <c r="L1252" s="43">
        <v>240000</v>
      </c>
      <c r="M1252" s="43">
        <v>250000</v>
      </c>
      <c r="N1252" s="43">
        <v>461000</v>
      </c>
      <c r="O1252" s="43">
        <v>4</v>
      </c>
      <c r="P1252" s="43">
        <v>44</v>
      </c>
      <c r="Q1252" s="44">
        <v>3.7</v>
      </c>
    </row>
    <row r="1253" spans="2:17">
      <c r="B1253" s="42" t="s">
        <v>587</v>
      </c>
      <c r="C1253" s="43">
        <v>331500</v>
      </c>
      <c r="D1253" s="43">
        <v>392000</v>
      </c>
      <c r="E1253" s="43">
        <v>380000</v>
      </c>
      <c r="F1253" s="43">
        <v>410000</v>
      </c>
      <c r="G1253" s="43">
        <v>400000</v>
      </c>
      <c r="H1253" s="43">
        <v>425000</v>
      </c>
      <c r="I1253" s="43">
        <v>447500</v>
      </c>
      <c r="J1253" s="43">
        <v>473500</v>
      </c>
      <c r="K1253" s="43">
        <v>500000</v>
      </c>
      <c r="L1253" s="43">
        <v>651000</v>
      </c>
      <c r="M1253" s="43">
        <v>630000</v>
      </c>
      <c r="N1253" s="43">
        <v>632500</v>
      </c>
      <c r="O1253" s="43">
        <v>-3</v>
      </c>
      <c r="P1253" s="43">
        <v>90</v>
      </c>
      <c r="Q1253" s="44">
        <v>6.6</v>
      </c>
    </row>
    <row r="1254" spans="2:17">
      <c r="B1254" s="42" t="s">
        <v>588</v>
      </c>
      <c r="C1254" s="43">
        <v>215000</v>
      </c>
      <c r="D1254" s="43">
        <v>216000</v>
      </c>
      <c r="E1254" s="43">
        <v>205000</v>
      </c>
      <c r="F1254" s="43">
        <v>232000</v>
      </c>
      <c r="G1254" s="43">
        <v>190000</v>
      </c>
      <c r="H1254" s="43">
        <v>173500</v>
      </c>
      <c r="I1254" s="43">
        <v>277500</v>
      </c>
      <c r="J1254" s="43">
        <v>207500</v>
      </c>
      <c r="K1254" s="43">
        <v>280000</v>
      </c>
      <c r="L1254" s="43">
        <v>257000</v>
      </c>
      <c r="M1254" s="43">
        <v>302500</v>
      </c>
      <c r="N1254" s="43">
        <v>323500</v>
      </c>
      <c r="O1254" s="43">
        <v>18</v>
      </c>
      <c r="P1254" s="43">
        <v>41</v>
      </c>
      <c r="Q1254" s="44">
        <v>3.5</v>
      </c>
    </row>
    <row r="1255" spans="2:17">
      <c r="B1255" s="42" t="s">
        <v>589</v>
      </c>
      <c r="C1255" s="43">
        <v>845000</v>
      </c>
      <c r="D1255" s="43">
        <v>1017500</v>
      </c>
      <c r="E1255" s="43">
        <v>915000</v>
      </c>
      <c r="F1255" s="43">
        <v>960000</v>
      </c>
      <c r="G1255" s="43">
        <v>995000</v>
      </c>
      <c r="H1255" s="43">
        <v>917500</v>
      </c>
      <c r="I1255" s="43">
        <v>1252500</v>
      </c>
      <c r="J1255" s="43">
        <v>1380000</v>
      </c>
      <c r="K1255" s="43">
        <v>1497500</v>
      </c>
      <c r="L1255" s="43">
        <v>1488000</v>
      </c>
      <c r="M1255" s="43">
        <v>1375000</v>
      </c>
      <c r="N1255" s="43">
        <v>1780000</v>
      </c>
      <c r="O1255" s="43">
        <v>-8</v>
      </c>
      <c r="P1255" s="43">
        <v>63</v>
      </c>
      <c r="Q1255" s="44">
        <v>5</v>
      </c>
    </row>
    <row r="1256" spans="2:17">
      <c r="B1256" s="42" t="s">
        <v>590</v>
      </c>
      <c r="C1256" s="43">
        <v>186000</v>
      </c>
      <c r="D1256" s="43">
        <v>205000</v>
      </c>
      <c r="E1256" s="43">
        <v>195000</v>
      </c>
      <c r="F1256" s="43">
        <v>266000</v>
      </c>
      <c r="G1256" s="43">
        <v>201500</v>
      </c>
      <c r="H1256" s="43">
        <v>244000</v>
      </c>
      <c r="I1256" s="43">
        <v>200000</v>
      </c>
      <c r="J1256" s="43">
        <v>380000</v>
      </c>
      <c r="K1256" s="43">
        <v>247500</v>
      </c>
      <c r="L1256" s="43">
        <v>295000</v>
      </c>
      <c r="M1256" s="43">
        <v>315000</v>
      </c>
      <c r="N1256" s="43">
        <v>365000</v>
      </c>
      <c r="O1256" s="43">
        <v>7</v>
      </c>
      <c r="P1256" s="43">
        <v>69</v>
      </c>
      <c r="Q1256" s="44">
        <v>5.4</v>
      </c>
    </row>
    <row r="1257" spans="2:17">
      <c r="B1257" s="42" t="s">
        <v>591</v>
      </c>
      <c r="C1257" s="43">
        <v>347500</v>
      </c>
      <c r="D1257" s="43">
        <v>380000</v>
      </c>
      <c r="E1257" s="43">
        <v>425000</v>
      </c>
      <c r="F1257" s="43">
        <v>389000</v>
      </c>
      <c r="G1257" s="43">
        <v>390000</v>
      </c>
      <c r="H1257" s="43">
        <v>414500</v>
      </c>
      <c r="I1257" s="43">
        <v>409000</v>
      </c>
      <c r="J1257" s="43">
        <v>460000</v>
      </c>
      <c r="K1257" s="43">
        <v>515000</v>
      </c>
      <c r="L1257" s="43">
        <v>640000</v>
      </c>
      <c r="M1257" s="43">
        <v>621500</v>
      </c>
      <c r="N1257" s="43">
        <v>619000</v>
      </c>
      <c r="O1257" s="43">
        <v>-3</v>
      </c>
      <c r="P1257" s="43">
        <v>79</v>
      </c>
      <c r="Q1257" s="44">
        <v>6</v>
      </c>
    </row>
    <row r="1258" spans="2:17">
      <c r="B1258" s="42" t="s">
        <v>592</v>
      </c>
      <c r="C1258" s="43">
        <v>195000</v>
      </c>
      <c r="D1258" s="43">
        <v>220000</v>
      </c>
      <c r="E1258" s="43">
        <v>236500</v>
      </c>
      <c r="F1258" s="43">
        <v>227500</v>
      </c>
      <c r="G1258" s="43">
        <v>235000</v>
      </c>
      <c r="H1258" s="43">
        <v>210000</v>
      </c>
      <c r="I1258" s="43">
        <v>220000</v>
      </c>
      <c r="J1258" s="43">
        <v>220000</v>
      </c>
      <c r="K1258" s="43">
        <v>230000</v>
      </c>
      <c r="L1258" s="43">
        <v>234500</v>
      </c>
      <c r="M1258" s="43">
        <v>267500</v>
      </c>
      <c r="N1258" s="43">
        <v>320000</v>
      </c>
      <c r="O1258" s="43">
        <v>14</v>
      </c>
      <c r="P1258" s="43">
        <v>37</v>
      </c>
      <c r="Q1258" s="44">
        <v>3.2</v>
      </c>
    </row>
    <row r="1259" spans="2:17">
      <c r="B1259" s="42" t="s">
        <v>593</v>
      </c>
      <c r="C1259" s="43">
        <v>225000</v>
      </c>
      <c r="D1259" s="43">
        <v>115000</v>
      </c>
      <c r="E1259" s="43">
        <v>215000</v>
      </c>
      <c r="F1259" s="43">
        <v>226500</v>
      </c>
      <c r="G1259" s="43">
        <v>300000</v>
      </c>
      <c r="H1259" s="43">
        <v>248000</v>
      </c>
      <c r="I1259" s="43">
        <v>330000</v>
      </c>
      <c r="J1259" s="43">
        <v>340000</v>
      </c>
      <c r="K1259" s="43">
        <v>360000</v>
      </c>
      <c r="L1259" s="43">
        <v>367500</v>
      </c>
      <c r="M1259" s="43">
        <v>276000</v>
      </c>
      <c r="N1259" s="43">
        <v>541000</v>
      </c>
      <c r="O1259" s="43">
        <v>-25</v>
      </c>
      <c r="P1259" s="43">
        <v>23</v>
      </c>
      <c r="Q1259" s="44">
        <v>2.1</v>
      </c>
    </row>
    <row r="1260" spans="2:17">
      <c r="B1260" s="42" t="s">
        <v>594</v>
      </c>
      <c r="C1260" s="43">
        <v>1100000</v>
      </c>
      <c r="D1260" s="43">
        <v>1387500</v>
      </c>
      <c r="E1260" s="43">
        <v>1625000</v>
      </c>
      <c r="F1260" s="43">
        <v>1398000</v>
      </c>
      <c r="G1260" s="43">
        <v>1195000</v>
      </c>
      <c r="H1260" s="43">
        <v>1305000</v>
      </c>
      <c r="I1260" s="43">
        <v>1800000</v>
      </c>
      <c r="J1260" s="43">
        <v>1701000</v>
      </c>
      <c r="K1260" s="43">
        <v>1925000</v>
      </c>
      <c r="L1260" s="43">
        <v>2180000</v>
      </c>
      <c r="M1260" s="43">
        <v>1950000</v>
      </c>
      <c r="N1260" s="43">
        <v>2515000</v>
      </c>
      <c r="O1260" s="43">
        <v>-11</v>
      </c>
      <c r="P1260" s="43">
        <v>77</v>
      </c>
      <c r="Q1260" s="44">
        <v>5.9</v>
      </c>
    </row>
    <row r="1261" spans="2:17">
      <c r="B1261" s="42" t="s">
        <v>595</v>
      </c>
      <c r="C1261" s="43">
        <v>879000</v>
      </c>
      <c r="D1261" s="43">
        <v>940000</v>
      </c>
      <c r="E1261" s="43">
        <v>955000</v>
      </c>
      <c r="F1261" s="43">
        <v>932500</v>
      </c>
      <c r="G1261" s="43">
        <v>990000</v>
      </c>
      <c r="H1261" s="43">
        <v>1175000</v>
      </c>
      <c r="I1261" s="43">
        <v>1350000</v>
      </c>
      <c r="J1261" s="43">
        <v>1436000</v>
      </c>
      <c r="K1261" s="43">
        <v>1527500</v>
      </c>
      <c r="L1261" s="43">
        <v>1578000</v>
      </c>
      <c r="M1261" s="43">
        <v>1510000</v>
      </c>
      <c r="N1261" s="43">
        <v>1785000</v>
      </c>
      <c r="O1261" s="43">
        <v>-4</v>
      </c>
      <c r="P1261" s="43">
        <v>72</v>
      </c>
      <c r="Q1261" s="44">
        <v>5.6</v>
      </c>
    </row>
    <row r="1262" spans="2:17">
      <c r="B1262" s="42" t="s">
        <v>596</v>
      </c>
      <c r="C1262" s="43">
        <v>518000</v>
      </c>
      <c r="D1262" s="43">
        <v>615000</v>
      </c>
      <c r="E1262" s="43">
        <v>602000</v>
      </c>
      <c r="F1262" s="43">
        <v>580000</v>
      </c>
      <c r="G1262" s="43">
        <v>632500</v>
      </c>
      <c r="H1262" s="43">
        <v>690000</v>
      </c>
      <c r="I1262" s="43">
        <v>791000</v>
      </c>
      <c r="J1262" s="43">
        <v>882000</v>
      </c>
      <c r="K1262" s="43">
        <v>996000</v>
      </c>
      <c r="L1262" s="43">
        <v>980000</v>
      </c>
      <c r="M1262" s="43">
        <v>936500</v>
      </c>
      <c r="N1262" s="43">
        <v>1010000</v>
      </c>
      <c r="O1262" s="43">
        <v>-4</v>
      </c>
      <c r="P1262" s="43">
        <v>81</v>
      </c>
      <c r="Q1262" s="44">
        <v>6.1</v>
      </c>
    </row>
    <row r="1263" spans="2:17">
      <c r="B1263" s="42" t="s">
        <v>597</v>
      </c>
      <c r="C1263" s="43">
        <v>871000</v>
      </c>
      <c r="D1263" s="43">
        <v>1027500</v>
      </c>
      <c r="E1263" s="43">
        <v>967500</v>
      </c>
      <c r="F1263" s="43">
        <v>928500</v>
      </c>
      <c r="G1263" s="43">
        <v>1216500</v>
      </c>
      <c r="H1263" s="43">
        <v>1210000</v>
      </c>
      <c r="I1263" s="43">
        <v>1280000</v>
      </c>
      <c r="J1263" s="43">
        <v>1555000</v>
      </c>
      <c r="K1263" s="43">
        <v>1767500</v>
      </c>
      <c r="L1263" s="43">
        <v>1650000</v>
      </c>
      <c r="M1263" s="43">
        <v>2035000</v>
      </c>
      <c r="N1263" s="43">
        <v>1375500</v>
      </c>
      <c r="O1263" s="43">
        <v>23</v>
      </c>
      <c r="P1263" s="43">
        <v>134</v>
      </c>
      <c r="Q1263" s="44">
        <v>8.9</v>
      </c>
    </row>
    <row r="1264" spans="2:17">
      <c r="B1264" s="42" t="s">
        <v>598</v>
      </c>
      <c r="C1264" s="43">
        <v>101000</v>
      </c>
      <c r="D1264" s="43">
        <v>122500</v>
      </c>
      <c r="E1264" s="43">
        <v>91000</v>
      </c>
      <c r="F1264" s="43">
        <v>100000</v>
      </c>
      <c r="G1264" s="43">
        <v>112500</v>
      </c>
      <c r="H1264" s="43">
        <v>117000</v>
      </c>
      <c r="I1264" s="43">
        <v>112500</v>
      </c>
      <c r="J1264" s="43">
        <v>112500</v>
      </c>
      <c r="K1264" s="43">
        <v>112500</v>
      </c>
      <c r="L1264" s="43">
        <v>100000</v>
      </c>
      <c r="M1264" s="43">
        <v>120000</v>
      </c>
      <c r="N1264" s="43">
        <v>115000</v>
      </c>
      <c r="O1264" s="43">
        <v>20</v>
      </c>
      <c r="P1264" s="43">
        <v>19</v>
      </c>
      <c r="Q1264" s="44">
        <v>1.7</v>
      </c>
    </row>
    <row r="1265" spans="2:17">
      <c r="B1265" s="42" t="s">
        <v>599</v>
      </c>
      <c r="C1265" s="43">
        <v>251500</v>
      </c>
      <c r="D1265" s="43">
        <v>295500</v>
      </c>
      <c r="E1265" s="43">
        <v>292500</v>
      </c>
      <c r="F1265" s="43">
        <v>300000</v>
      </c>
      <c r="G1265" s="43">
        <v>385000</v>
      </c>
      <c r="H1265" s="43">
        <v>355000</v>
      </c>
      <c r="I1265" s="43">
        <v>377500</v>
      </c>
      <c r="J1265" s="43">
        <v>349000</v>
      </c>
      <c r="K1265" s="43">
        <v>362000</v>
      </c>
      <c r="L1265" s="43">
        <v>407500</v>
      </c>
      <c r="M1265" s="43">
        <v>395000</v>
      </c>
      <c r="N1265" s="43">
        <v>369000</v>
      </c>
      <c r="O1265" s="43">
        <v>-3</v>
      </c>
      <c r="P1265" s="43">
        <v>57</v>
      </c>
      <c r="Q1265" s="44">
        <v>4.5999999999999996</v>
      </c>
    </row>
    <row r="1266" spans="2:17">
      <c r="B1266" s="42" t="s">
        <v>600</v>
      </c>
      <c r="C1266" s="43">
        <v>579500</v>
      </c>
      <c r="D1266" s="43">
        <v>680000</v>
      </c>
      <c r="E1266" s="43">
        <v>590000</v>
      </c>
      <c r="F1266" s="43">
        <v>697500</v>
      </c>
      <c r="G1266" s="43">
        <v>630000</v>
      </c>
      <c r="H1266" s="43">
        <v>695000</v>
      </c>
      <c r="I1266" s="43">
        <v>700000</v>
      </c>
      <c r="J1266" s="43">
        <v>795000</v>
      </c>
      <c r="K1266" s="43">
        <v>763000</v>
      </c>
      <c r="L1266" s="43">
        <v>950000</v>
      </c>
      <c r="M1266" s="43">
        <v>950000</v>
      </c>
      <c r="N1266" s="43">
        <v>990000</v>
      </c>
      <c r="O1266" s="43">
        <v>0</v>
      </c>
      <c r="P1266" s="43">
        <v>64</v>
      </c>
      <c r="Q1266" s="44">
        <v>5.0999999999999996</v>
      </c>
    </row>
    <row r="1267" spans="2:17">
      <c r="B1267" s="42" t="s">
        <v>601</v>
      </c>
      <c r="C1267" s="43">
        <v>69000</v>
      </c>
      <c r="D1267" s="43">
        <v>70000</v>
      </c>
      <c r="E1267" s="43">
        <v>71500</v>
      </c>
      <c r="F1267" s="43">
        <v>69000</v>
      </c>
      <c r="G1267" s="43">
        <v>62000</v>
      </c>
      <c r="H1267" s="43">
        <v>77000</v>
      </c>
      <c r="I1267" s="43">
        <v>68000</v>
      </c>
      <c r="J1267" s="43">
        <v>59500</v>
      </c>
      <c r="K1267" s="43">
        <v>82500</v>
      </c>
      <c r="L1267" s="43">
        <v>99000</v>
      </c>
      <c r="M1267" s="43">
        <v>75000</v>
      </c>
      <c r="N1267" s="43">
        <v>77500</v>
      </c>
      <c r="O1267" s="43">
        <v>-24</v>
      </c>
      <c r="P1267" s="43">
        <v>9</v>
      </c>
      <c r="Q1267" s="44">
        <v>0.8</v>
      </c>
    </row>
    <row r="1268" spans="2:17">
      <c r="B1268" s="42" t="s">
        <v>602</v>
      </c>
      <c r="C1268" s="43">
        <v>156500</v>
      </c>
      <c r="D1268" s="43">
        <v>157000</v>
      </c>
      <c r="E1268" s="43">
        <v>161000</v>
      </c>
      <c r="F1268" s="43">
        <v>141500</v>
      </c>
      <c r="G1268" s="43">
        <v>160500</v>
      </c>
      <c r="H1268" s="43">
        <v>100000</v>
      </c>
      <c r="I1268" s="43">
        <v>147000</v>
      </c>
      <c r="J1268" s="43">
        <v>151000</v>
      </c>
      <c r="K1268" s="43">
        <v>146500</v>
      </c>
      <c r="L1268" s="43">
        <v>164000</v>
      </c>
      <c r="M1268" s="43">
        <v>156000</v>
      </c>
      <c r="N1268" s="43">
        <v>120000</v>
      </c>
      <c r="O1268" s="43">
        <v>-5</v>
      </c>
      <c r="P1268" s="43">
        <v>0</v>
      </c>
      <c r="Q1268" s="44">
        <v>0</v>
      </c>
    </row>
    <row r="1269" spans="2:17">
      <c r="B1269" s="42" t="s">
        <v>603</v>
      </c>
      <c r="C1269" s="43">
        <v>242000</v>
      </c>
      <c r="D1269" s="43">
        <v>277500</v>
      </c>
      <c r="E1269" s="43">
        <v>262500</v>
      </c>
      <c r="F1269" s="43">
        <v>310000</v>
      </c>
      <c r="G1269" s="43">
        <v>297500</v>
      </c>
      <c r="H1269" s="43">
        <v>280000</v>
      </c>
      <c r="I1269" s="43">
        <v>285000</v>
      </c>
      <c r="J1269" s="43">
        <v>330000</v>
      </c>
      <c r="K1269" s="43">
        <v>289500</v>
      </c>
      <c r="L1269" s="43">
        <v>360000</v>
      </c>
      <c r="M1269" s="43">
        <v>300000</v>
      </c>
      <c r="N1269" s="43">
        <v>525000</v>
      </c>
      <c r="O1269" s="43">
        <v>-17</v>
      </c>
      <c r="P1269" s="43">
        <v>24</v>
      </c>
      <c r="Q1269" s="44">
        <v>2.2000000000000002</v>
      </c>
    </row>
    <row r="1270" spans="2:17">
      <c r="B1270" s="42" t="s">
        <v>604</v>
      </c>
      <c r="C1270" s="43">
        <v>145000</v>
      </c>
      <c r="D1270" s="43">
        <v>160000</v>
      </c>
      <c r="E1270" s="43">
        <v>170000</v>
      </c>
      <c r="F1270" s="43">
        <v>157000</v>
      </c>
      <c r="G1270" s="43">
        <v>163000</v>
      </c>
      <c r="H1270" s="43">
        <v>157500</v>
      </c>
      <c r="I1270" s="43">
        <v>175000</v>
      </c>
      <c r="J1270" s="43">
        <v>165000</v>
      </c>
      <c r="K1270" s="43">
        <v>223500</v>
      </c>
      <c r="L1270" s="43">
        <v>211500</v>
      </c>
      <c r="M1270" s="43">
        <v>217500</v>
      </c>
      <c r="N1270" s="43">
        <v>240000</v>
      </c>
      <c r="O1270" s="43">
        <v>3</v>
      </c>
      <c r="P1270" s="43">
        <v>50</v>
      </c>
      <c r="Q1270" s="44">
        <v>4.0999999999999996</v>
      </c>
    </row>
    <row r="1271" spans="2:17">
      <c r="B1271" s="42" t="s">
        <v>605</v>
      </c>
      <c r="C1271" s="43">
        <v>197000</v>
      </c>
      <c r="D1271" s="43">
        <v>230000</v>
      </c>
      <c r="E1271" s="43">
        <v>227500</v>
      </c>
      <c r="F1271" s="43">
        <v>237000</v>
      </c>
      <c r="G1271" s="43">
        <v>250000</v>
      </c>
      <c r="H1271" s="43">
        <v>245000</v>
      </c>
      <c r="I1271" s="43">
        <v>247000</v>
      </c>
      <c r="J1271" s="43">
        <v>255000</v>
      </c>
      <c r="K1271" s="43">
        <v>287500</v>
      </c>
      <c r="L1271" s="43">
        <v>330000</v>
      </c>
      <c r="M1271" s="43">
        <v>357000</v>
      </c>
      <c r="N1271" s="43">
        <v>365000</v>
      </c>
      <c r="O1271" s="43">
        <v>8</v>
      </c>
      <c r="P1271" s="43">
        <v>81</v>
      </c>
      <c r="Q1271" s="44">
        <v>6.1</v>
      </c>
    </row>
    <row r="1272" spans="2:17">
      <c r="B1272" s="42" t="s">
        <v>606</v>
      </c>
      <c r="C1272" s="43">
        <v>536500</v>
      </c>
      <c r="D1272" s="43">
        <v>614500</v>
      </c>
      <c r="E1272" s="43">
        <v>657000</v>
      </c>
      <c r="F1272" s="43">
        <v>622500</v>
      </c>
      <c r="G1272" s="43">
        <v>605500</v>
      </c>
      <c r="H1272" s="43">
        <v>685000</v>
      </c>
      <c r="I1272" s="43">
        <v>686000</v>
      </c>
      <c r="J1272" s="43">
        <v>825500</v>
      </c>
      <c r="K1272" s="43">
        <v>950000</v>
      </c>
      <c r="L1272" s="43">
        <v>915000</v>
      </c>
      <c r="M1272" s="43">
        <v>930000</v>
      </c>
      <c r="N1272" s="43">
        <v>1515000</v>
      </c>
      <c r="O1272" s="43">
        <v>2</v>
      </c>
      <c r="P1272" s="43">
        <v>73</v>
      </c>
      <c r="Q1272" s="44">
        <v>5.7</v>
      </c>
    </row>
    <row r="1273" spans="2:17">
      <c r="B1273" s="42" t="s">
        <v>607</v>
      </c>
      <c r="C1273" s="43">
        <v>430000</v>
      </c>
      <c r="D1273" s="43">
        <v>520000</v>
      </c>
      <c r="E1273" s="43">
        <v>500000</v>
      </c>
      <c r="F1273" s="43">
        <v>468500</v>
      </c>
      <c r="G1273" s="43">
        <v>510000</v>
      </c>
      <c r="H1273" s="43">
        <v>541000</v>
      </c>
      <c r="I1273" s="43">
        <v>615000</v>
      </c>
      <c r="J1273" s="43">
        <v>710000</v>
      </c>
      <c r="K1273" s="43">
        <v>816000</v>
      </c>
      <c r="L1273" s="43">
        <v>790000</v>
      </c>
      <c r="M1273" s="43">
        <v>750000</v>
      </c>
      <c r="N1273" s="43">
        <v>827000</v>
      </c>
      <c r="O1273" s="43">
        <v>-5</v>
      </c>
      <c r="P1273" s="43">
        <v>74</v>
      </c>
      <c r="Q1273" s="44">
        <v>5.7</v>
      </c>
    </row>
    <row r="1274" spans="2:17">
      <c r="B1274" s="42" t="s">
        <v>608</v>
      </c>
      <c r="C1274" s="43">
        <v>400000</v>
      </c>
      <c r="D1274" s="43">
        <v>410000</v>
      </c>
      <c r="E1274" s="43">
        <v>415000</v>
      </c>
      <c r="F1274" s="43">
        <v>400000</v>
      </c>
      <c r="G1274" s="43">
        <v>393000</v>
      </c>
      <c r="H1274" s="43">
        <v>482000</v>
      </c>
      <c r="I1274" s="43">
        <v>402000</v>
      </c>
      <c r="J1274" s="43">
        <v>460000</v>
      </c>
      <c r="K1274" s="43">
        <v>527500</v>
      </c>
      <c r="L1274" s="43">
        <v>657500</v>
      </c>
      <c r="M1274" s="43">
        <v>565000</v>
      </c>
      <c r="N1274" s="43">
        <v>510000</v>
      </c>
      <c r="O1274" s="43">
        <v>-14</v>
      </c>
      <c r="P1274" s="43">
        <v>41</v>
      </c>
      <c r="Q1274" s="44">
        <v>3.5</v>
      </c>
    </row>
    <row r="1275" spans="2:17">
      <c r="B1275" s="42" t="s">
        <v>609</v>
      </c>
      <c r="C1275" s="43">
        <v>726000</v>
      </c>
      <c r="D1275" s="43">
        <v>875500</v>
      </c>
      <c r="E1275" s="43">
        <v>825000</v>
      </c>
      <c r="F1275" s="43">
        <v>823000</v>
      </c>
      <c r="G1275" s="43">
        <v>900000</v>
      </c>
      <c r="H1275" s="43">
        <v>961000</v>
      </c>
      <c r="I1275" s="43">
        <v>1150000</v>
      </c>
      <c r="J1275" s="43">
        <v>1265000</v>
      </c>
      <c r="K1275" s="43">
        <v>1302500</v>
      </c>
      <c r="L1275" s="43">
        <v>1311000</v>
      </c>
      <c r="M1275" s="43">
        <v>1255000</v>
      </c>
      <c r="N1275" s="43">
        <v>1220000</v>
      </c>
      <c r="O1275" s="43">
        <v>-4</v>
      </c>
      <c r="P1275" s="43">
        <v>73</v>
      </c>
      <c r="Q1275" s="44">
        <v>5.6</v>
      </c>
    </row>
    <row r="1276" spans="2:17">
      <c r="B1276" s="42" t="s">
        <v>610</v>
      </c>
      <c r="C1276" s="43">
        <v>310000</v>
      </c>
      <c r="D1276" s="43">
        <v>387500</v>
      </c>
      <c r="E1276" s="43">
        <v>449000</v>
      </c>
      <c r="F1276" s="43">
        <v>380000</v>
      </c>
      <c r="G1276" s="43">
        <v>450000</v>
      </c>
      <c r="H1276" s="43">
        <v>417500</v>
      </c>
      <c r="I1276" s="43">
        <v>456500</v>
      </c>
      <c r="J1276" s="43">
        <v>500000</v>
      </c>
      <c r="K1276" s="43">
        <v>580000</v>
      </c>
      <c r="L1276" s="43">
        <v>675000</v>
      </c>
      <c r="M1276" s="43">
        <v>695000</v>
      </c>
      <c r="N1276" s="43">
        <v>680000</v>
      </c>
      <c r="O1276" s="43">
        <v>3</v>
      </c>
      <c r="P1276" s="43">
        <v>124</v>
      </c>
      <c r="Q1276" s="44">
        <v>8.4</v>
      </c>
    </row>
    <row r="1277" spans="2:17">
      <c r="B1277" s="42" t="s">
        <v>611</v>
      </c>
      <c r="C1277" s="43">
        <v>455500</v>
      </c>
      <c r="D1277" s="43">
        <v>553500</v>
      </c>
      <c r="E1277" s="43">
        <v>506000</v>
      </c>
      <c r="F1277" s="43">
        <v>503500</v>
      </c>
      <c r="G1277" s="43">
        <v>551000</v>
      </c>
      <c r="H1277" s="43">
        <v>660000</v>
      </c>
      <c r="I1277" s="43">
        <v>777500</v>
      </c>
      <c r="J1277" s="43">
        <v>837500</v>
      </c>
      <c r="K1277" s="43">
        <v>910500</v>
      </c>
      <c r="L1277" s="43">
        <v>900000</v>
      </c>
      <c r="M1277" s="43">
        <v>813500</v>
      </c>
      <c r="N1277" s="43">
        <v>899000</v>
      </c>
      <c r="O1277" s="43">
        <v>-10</v>
      </c>
      <c r="P1277" s="43">
        <v>79</v>
      </c>
      <c r="Q1277" s="44">
        <v>6</v>
      </c>
    </row>
    <row r="1278" spans="2:17">
      <c r="B1278" s="42" t="s">
        <v>612</v>
      </c>
      <c r="C1278" s="43">
        <v>442000</v>
      </c>
      <c r="D1278" s="43">
        <v>530500</v>
      </c>
      <c r="E1278" s="43">
        <v>520000</v>
      </c>
      <c r="F1278" s="43">
        <v>490000</v>
      </c>
      <c r="G1278" s="43">
        <v>547000</v>
      </c>
      <c r="H1278" s="43">
        <v>612000</v>
      </c>
      <c r="I1278" s="43">
        <v>750000</v>
      </c>
      <c r="J1278" s="43">
        <v>806000</v>
      </c>
      <c r="K1278" s="43">
        <v>901000</v>
      </c>
      <c r="L1278" s="43">
        <v>881000</v>
      </c>
      <c r="M1278" s="43">
        <v>809000</v>
      </c>
      <c r="N1278" s="43">
        <v>975500</v>
      </c>
      <c r="O1278" s="43">
        <v>-8</v>
      </c>
      <c r="P1278" s="43">
        <v>83</v>
      </c>
      <c r="Q1278" s="44">
        <v>6.2</v>
      </c>
    </row>
    <row r="1279" spans="2:17">
      <c r="B1279" s="42" t="s">
        <v>613</v>
      </c>
      <c r="C1279" s="43">
        <v>488500</v>
      </c>
      <c r="D1279" s="43">
        <v>580000</v>
      </c>
      <c r="E1279" s="43">
        <v>569000</v>
      </c>
      <c r="F1279" s="43">
        <v>564000</v>
      </c>
      <c r="G1279" s="43">
        <v>631000</v>
      </c>
      <c r="H1279" s="43">
        <v>662000</v>
      </c>
      <c r="I1279" s="43">
        <v>783500</v>
      </c>
      <c r="J1279" s="43">
        <v>844000</v>
      </c>
      <c r="K1279" s="43">
        <v>960500</v>
      </c>
      <c r="L1279" s="43">
        <v>920000</v>
      </c>
      <c r="M1279" s="43">
        <v>871000</v>
      </c>
      <c r="N1279" s="43">
        <v>870000</v>
      </c>
      <c r="O1279" s="43">
        <v>-5</v>
      </c>
      <c r="P1279" s="43">
        <v>78</v>
      </c>
      <c r="Q1279" s="44">
        <v>6</v>
      </c>
    </row>
    <row r="1280" spans="2:17">
      <c r="B1280" s="42" t="s">
        <v>614</v>
      </c>
      <c r="C1280" s="43">
        <v>372500</v>
      </c>
      <c r="D1280" s="43">
        <v>590000</v>
      </c>
      <c r="E1280" s="43">
        <v>510000</v>
      </c>
      <c r="F1280" s="43">
        <v>414000</v>
      </c>
      <c r="G1280" s="43">
        <v>585000</v>
      </c>
      <c r="H1280" s="43">
        <v>530000</v>
      </c>
      <c r="I1280" s="43">
        <v>640000</v>
      </c>
      <c r="J1280" s="43">
        <v>739000</v>
      </c>
      <c r="K1280" s="43">
        <v>671500</v>
      </c>
      <c r="L1280" s="43">
        <v>750000</v>
      </c>
      <c r="M1280" s="43">
        <v>810000</v>
      </c>
      <c r="N1280" s="43">
        <v>768500</v>
      </c>
      <c r="O1280" s="43">
        <v>8</v>
      </c>
      <c r="P1280" s="43">
        <v>117</v>
      </c>
      <c r="Q1280" s="44">
        <v>8.1</v>
      </c>
    </row>
    <row r="1281" spans="2:17">
      <c r="B1281" s="42" t="s">
        <v>615</v>
      </c>
      <c r="C1281" s="43">
        <v>185000</v>
      </c>
      <c r="D1281" s="43">
        <v>145000</v>
      </c>
      <c r="E1281" s="43">
        <v>136000</v>
      </c>
      <c r="F1281" s="43">
        <v>176000</v>
      </c>
      <c r="G1281" s="43">
        <v>150000</v>
      </c>
      <c r="H1281" s="43">
        <v>160000</v>
      </c>
      <c r="I1281" s="43">
        <v>184500</v>
      </c>
      <c r="J1281" s="43">
        <v>170000</v>
      </c>
      <c r="K1281" s="43">
        <v>198500</v>
      </c>
      <c r="L1281" s="43">
        <v>220000</v>
      </c>
      <c r="M1281" s="43">
        <v>225000</v>
      </c>
      <c r="N1281" s="43">
        <v>198500</v>
      </c>
      <c r="O1281" s="43">
        <v>2</v>
      </c>
      <c r="P1281" s="43">
        <v>22</v>
      </c>
      <c r="Q1281" s="44">
        <v>2</v>
      </c>
    </row>
    <row r="1282" spans="2:17">
      <c r="B1282" s="42" t="s">
        <v>616</v>
      </c>
      <c r="C1282" s="43">
        <v>175000</v>
      </c>
      <c r="D1282" s="43">
        <v>155000</v>
      </c>
      <c r="E1282" s="43">
        <v>185000</v>
      </c>
      <c r="F1282" s="43">
        <v>210000</v>
      </c>
      <c r="G1282" s="43">
        <v>189500</v>
      </c>
      <c r="H1282" s="43">
        <v>215000</v>
      </c>
      <c r="I1282" s="43">
        <v>235000</v>
      </c>
      <c r="J1282" s="43">
        <v>239000</v>
      </c>
      <c r="K1282" s="43">
        <v>242500</v>
      </c>
      <c r="L1282" s="43">
        <v>236000</v>
      </c>
      <c r="M1282" s="43">
        <v>255000</v>
      </c>
      <c r="N1282" s="43">
        <v>250000</v>
      </c>
      <c r="O1282" s="43">
        <v>8</v>
      </c>
      <c r="P1282" s="43">
        <v>46</v>
      </c>
      <c r="Q1282" s="44">
        <v>3.8</v>
      </c>
    </row>
    <row r="1283" spans="2:17">
      <c r="B1283" s="42" t="s">
        <v>617</v>
      </c>
      <c r="C1283" s="43">
        <v>215000</v>
      </c>
      <c r="D1283" s="43">
        <v>237000</v>
      </c>
      <c r="E1283" s="43">
        <v>251000</v>
      </c>
      <c r="F1283" s="43">
        <v>262000</v>
      </c>
      <c r="G1283" s="43">
        <v>309000</v>
      </c>
      <c r="H1283" s="43">
        <v>280000</v>
      </c>
      <c r="I1283" s="43">
        <v>300000</v>
      </c>
      <c r="J1283" s="43">
        <v>347000</v>
      </c>
      <c r="K1283" s="43">
        <v>446000</v>
      </c>
      <c r="L1283" s="43">
        <v>500000</v>
      </c>
      <c r="M1283" s="43">
        <v>497000</v>
      </c>
      <c r="N1283" s="43">
        <v>480000</v>
      </c>
      <c r="O1283" s="43">
        <v>-1</v>
      </c>
      <c r="P1283" s="43">
        <v>131</v>
      </c>
      <c r="Q1283" s="44">
        <v>8.6999999999999993</v>
      </c>
    </row>
    <row r="1284" spans="2:17">
      <c r="B1284" s="42" t="s">
        <v>618</v>
      </c>
      <c r="C1284" s="43">
        <v>302500</v>
      </c>
      <c r="D1284" s="43">
        <v>350000</v>
      </c>
      <c r="E1284" s="43">
        <v>360000</v>
      </c>
      <c r="F1284" s="43">
        <v>367500</v>
      </c>
      <c r="G1284" s="43">
        <v>387500</v>
      </c>
      <c r="H1284" s="43">
        <v>396000</v>
      </c>
      <c r="I1284" s="43">
        <v>420000</v>
      </c>
      <c r="J1284" s="43">
        <v>428000</v>
      </c>
      <c r="K1284" s="43">
        <v>470000</v>
      </c>
      <c r="L1284" s="43">
        <v>550000</v>
      </c>
      <c r="M1284" s="43">
        <v>580500</v>
      </c>
      <c r="N1284" s="43">
        <v>627500</v>
      </c>
      <c r="O1284" s="43">
        <v>6</v>
      </c>
      <c r="P1284" s="43">
        <v>92</v>
      </c>
      <c r="Q1284" s="44">
        <v>6.7</v>
      </c>
    </row>
    <row r="1285" spans="2:17">
      <c r="B1285" s="42" t="s">
        <v>619</v>
      </c>
      <c r="C1285" s="43">
        <v>586000</v>
      </c>
      <c r="D1285" s="43">
        <v>706000</v>
      </c>
      <c r="E1285" s="43">
        <v>725000</v>
      </c>
      <c r="F1285" s="43">
        <v>652500</v>
      </c>
      <c r="G1285" s="43">
        <v>717500</v>
      </c>
      <c r="H1285" s="43">
        <v>781500</v>
      </c>
      <c r="I1285" s="43">
        <v>905000</v>
      </c>
      <c r="J1285" s="43">
        <v>980000</v>
      </c>
      <c r="K1285" s="43">
        <v>1175000</v>
      </c>
      <c r="L1285" s="43">
        <v>1100000</v>
      </c>
      <c r="M1285" s="43">
        <v>1042500</v>
      </c>
      <c r="N1285" s="43">
        <v>1122500</v>
      </c>
      <c r="O1285" s="43">
        <v>-5</v>
      </c>
      <c r="P1285" s="43">
        <v>78</v>
      </c>
      <c r="Q1285" s="44">
        <v>5.9</v>
      </c>
    </row>
    <row r="1286" spans="2:17">
      <c r="B1286" s="42" t="s">
        <v>620</v>
      </c>
      <c r="C1286" s="43">
        <v>308000</v>
      </c>
      <c r="D1286" s="43">
        <v>355000</v>
      </c>
      <c r="E1286" s="43">
        <v>360000</v>
      </c>
      <c r="F1286" s="43">
        <v>350000</v>
      </c>
      <c r="G1286" s="43">
        <v>366000</v>
      </c>
      <c r="H1286" s="43">
        <v>365000</v>
      </c>
      <c r="I1286" s="43">
        <v>389000</v>
      </c>
      <c r="J1286" s="43">
        <v>445000</v>
      </c>
      <c r="K1286" s="43">
        <v>536000</v>
      </c>
      <c r="L1286" s="43">
        <v>590000</v>
      </c>
      <c r="M1286" s="43">
        <v>545000</v>
      </c>
      <c r="N1286" s="43">
        <v>587500</v>
      </c>
      <c r="O1286" s="43">
        <v>-8</v>
      </c>
      <c r="P1286" s="43">
        <v>77</v>
      </c>
      <c r="Q1286" s="44">
        <v>5.9</v>
      </c>
    </row>
    <row r="1287" spans="2:17">
      <c r="B1287" s="42" t="s">
        <v>621</v>
      </c>
      <c r="C1287" s="43">
        <v>347500</v>
      </c>
      <c r="D1287" s="43">
        <v>419500</v>
      </c>
      <c r="E1287" s="43">
        <v>460000</v>
      </c>
      <c r="F1287" s="43">
        <v>450000</v>
      </c>
      <c r="G1287" s="43">
        <v>425000</v>
      </c>
      <c r="H1287" s="43">
        <v>500000</v>
      </c>
      <c r="I1287" s="43">
        <v>514500</v>
      </c>
      <c r="J1287" s="43">
        <v>546000</v>
      </c>
      <c r="K1287" s="43">
        <v>647500</v>
      </c>
      <c r="L1287" s="43">
        <v>710000</v>
      </c>
      <c r="M1287" s="43">
        <v>682500</v>
      </c>
      <c r="N1287" s="43">
        <v>842500</v>
      </c>
      <c r="O1287" s="43">
        <v>-4</v>
      </c>
      <c r="P1287" s="43">
        <v>96</v>
      </c>
      <c r="Q1287" s="44">
        <v>7</v>
      </c>
    </row>
    <row r="1288" spans="2:17">
      <c r="B1288" s="42" t="s">
        <v>622</v>
      </c>
      <c r="C1288" s="43">
        <v>165000</v>
      </c>
      <c r="D1288" s="43">
        <v>185000</v>
      </c>
      <c r="E1288" s="43">
        <v>189000</v>
      </c>
      <c r="F1288" s="43">
        <v>208500</v>
      </c>
      <c r="G1288" s="43">
        <v>215000</v>
      </c>
      <c r="H1288" s="43">
        <v>215000</v>
      </c>
      <c r="I1288" s="43">
        <v>197000</v>
      </c>
      <c r="J1288" s="43">
        <v>230000</v>
      </c>
      <c r="K1288" s="43">
        <v>255000</v>
      </c>
      <c r="L1288" s="43">
        <v>280000</v>
      </c>
      <c r="M1288" s="43">
        <v>247000</v>
      </c>
      <c r="N1288" s="43">
        <v>210000</v>
      </c>
      <c r="O1288" s="43">
        <v>-12</v>
      </c>
      <c r="P1288" s="43">
        <v>50</v>
      </c>
      <c r="Q1288" s="44">
        <v>4.0999999999999996</v>
      </c>
    </row>
    <row r="1289" spans="2:17">
      <c r="B1289" s="42" t="s">
        <v>623</v>
      </c>
      <c r="C1289" s="43">
        <v>467500</v>
      </c>
      <c r="D1289" s="43">
        <v>540000</v>
      </c>
      <c r="E1289" s="43">
        <v>527500</v>
      </c>
      <c r="F1289" s="43">
        <v>530000</v>
      </c>
      <c r="G1289" s="43">
        <v>570000</v>
      </c>
      <c r="H1289" s="43">
        <v>617500</v>
      </c>
      <c r="I1289" s="43">
        <v>710000</v>
      </c>
      <c r="J1289" s="43">
        <v>778000</v>
      </c>
      <c r="K1289" s="43">
        <v>867000</v>
      </c>
      <c r="L1289" s="43">
        <v>840000</v>
      </c>
      <c r="M1289" s="43">
        <v>820500</v>
      </c>
      <c r="N1289" s="43">
        <v>801500</v>
      </c>
      <c r="O1289" s="43">
        <v>-2</v>
      </c>
      <c r="P1289" s="43">
        <v>75</v>
      </c>
      <c r="Q1289" s="44">
        <v>5.8</v>
      </c>
    </row>
    <row r="1290" spans="2:17">
      <c r="B1290" s="42" t="s">
        <v>624</v>
      </c>
      <c r="C1290" s="43">
        <v>340000</v>
      </c>
      <c r="D1290" s="43">
        <v>371000</v>
      </c>
      <c r="E1290" s="43">
        <v>360000</v>
      </c>
      <c r="F1290" s="43">
        <v>355000</v>
      </c>
      <c r="G1290" s="43">
        <v>365000</v>
      </c>
      <c r="H1290" s="43">
        <v>385000</v>
      </c>
      <c r="I1290" s="43">
        <v>400000</v>
      </c>
      <c r="J1290" s="43">
        <v>435000</v>
      </c>
      <c r="K1290" s="43">
        <v>515000</v>
      </c>
      <c r="L1290" s="43">
        <v>546000</v>
      </c>
      <c r="M1290" s="43">
        <v>540000</v>
      </c>
      <c r="N1290" s="43">
        <v>577500</v>
      </c>
      <c r="O1290" s="43">
        <v>-1</v>
      </c>
      <c r="P1290" s="43">
        <v>59</v>
      </c>
      <c r="Q1290" s="44">
        <v>4.7</v>
      </c>
    </row>
    <row r="1291" spans="2:17">
      <c r="B1291" s="42" t="s">
        <v>625</v>
      </c>
      <c r="C1291" s="43">
        <v>150000</v>
      </c>
      <c r="D1291" s="43">
        <v>156500</v>
      </c>
      <c r="E1291" s="43">
        <v>155000</v>
      </c>
      <c r="F1291" s="43">
        <v>190000</v>
      </c>
      <c r="G1291" s="43">
        <v>161000</v>
      </c>
      <c r="H1291" s="43">
        <v>158000</v>
      </c>
      <c r="I1291" s="43">
        <v>177000</v>
      </c>
      <c r="J1291" s="43">
        <v>200000</v>
      </c>
      <c r="K1291" s="43">
        <v>192500</v>
      </c>
      <c r="L1291" s="43">
        <v>198000</v>
      </c>
      <c r="M1291" s="43">
        <v>197500</v>
      </c>
      <c r="N1291" s="43">
        <v>185000</v>
      </c>
      <c r="O1291" s="43">
        <v>0</v>
      </c>
      <c r="P1291" s="43">
        <v>32</v>
      </c>
      <c r="Q1291" s="44">
        <v>2.8</v>
      </c>
    </row>
    <row r="1292" spans="2:17">
      <c r="B1292" s="42" t="s">
        <v>626</v>
      </c>
      <c r="C1292" s="43">
        <v>176000</v>
      </c>
      <c r="D1292" s="43">
        <v>175000</v>
      </c>
      <c r="E1292" s="43">
        <v>207000</v>
      </c>
      <c r="F1292" s="43">
        <v>235000</v>
      </c>
      <c r="G1292" s="43">
        <v>232000</v>
      </c>
      <c r="H1292" s="43">
        <v>195000</v>
      </c>
      <c r="I1292" s="43">
        <v>230000</v>
      </c>
      <c r="J1292" s="43">
        <v>255000</v>
      </c>
      <c r="K1292" s="43">
        <v>262000</v>
      </c>
      <c r="L1292" s="43">
        <v>270000</v>
      </c>
      <c r="M1292" s="43">
        <v>280000</v>
      </c>
      <c r="N1292" s="43">
        <v>330000</v>
      </c>
      <c r="O1292" s="43">
        <v>4</v>
      </c>
      <c r="P1292" s="43">
        <v>59</v>
      </c>
      <c r="Q1292" s="44">
        <v>4.8</v>
      </c>
    </row>
    <row r="1293" spans="2:17">
      <c r="B1293" s="42" t="s">
        <v>627</v>
      </c>
      <c r="C1293" s="43">
        <v>380000</v>
      </c>
      <c r="D1293" s="43">
        <v>436000</v>
      </c>
      <c r="E1293" s="43">
        <v>440000</v>
      </c>
      <c r="F1293" s="43">
        <v>422000</v>
      </c>
      <c r="G1293" s="43">
        <v>425000</v>
      </c>
      <c r="H1293" s="43">
        <v>460000</v>
      </c>
      <c r="I1293" s="43">
        <v>488000</v>
      </c>
      <c r="J1293" s="43">
        <v>550000</v>
      </c>
      <c r="K1293" s="43">
        <v>658000</v>
      </c>
      <c r="L1293" s="43">
        <v>705000</v>
      </c>
      <c r="M1293" s="43">
        <v>690000</v>
      </c>
      <c r="N1293" s="43">
        <v>700500</v>
      </c>
      <c r="O1293" s="43">
        <v>-2</v>
      </c>
      <c r="P1293" s="43">
        <v>82</v>
      </c>
      <c r="Q1293" s="44">
        <v>6.1</v>
      </c>
    </row>
    <row r="1294" spans="2:17">
      <c r="B1294" s="42" t="s">
        <v>628</v>
      </c>
      <c r="C1294" s="43">
        <v>409000</v>
      </c>
      <c r="D1294" s="43">
        <v>497500</v>
      </c>
      <c r="E1294" s="43">
        <v>553000</v>
      </c>
      <c r="F1294" s="43">
        <v>551000</v>
      </c>
      <c r="G1294" s="43">
        <v>515000</v>
      </c>
      <c r="H1294" s="43">
        <v>516500</v>
      </c>
      <c r="I1294" s="43">
        <v>595000</v>
      </c>
      <c r="J1294" s="43">
        <v>665000</v>
      </c>
      <c r="K1294" s="43">
        <v>780000</v>
      </c>
      <c r="L1294" s="43">
        <v>849000</v>
      </c>
      <c r="M1294" s="43">
        <v>785000</v>
      </c>
      <c r="N1294" s="43">
        <v>980000</v>
      </c>
      <c r="O1294" s="43">
        <v>-8</v>
      </c>
      <c r="P1294" s="43">
        <v>92</v>
      </c>
      <c r="Q1294" s="44">
        <v>6.7</v>
      </c>
    </row>
    <row r="1295" spans="2:17">
      <c r="B1295" s="42" t="s">
        <v>629</v>
      </c>
      <c r="C1295" s="43">
        <v>192500</v>
      </c>
      <c r="D1295" s="43">
        <v>213500</v>
      </c>
      <c r="E1295" s="43">
        <v>265000</v>
      </c>
      <c r="F1295" s="43">
        <v>257500</v>
      </c>
      <c r="G1295" s="43">
        <v>253000</v>
      </c>
      <c r="H1295" s="43">
        <v>262500</v>
      </c>
      <c r="I1295" s="43">
        <v>235000</v>
      </c>
      <c r="J1295" s="43">
        <v>225000</v>
      </c>
      <c r="K1295" s="43">
        <v>232000</v>
      </c>
      <c r="L1295" s="43">
        <v>290000</v>
      </c>
      <c r="M1295" s="43">
        <v>280000</v>
      </c>
      <c r="N1295" s="43">
        <v>211000</v>
      </c>
      <c r="O1295" s="43">
        <v>-3</v>
      </c>
      <c r="P1295" s="43">
        <v>45</v>
      </c>
      <c r="Q1295" s="44">
        <v>3.8</v>
      </c>
    </row>
    <row r="1296" spans="2:17">
      <c r="B1296" s="42" t="s">
        <v>630</v>
      </c>
      <c r="C1296" s="43">
        <v>250000</v>
      </c>
      <c r="D1296" s="43">
        <v>276500</v>
      </c>
      <c r="E1296" s="43">
        <v>291500</v>
      </c>
      <c r="F1296" s="43">
        <v>274000</v>
      </c>
      <c r="G1296" s="43">
        <v>290000</v>
      </c>
      <c r="H1296" s="43">
        <v>300000</v>
      </c>
      <c r="I1296" s="43">
        <v>298000</v>
      </c>
      <c r="J1296" s="43">
        <v>295500</v>
      </c>
      <c r="K1296" s="43">
        <v>300000</v>
      </c>
      <c r="L1296" s="43">
        <v>308000</v>
      </c>
      <c r="M1296" s="43">
        <v>325000</v>
      </c>
      <c r="N1296" s="43">
        <v>341000</v>
      </c>
      <c r="O1296" s="43">
        <v>6</v>
      </c>
      <c r="P1296" s="43">
        <v>30</v>
      </c>
      <c r="Q1296" s="44">
        <v>2.7</v>
      </c>
    </row>
    <row r="1297" spans="2:17">
      <c r="B1297" s="42" t="s">
        <v>631</v>
      </c>
      <c r="C1297" s="43">
        <v>362000</v>
      </c>
      <c r="D1297" s="43">
        <v>445000</v>
      </c>
      <c r="E1297" s="43">
        <v>411000</v>
      </c>
      <c r="F1297" s="43">
        <v>402500</v>
      </c>
      <c r="G1297" s="43">
        <v>410000</v>
      </c>
      <c r="H1297" s="43">
        <v>407000</v>
      </c>
      <c r="I1297" s="43">
        <v>420000</v>
      </c>
      <c r="J1297" s="43">
        <v>460000</v>
      </c>
      <c r="K1297" s="43">
        <v>497000</v>
      </c>
      <c r="L1297" s="43">
        <v>515000</v>
      </c>
      <c r="M1297" s="43">
        <v>554500</v>
      </c>
      <c r="N1297" s="43">
        <v>670000</v>
      </c>
      <c r="O1297" s="43">
        <v>8</v>
      </c>
      <c r="P1297" s="43">
        <v>53</v>
      </c>
      <c r="Q1297" s="44">
        <v>4.4000000000000004</v>
      </c>
    </row>
    <row r="1298" spans="2:17">
      <c r="B1298" s="42" t="s">
        <v>632</v>
      </c>
      <c r="C1298" s="43">
        <v>455500</v>
      </c>
      <c r="D1298" s="43">
        <v>465000</v>
      </c>
      <c r="E1298" s="43">
        <v>475000</v>
      </c>
      <c r="F1298" s="43">
        <v>512500</v>
      </c>
      <c r="G1298" s="43">
        <v>480000</v>
      </c>
      <c r="H1298" s="43">
        <v>482500</v>
      </c>
      <c r="I1298" s="43">
        <v>570000</v>
      </c>
      <c r="J1298" s="43">
        <v>503000</v>
      </c>
      <c r="K1298" s="43">
        <v>629000</v>
      </c>
      <c r="L1298" s="43">
        <v>630000</v>
      </c>
      <c r="M1298" s="43">
        <v>620000</v>
      </c>
      <c r="N1298" s="43">
        <v>600000</v>
      </c>
      <c r="O1298" s="43">
        <v>-2</v>
      </c>
      <c r="P1298" s="43">
        <v>36</v>
      </c>
      <c r="Q1298" s="44">
        <v>3.1</v>
      </c>
    </row>
    <row r="1299" spans="2:17">
      <c r="B1299" s="42" t="s">
        <v>633</v>
      </c>
      <c r="C1299" s="43">
        <v>353500</v>
      </c>
      <c r="D1299" s="43">
        <v>460000</v>
      </c>
      <c r="E1299" s="43">
        <v>509000</v>
      </c>
      <c r="F1299" s="43">
        <v>510000</v>
      </c>
      <c r="G1299" s="43">
        <v>545000</v>
      </c>
      <c r="H1299" s="43">
        <v>549000</v>
      </c>
      <c r="I1299" s="43">
        <v>617500</v>
      </c>
      <c r="J1299" s="43">
        <v>678500</v>
      </c>
      <c r="K1299" s="43">
        <v>730000</v>
      </c>
      <c r="L1299" s="43">
        <v>837500</v>
      </c>
      <c r="M1299" s="43">
        <v>815000</v>
      </c>
      <c r="N1299" s="43">
        <v>785000</v>
      </c>
      <c r="O1299" s="43">
        <v>-3</v>
      </c>
      <c r="P1299" s="43">
        <v>131</v>
      </c>
      <c r="Q1299" s="44">
        <v>8.6999999999999993</v>
      </c>
    </row>
    <row r="1300" spans="2:17">
      <c r="B1300" s="42" t="s">
        <v>634</v>
      </c>
      <c r="C1300" s="43">
        <v>1032500</v>
      </c>
      <c r="D1300" s="43">
        <v>1200000</v>
      </c>
      <c r="E1300" s="43">
        <v>1202500</v>
      </c>
      <c r="F1300" s="43">
        <v>1175000</v>
      </c>
      <c r="G1300" s="43">
        <v>1210000</v>
      </c>
      <c r="H1300" s="43">
        <v>1305000</v>
      </c>
      <c r="I1300" s="43">
        <v>1490000</v>
      </c>
      <c r="J1300" s="43">
        <v>1760000</v>
      </c>
      <c r="K1300" s="43">
        <v>1870000</v>
      </c>
      <c r="L1300" s="43">
        <v>1850000</v>
      </c>
      <c r="M1300" s="43">
        <v>1650000</v>
      </c>
      <c r="N1300" s="43">
        <v>1770000</v>
      </c>
      <c r="O1300" s="43">
        <v>-11</v>
      </c>
      <c r="P1300" s="43">
        <v>60</v>
      </c>
      <c r="Q1300" s="44">
        <v>4.8</v>
      </c>
    </row>
    <row r="1301" spans="2:17">
      <c r="B1301" s="42" t="s">
        <v>635</v>
      </c>
      <c r="C1301" s="43">
        <v>300000</v>
      </c>
      <c r="D1301" s="43">
        <v>338000</v>
      </c>
      <c r="E1301" s="43">
        <v>375000</v>
      </c>
      <c r="F1301" s="43">
        <v>355000</v>
      </c>
      <c r="G1301" s="43">
        <v>352500</v>
      </c>
      <c r="H1301" s="43">
        <v>380000</v>
      </c>
      <c r="I1301" s="43">
        <v>370000</v>
      </c>
      <c r="J1301" s="43">
        <v>359000</v>
      </c>
      <c r="K1301" s="43">
        <v>407500</v>
      </c>
      <c r="L1301" s="43">
        <v>410000</v>
      </c>
      <c r="M1301" s="43">
        <v>410000</v>
      </c>
      <c r="N1301" s="43">
        <v>517500</v>
      </c>
      <c r="O1301" s="43">
        <v>0</v>
      </c>
      <c r="P1301" s="43">
        <v>37</v>
      </c>
      <c r="Q1301" s="44">
        <v>3.2</v>
      </c>
    </row>
    <row r="1302" spans="2:17">
      <c r="B1302" s="42" t="s">
        <v>636</v>
      </c>
      <c r="C1302" s="43">
        <v>427500</v>
      </c>
      <c r="D1302" s="43">
        <v>507000</v>
      </c>
      <c r="E1302" s="43">
        <v>497500</v>
      </c>
      <c r="F1302" s="43">
        <v>397500</v>
      </c>
      <c r="G1302" s="43">
        <v>632500</v>
      </c>
      <c r="H1302" s="43">
        <v>556000</v>
      </c>
      <c r="I1302" s="43">
        <v>562000</v>
      </c>
      <c r="J1302" s="43">
        <v>653500</v>
      </c>
      <c r="K1302" s="43">
        <v>775500</v>
      </c>
      <c r="L1302" s="43">
        <v>750000</v>
      </c>
      <c r="M1302" s="43">
        <v>805000</v>
      </c>
      <c r="N1302" s="43">
        <v>768000</v>
      </c>
      <c r="O1302" s="43">
        <v>7</v>
      </c>
      <c r="P1302" s="43">
        <v>88</v>
      </c>
      <c r="Q1302" s="44">
        <v>6.5</v>
      </c>
    </row>
    <row r="1303" spans="2:17">
      <c r="B1303" s="42" t="s">
        <v>637</v>
      </c>
      <c r="C1303" s="43">
        <v>396000</v>
      </c>
      <c r="D1303" s="43">
        <v>488000</v>
      </c>
      <c r="E1303" s="43">
        <v>472000</v>
      </c>
      <c r="F1303" s="43">
        <v>480000</v>
      </c>
      <c r="G1303" s="43">
        <v>509000</v>
      </c>
      <c r="H1303" s="43">
        <v>570000</v>
      </c>
      <c r="I1303" s="43">
        <v>661000</v>
      </c>
      <c r="J1303" s="43">
        <v>700000</v>
      </c>
      <c r="K1303" s="43">
        <v>878500</v>
      </c>
      <c r="L1303" s="43">
        <v>835000</v>
      </c>
      <c r="M1303" s="43">
        <v>767000</v>
      </c>
      <c r="N1303" s="43">
        <v>790000</v>
      </c>
      <c r="O1303" s="43">
        <v>-8</v>
      </c>
      <c r="P1303" s="43">
        <v>94</v>
      </c>
      <c r="Q1303" s="44">
        <v>6.8</v>
      </c>
    </row>
    <row r="1304" spans="2:17">
      <c r="B1304" s="42" t="s">
        <v>638</v>
      </c>
      <c r="C1304" s="43">
        <v>65000</v>
      </c>
      <c r="D1304" s="43">
        <v>62500</v>
      </c>
      <c r="E1304" s="43">
        <v>112000</v>
      </c>
      <c r="F1304" s="43">
        <v>65000</v>
      </c>
      <c r="G1304" s="43">
        <v>80000</v>
      </c>
      <c r="H1304" s="43">
        <v>75000</v>
      </c>
      <c r="I1304" s="43">
        <v>95000</v>
      </c>
      <c r="J1304" s="43">
        <v>75000</v>
      </c>
      <c r="K1304" s="43">
        <v>70000</v>
      </c>
      <c r="L1304" s="43">
        <v>110000</v>
      </c>
      <c r="M1304" s="43">
        <v>100000</v>
      </c>
      <c r="N1304" s="43">
        <v>117500</v>
      </c>
      <c r="O1304" s="43">
        <v>-9</v>
      </c>
      <c r="P1304" s="43">
        <v>54</v>
      </c>
      <c r="Q1304" s="44">
        <v>4.4000000000000004</v>
      </c>
    </row>
    <row r="1305" spans="2:17">
      <c r="B1305" s="42" t="s">
        <v>639</v>
      </c>
      <c r="C1305" s="43">
        <v>350000</v>
      </c>
      <c r="D1305" s="43">
        <v>415000</v>
      </c>
      <c r="E1305" s="43">
        <v>407500</v>
      </c>
      <c r="F1305" s="43">
        <v>403500</v>
      </c>
      <c r="G1305" s="43">
        <v>422500</v>
      </c>
      <c r="H1305" s="43">
        <v>402500</v>
      </c>
      <c r="I1305" s="43">
        <v>456000</v>
      </c>
      <c r="J1305" s="43">
        <v>509000</v>
      </c>
      <c r="K1305" s="43">
        <v>635000</v>
      </c>
      <c r="L1305" s="43">
        <v>672500</v>
      </c>
      <c r="M1305" s="43">
        <v>626500</v>
      </c>
      <c r="N1305" s="43">
        <v>655000</v>
      </c>
      <c r="O1305" s="43">
        <v>-7</v>
      </c>
      <c r="P1305" s="43">
        <v>79</v>
      </c>
      <c r="Q1305" s="44">
        <v>6</v>
      </c>
    </row>
    <row r="1306" spans="2:17">
      <c r="B1306" s="42" t="s">
        <v>640</v>
      </c>
      <c r="C1306" s="43">
        <v>355000</v>
      </c>
      <c r="D1306" s="43">
        <v>412500</v>
      </c>
      <c r="E1306" s="43">
        <v>415000</v>
      </c>
      <c r="F1306" s="43">
        <v>392500</v>
      </c>
      <c r="G1306" s="43">
        <v>419000</v>
      </c>
      <c r="H1306" s="43">
        <v>450000</v>
      </c>
      <c r="I1306" s="43">
        <v>475000</v>
      </c>
      <c r="J1306" s="43">
        <v>581500</v>
      </c>
      <c r="K1306" s="43">
        <v>700500</v>
      </c>
      <c r="L1306" s="43">
        <v>695000</v>
      </c>
      <c r="M1306" s="43">
        <v>655000</v>
      </c>
      <c r="N1306" s="43">
        <v>681500</v>
      </c>
      <c r="O1306" s="43">
        <v>-6</v>
      </c>
      <c r="P1306" s="43">
        <v>85</v>
      </c>
      <c r="Q1306" s="44">
        <v>6.3</v>
      </c>
    </row>
    <row r="1307" spans="2:17">
      <c r="B1307" s="42" t="s">
        <v>641</v>
      </c>
      <c r="C1307" s="43">
        <v>663000</v>
      </c>
      <c r="D1307" s="43">
        <v>565000</v>
      </c>
      <c r="E1307" s="43">
        <v>630000</v>
      </c>
      <c r="F1307" s="43">
        <v>600000</v>
      </c>
      <c r="G1307" s="43">
        <v>641000</v>
      </c>
      <c r="H1307" s="43">
        <v>670000</v>
      </c>
      <c r="I1307" s="43">
        <v>802500</v>
      </c>
      <c r="J1307" s="43">
        <v>872500</v>
      </c>
      <c r="K1307" s="43">
        <v>1157500</v>
      </c>
      <c r="L1307" s="43">
        <v>1015000</v>
      </c>
      <c r="M1307" s="43">
        <v>1020000</v>
      </c>
      <c r="N1307" s="43">
        <v>1270000</v>
      </c>
      <c r="O1307" s="43">
        <v>0</v>
      </c>
      <c r="P1307" s="43">
        <v>54</v>
      </c>
      <c r="Q1307" s="44">
        <v>4.4000000000000004</v>
      </c>
    </row>
    <row r="1308" spans="2:17">
      <c r="B1308" s="42" t="s">
        <v>642</v>
      </c>
      <c r="C1308" s="43">
        <v>145000</v>
      </c>
      <c r="D1308" s="43">
        <v>239000</v>
      </c>
      <c r="E1308" s="43">
        <v>165000</v>
      </c>
      <c r="F1308" s="43">
        <v>192500</v>
      </c>
      <c r="G1308" s="43">
        <v>152000</v>
      </c>
      <c r="H1308" s="43">
        <v>164000</v>
      </c>
      <c r="I1308" s="43">
        <v>240000</v>
      </c>
      <c r="J1308" s="43">
        <v>175000</v>
      </c>
      <c r="K1308" s="43">
        <v>215000</v>
      </c>
      <c r="L1308" s="43">
        <v>210000</v>
      </c>
      <c r="M1308" s="43">
        <v>265000</v>
      </c>
      <c r="N1308" s="43">
        <v>443000</v>
      </c>
      <c r="O1308" s="43">
        <v>26</v>
      </c>
      <c r="P1308" s="43">
        <v>83</v>
      </c>
      <c r="Q1308" s="44">
        <v>6.2</v>
      </c>
    </row>
    <row r="1309" spans="2:17">
      <c r="B1309" s="42" t="s">
        <v>643</v>
      </c>
      <c r="C1309" s="43">
        <v>212000</v>
      </c>
      <c r="D1309" s="43">
        <v>226000</v>
      </c>
      <c r="E1309" s="43">
        <v>228000</v>
      </c>
      <c r="F1309" s="43">
        <v>239500</v>
      </c>
      <c r="G1309" s="43">
        <v>242000</v>
      </c>
      <c r="H1309" s="43">
        <v>235500</v>
      </c>
      <c r="I1309" s="43">
        <v>244500</v>
      </c>
      <c r="J1309" s="43">
        <v>248000</v>
      </c>
      <c r="K1309" s="43">
        <v>256000</v>
      </c>
      <c r="L1309" s="43">
        <v>289500</v>
      </c>
      <c r="M1309" s="43">
        <v>315000</v>
      </c>
      <c r="N1309" s="43">
        <v>350000</v>
      </c>
      <c r="O1309" s="43">
        <v>9</v>
      </c>
      <c r="P1309" s="43">
        <v>49</v>
      </c>
      <c r="Q1309" s="44">
        <v>4</v>
      </c>
    </row>
    <row r="1310" spans="2:17">
      <c r="B1310" s="42" t="s">
        <v>644</v>
      </c>
      <c r="C1310" s="43">
        <v>515000</v>
      </c>
      <c r="D1310" s="43">
        <v>645500</v>
      </c>
      <c r="E1310" s="43">
        <v>620500</v>
      </c>
      <c r="F1310" s="43">
        <v>670000</v>
      </c>
      <c r="G1310" s="43">
        <v>675000</v>
      </c>
      <c r="H1310" s="43">
        <v>730000</v>
      </c>
      <c r="I1310" s="43">
        <v>830000</v>
      </c>
      <c r="J1310" s="43">
        <v>934500</v>
      </c>
      <c r="K1310" s="43">
        <v>982500</v>
      </c>
      <c r="L1310" s="43">
        <v>1018500</v>
      </c>
      <c r="M1310" s="43">
        <v>960000</v>
      </c>
      <c r="N1310" s="43">
        <v>1038000</v>
      </c>
      <c r="O1310" s="43">
        <v>-6</v>
      </c>
      <c r="P1310" s="43">
        <v>86</v>
      </c>
      <c r="Q1310" s="44">
        <v>6.4</v>
      </c>
    </row>
    <row r="1311" spans="2:17">
      <c r="B1311" s="42" t="s">
        <v>645</v>
      </c>
      <c r="C1311" s="43">
        <v>385000</v>
      </c>
      <c r="D1311" s="43">
        <v>407000</v>
      </c>
      <c r="E1311" s="43">
        <v>421500</v>
      </c>
      <c r="F1311" s="43">
        <v>410000</v>
      </c>
      <c r="G1311" s="43">
        <v>420000</v>
      </c>
      <c r="H1311" s="43">
        <v>420000</v>
      </c>
      <c r="I1311" s="43">
        <v>469500</v>
      </c>
      <c r="J1311" s="43">
        <v>527500</v>
      </c>
      <c r="K1311" s="43">
        <v>600000</v>
      </c>
      <c r="L1311" s="43">
        <v>637500</v>
      </c>
      <c r="M1311" s="43">
        <v>601500</v>
      </c>
      <c r="N1311" s="43">
        <v>680000</v>
      </c>
      <c r="O1311" s="43">
        <v>-6</v>
      </c>
      <c r="P1311" s="43">
        <v>56</v>
      </c>
      <c r="Q1311" s="44">
        <v>4.5999999999999996</v>
      </c>
    </row>
    <row r="1312" spans="2:17">
      <c r="B1312" s="42" t="s">
        <v>646</v>
      </c>
      <c r="C1312" s="43">
        <v>335500</v>
      </c>
      <c r="D1312" s="43">
        <v>387500</v>
      </c>
      <c r="E1312" s="43">
        <v>380000</v>
      </c>
      <c r="F1312" s="43">
        <v>380000</v>
      </c>
      <c r="G1312" s="43">
        <v>400000</v>
      </c>
      <c r="H1312" s="43">
        <v>397500</v>
      </c>
      <c r="I1312" s="43">
        <v>450000</v>
      </c>
      <c r="J1312" s="43">
        <v>511500</v>
      </c>
      <c r="K1312" s="43">
        <v>611500</v>
      </c>
      <c r="L1312" s="43">
        <v>634500</v>
      </c>
      <c r="M1312" s="43">
        <v>620000</v>
      </c>
      <c r="N1312" s="43">
        <v>625500</v>
      </c>
      <c r="O1312" s="43">
        <v>-2</v>
      </c>
      <c r="P1312" s="43">
        <v>85</v>
      </c>
      <c r="Q1312" s="44">
        <v>6.3</v>
      </c>
    </row>
    <row r="1313" spans="2:17">
      <c r="B1313" s="42" t="s">
        <v>647</v>
      </c>
      <c r="C1313" s="43">
        <v>317500</v>
      </c>
      <c r="D1313" s="43">
        <v>342500</v>
      </c>
      <c r="E1313" s="43">
        <v>364500</v>
      </c>
      <c r="F1313" s="43">
        <v>342500</v>
      </c>
      <c r="G1313" s="43">
        <v>339500</v>
      </c>
      <c r="H1313" s="43">
        <v>350000</v>
      </c>
      <c r="I1313" s="43">
        <v>395000</v>
      </c>
      <c r="J1313" s="43">
        <v>440000</v>
      </c>
      <c r="K1313" s="43">
        <v>482500</v>
      </c>
      <c r="L1313" s="43">
        <v>551500</v>
      </c>
      <c r="M1313" s="43">
        <v>580000</v>
      </c>
      <c r="N1313" s="43" t="s">
        <v>13</v>
      </c>
      <c r="O1313" s="43">
        <v>5</v>
      </c>
      <c r="P1313" s="43">
        <v>83</v>
      </c>
      <c r="Q1313" s="44">
        <v>6.2</v>
      </c>
    </row>
    <row r="1314" spans="2:17">
      <c r="B1314" s="42" t="s">
        <v>648</v>
      </c>
      <c r="C1314" s="43">
        <v>184000</v>
      </c>
      <c r="D1314" s="43">
        <v>215000</v>
      </c>
      <c r="E1314" s="43">
        <v>190000</v>
      </c>
      <c r="F1314" s="43">
        <v>220000</v>
      </c>
      <c r="G1314" s="43">
        <v>220000</v>
      </c>
      <c r="H1314" s="43">
        <v>213000</v>
      </c>
      <c r="I1314" s="43">
        <v>225000</v>
      </c>
      <c r="J1314" s="43">
        <v>242500</v>
      </c>
      <c r="K1314" s="43">
        <v>277000</v>
      </c>
      <c r="L1314" s="43">
        <v>295000</v>
      </c>
      <c r="M1314" s="43">
        <v>300000</v>
      </c>
      <c r="N1314" s="43">
        <v>300000</v>
      </c>
      <c r="O1314" s="43">
        <v>2</v>
      </c>
      <c r="P1314" s="43">
        <v>63</v>
      </c>
      <c r="Q1314" s="44">
        <v>5</v>
      </c>
    </row>
    <row r="1315" spans="2:17">
      <c r="B1315" s="42" t="s">
        <v>649</v>
      </c>
      <c r="C1315" s="43">
        <v>228500</v>
      </c>
      <c r="D1315" s="43">
        <v>251000</v>
      </c>
      <c r="E1315" s="43">
        <v>242500</v>
      </c>
      <c r="F1315" s="43">
        <v>240000</v>
      </c>
      <c r="G1315" s="43">
        <v>247000</v>
      </c>
      <c r="H1315" s="43">
        <v>243000</v>
      </c>
      <c r="I1315" s="43">
        <v>250000</v>
      </c>
      <c r="J1315" s="43">
        <v>265000</v>
      </c>
      <c r="K1315" s="43">
        <v>261000</v>
      </c>
      <c r="L1315" s="43">
        <v>275000</v>
      </c>
      <c r="M1315" s="43">
        <v>282000</v>
      </c>
      <c r="N1315" s="43">
        <v>283000</v>
      </c>
      <c r="O1315" s="43">
        <v>3</v>
      </c>
      <c r="P1315" s="43">
        <v>23</v>
      </c>
      <c r="Q1315" s="44">
        <v>2.1</v>
      </c>
    </row>
    <row r="1316" spans="2:17">
      <c r="B1316" s="42" t="s">
        <v>650</v>
      </c>
      <c r="C1316" s="43" t="s">
        <v>12</v>
      </c>
      <c r="D1316" s="43">
        <v>360000</v>
      </c>
      <c r="E1316" s="43">
        <v>330500</v>
      </c>
      <c r="F1316" s="43">
        <v>284000</v>
      </c>
      <c r="G1316" s="43">
        <v>346000</v>
      </c>
      <c r="H1316" s="43">
        <v>375000</v>
      </c>
      <c r="I1316" s="43">
        <v>348000</v>
      </c>
      <c r="J1316" s="43">
        <v>361000</v>
      </c>
      <c r="K1316" s="43">
        <v>347000</v>
      </c>
      <c r="L1316" s="43">
        <v>334000</v>
      </c>
      <c r="M1316" s="43">
        <v>393000</v>
      </c>
      <c r="N1316" s="43">
        <v>453000</v>
      </c>
      <c r="O1316" s="43">
        <v>18</v>
      </c>
      <c r="P1316" s="43">
        <v>0</v>
      </c>
      <c r="Q1316" s="44" t="s">
        <v>13</v>
      </c>
    </row>
    <row r="1317" spans="2:17">
      <c r="B1317" s="42" t="s">
        <v>651</v>
      </c>
      <c r="C1317" s="43">
        <v>692500</v>
      </c>
      <c r="D1317" s="43">
        <v>581000</v>
      </c>
      <c r="E1317" s="43">
        <v>585000</v>
      </c>
      <c r="F1317" s="43">
        <v>618000</v>
      </c>
      <c r="G1317" s="43">
        <v>607000</v>
      </c>
      <c r="H1317" s="43">
        <v>620000</v>
      </c>
      <c r="I1317" s="43">
        <v>903000</v>
      </c>
      <c r="J1317" s="43">
        <v>868500</v>
      </c>
      <c r="K1317" s="43">
        <v>970000</v>
      </c>
      <c r="L1317" s="43">
        <v>1160000</v>
      </c>
      <c r="M1317" s="43">
        <v>1500000</v>
      </c>
      <c r="N1317" s="43">
        <v>1560000</v>
      </c>
      <c r="O1317" s="43">
        <v>29</v>
      </c>
      <c r="P1317" s="43">
        <v>117</v>
      </c>
      <c r="Q1317" s="44">
        <v>8</v>
      </c>
    </row>
    <row r="1318" spans="2:17">
      <c r="B1318" s="42" t="s">
        <v>652</v>
      </c>
      <c r="C1318" s="43">
        <v>390000</v>
      </c>
      <c r="D1318" s="43">
        <v>497500</v>
      </c>
      <c r="E1318" s="43">
        <v>500000</v>
      </c>
      <c r="F1318" s="43">
        <v>505000</v>
      </c>
      <c r="G1318" s="43">
        <v>508000</v>
      </c>
      <c r="H1318" s="43">
        <v>460500</v>
      </c>
      <c r="I1318" s="43">
        <v>484000</v>
      </c>
      <c r="J1318" s="43">
        <v>446500</v>
      </c>
      <c r="K1318" s="43">
        <v>515000</v>
      </c>
      <c r="L1318" s="43">
        <v>721000</v>
      </c>
      <c r="M1318" s="43">
        <v>618500</v>
      </c>
      <c r="N1318" s="43">
        <v>571000</v>
      </c>
      <c r="O1318" s="43">
        <v>-14</v>
      </c>
      <c r="P1318" s="43">
        <v>59</v>
      </c>
      <c r="Q1318" s="44">
        <v>4.7</v>
      </c>
    </row>
    <row r="1319" spans="2:17">
      <c r="B1319" s="42" t="s">
        <v>653</v>
      </c>
      <c r="C1319" s="43">
        <v>450000</v>
      </c>
      <c r="D1319" s="43">
        <v>500000</v>
      </c>
      <c r="E1319" s="43">
        <v>370000</v>
      </c>
      <c r="F1319" s="43">
        <v>532500</v>
      </c>
      <c r="G1319" s="43">
        <v>465000</v>
      </c>
      <c r="H1319" s="43">
        <v>435000</v>
      </c>
      <c r="I1319" s="43">
        <v>491500</v>
      </c>
      <c r="J1319" s="43">
        <v>520000</v>
      </c>
      <c r="K1319" s="43">
        <v>517000</v>
      </c>
      <c r="L1319" s="43">
        <v>580000</v>
      </c>
      <c r="M1319" s="43">
        <v>667500</v>
      </c>
      <c r="N1319" s="43">
        <v>855000</v>
      </c>
      <c r="O1319" s="43">
        <v>15</v>
      </c>
      <c r="P1319" s="43">
        <v>48</v>
      </c>
      <c r="Q1319" s="44">
        <v>4</v>
      </c>
    </row>
    <row r="1320" spans="2:17">
      <c r="B1320" s="42" t="s">
        <v>654</v>
      </c>
      <c r="C1320" s="43">
        <v>110000</v>
      </c>
      <c r="D1320" s="43">
        <v>152000</v>
      </c>
      <c r="E1320" s="43">
        <v>160000</v>
      </c>
      <c r="F1320" s="43">
        <v>149000</v>
      </c>
      <c r="G1320" s="43">
        <v>155000</v>
      </c>
      <c r="H1320" s="43">
        <v>117500</v>
      </c>
      <c r="I1320" s="43">
        <v>137000</v>
      </c>
      <c r="J1320" s="43">
        <v>169000</v>
      </c>
      <c r="K1320" s="43">
        <v>187500</v>
      </c>
      <c r="L1320" s="43">
        <v>159500</v>
      </c>
      <c r="M1320" s="43">
        <v>200000</v>
      </c>
      <c r="N1320" s="43">
        <v>212000</v>
      </c>
      <c r="O1320" s="43">
        <v>25</v>
      </c>
      <c r="P1320" s="43">
        <v>82</v>
      </c>
      <c r="Q1320" s="44">
        <v>6.2</v>
      </c>
    </row>
    <row r="1321" spans="2:17">
      <c r="B1321" s="42" t="s">
        <v>655</v>
      </c>
      <c r="C1321" s="43">
        <v>330000</v>
      </c>
      <c r="D1321" s="43">
        <v>375000</v>
      </c>
      <c r="E1321" s="43">
        <v>385000</v>
      </c>
      <c r="F1321" s="43">
        <v>390000</v>
      </c>
      <c r="G1321" s="43">
        <v>395000</v>
      </c>
      <c r="H1321" s="43">
        <v>413000</v>
      </c>
      <c r="I1321" s="43">
        <v>430000</v>
      </c>
      <c r="J1321" s="43">
        <v>480000</v>
      </c>
      <c r="K1321" s="43">
        <v>570000</v>
      </c>
      <c r="L1321" s="43">
        <v>611000</v>
      </c>
      <c r="M1321" s="43">
        <v>600000</v>
      </c>
      <c r="N1321" s="43">
        <v>630000</v>
      </c>
      <c r="O1321" s="43">
        <v>-2</v>
      </c>
      <c r="P1321" s="43">
        <v>82</v>
      </c>
      <c r="Q1321" s="44">
        <v>6.2</v>
      </c>
    </row>
    <row r="1322" spans="2:17">
      <c r="B1322" s="42" t="s">
        <v>656</v>
      </c>
      <c r="C1322" s="43">
        <v>325000</v>
      </c>
      <c r="D1322" s="43">
        <v>442500</v>
      </c>
      <c r="E1322" s="43">
        <v>380000</v>
      </c>
      <c r="F1322" s="43">
        <v>430000</v>
      </c>
      <c r="G1322" s="43">
        <v>372500</v>
      </c>
      <c r="H1322" s="43">
        <v>390000</v>
      </c>
      <c r="I1322" s="43">
        <v>455000</v>
      </c>
      <c r="J1322" s="43">
        <v>470000</v>
      </c>
      <c r="K1322" s="43">
        <v>458500</v>
      </c>
      <c r="L1322" s="43">
        <v>589000</v>
      </c>
      <c r="M1322" s="43">
        <v>624500</v>
      </c>
      <c r="N1322" s="43">
        <v>560000</v>
      </c>
      <c r="O1322" s="43">
        <v>6</v>
      </c>
      <c r="P1322" s="43">
        <v>92</v>
      </c>
      <c r="Q1322" s="44">
        <v>6.7</v>
      </c>
    </row>
    <row r="1323" spans="2:17">
      <c r="B1323" s="42" t="s">
        <v>657</v>
      </c>
      <c r="C1323" s="43">
        <v>127500</v>
      </c>
      <c r="D1323" s="43">
        <v>210000</v>
      </c>
      <c r="E1323" s="43">
        <v>259000</v>
      </c>
      <c r="F1323" s="43">
        <v>207500</v>
      </c>
      <c r="G1323" s="43">
        <v>260000</v>
      </c>
      <c r="H1323" s="43">
        <v>207500</v>
      </c>
      <c r="I1323" s="43">
        <v>225000</v>
      </c>
      <c r="J1323" s="43">
        <v>250000</v>
      </c>
      <c r="K1323" s="43">
        <v>315000</v>
      </c>
      <c r="L1323" s="43">
        <v>290000</v>
      </c>
      <c r="M1323" s="43">
        <v>340000</v>
      </c>
      <c r="N1323" s="43">
        <v>121000</v>
      </c>
      <c r="O1323" s="43">
        <v>17</v>
      </c>
      <c r="P1323" s="43">
        <v>167</v>
      </c>
      <c r="Q1323" s="44">
        <v>10.3</v>
      </c>
    </row>
    <row r="1324" spans="2:17">
      <c r="B1324" s="42" t="s">
        <v>658</v>
      </c>
      <c r="C1324" s="43">
        <v>227500</v>
      </c>
      <c r="D1324" s="43">
        <v>265000</v>
      </c>
      <c r="E1324" s="43">
        <v>278000</v>
      </c>
      <c r="F1324" s="43">
        <v>292500</v>
      </c>
      <c r="G1324" s="43">
        <v>283000</v>
      </c>
      <c r="H1324" s="43">
        <v>341000</v>
      </c>
      <c r="I1324" s="43">
        <v>310000</v>
      </c>
      <c r="J1324" s="43">
        <v>375000</v>
      </c>
      <c r="K1324" s="43">
        <v>423500</v>
      </c>
      <c r="L1324" s="43">
        <v>447500</v>
      </c>
      <c r="M1324" s="43">
        <v>480000</v>
      </c>
      <c r="N1324" s="43">
        <v>548000</v>
      </c>
      <c r="O1324" s="43">
        <v>7</v>
      </c>
      <c r="P1324" s="43">
        <v>111</v>
      </c>
      <c r="Q1324" s="44">
        <v>7.8</v>
      </c>
    </row>
    <row r="1325" spans="2:17">
      <c r="B1325" s="42" t="s">
        <v>659</v>
      </c>
      <c r="C1325" s="43">
        <v>495000</v>
      </c>
      <c r="D1325" s="43">
        <v>615000</v>
      </c>
      <c r="E1325" s="43">
        <v>615000</v>
      </c>
      <c r="F1325" s="43">
        <v>692500</v>
      </c>
      <c r="G1325" s="43">
        <v>657500</v>
      </c>
      <c r="H1325" s="43">
        <v>755000</v>
      </c>
      <c r="I1325" s="43">
        <v>696500</v>
      </c>
      <c r="J1325" s="43">
        <v>755500</v>
      </c>
      <c r="K1325" s="43">
        <v>820000</v>
      </c>
      <c r="L1325" s="43">
        <v>888500</v>
      </c>
      <c r="M1325" s="43">
        <v>950000</v>
      </c>
      <c r="N1325" s="43">
        <v>835000</v>
      </c>
      <c r="O1325" s="43">
        <v>7</v>
      </c>
      <c r="P1325" s="43">
        <v>92</v>
      </c>
      <c r="Q1325" s="44">
        <v>6.7</v>
      </c>
    </row>
    <row r="1326" spans="2:17">
      <c r="B1326" s="42" t="s">
        <v>660</v>
      </c>
      <c r="C1326" s="43">
        <v>326000</v>
      </c>
      <c r="D1326" s="43">
        <v>370000</v>
      </c>
      <c r="E1326" s="43">
        <v>375000</v>
      </c>
      <c r="F1326" s="43">
        <v>360000</v>
      </c>
      <c r="G1326" s="43">
        <v>385000</v>
      </c>
      <c r="H1326" s="43">
        <v>395000</v>
      </c>
      <c r="I1326" s="43">
        <v>425000</v>
      </c>
      <c r="J1326" s="43">
        <v>465000</v>
      </c>
      <c r="K1326" s="43">
        <v>580000</v>
      </c>
      <c r="L1326" s="43">
        <v>615000</v>
      </c>
      <c r="M1326" s="43">
        <v>600000</v>
      </c>
      <c r="N1326" s="43">
        <v>603000</v>
      </c>
      <c r="O1326" s="43">
        <v>-2</v>
      </c>
      <c r="P1326" s="43">
        <v>84</v>
      </c>
      <c r="Q1326" s="44">
        <v>6.3</v>
      </c>
    </row>
    <row r="1327" spans="2:17">
      <c r="B1327" s="42" t="s">
        <v>661</v>
      </c>
      <c r="C1327" s="43">
        <v>680000</v>
      </c>
      <c r="D1327" s="43">
        <v>850000</v>
      </c>
      <c r="E1327" s="43">
        <v>905000</v>
      </c>
      <c r="F1327" s="43">
        <v>730000</v>
      </c>
      <c r="G1327" s="43">
        <v>770000</v>
      </c>
      <c r="H1327" s="43">
        <v>795000</v>
      </c>
      <c r="I1327" s="43">
        <v>859000</v>
      </c>
      <c r="J1327" s="43">
        <v>1130000</v>
      </c>
      <c r="K1327" s="43">
        <v>1300000</v>
      </c>
      <c r="L1327" s="43">
        <v>1377500</v>
      </c>
      <c r="M1327" s="43">
        <v>1465000</v>
      </c>
      <c r="N1327" s="43">
        <v>1360000</v>
      </c>
      <c r="O1327" s="43">
        <v>6</v>
      </c>
      <c r="P1327" s="43">
        <v>115</v>
      </c>
      <c r="Q1327" s="44">
        <v>8</v>
      </c>
    </row>
    <row r="1328" spans="2:17">
      <c r="B1328" s="42" t="s">
        <v>662</v>
      </c>
      <c r="C1328" s="43">
        <v>210500</v>
      </c>
      <c r="D1328" s="43">
        <v>235500</v>
      </c>
      <c r="E1328" s="43">
        <v>230000</v>
      </c>
      <c r="F1328" s="43">
        <v>216500</v>
      </c>
      <c r="G1328" s="43">
        <v>192000</v>
      </c>
      <c r="H1328" s="43">
        <v>200500</v>
      </c>
      <c r="I1328" s="43">
        <v>221500</v>
      </c>
      <c r="J1328" s="43">
        <v>256000</v>
      </c>
      <c r="K1328" s="43">
        <v>233500</v>
      </c>
      <c r="L1328" s="43">
        <v>270000</v>
      </c>
      <c r="M1328" s="43">
        <v>339000</v>
      </c>
      <c r="N1328" s="43">
        <v>297500</v>
      </c>
      <c r="O1328" s="43">
        <v>26</v>
      </c>
      <c r="P1328" s="43">
        <v>61</v>
      </c>
      <c r="Q1328" s="44">
        <v>4.9000000000000004</v>
      </c>
    </row>
    <row r="1329" spans="2:17">
      <c r="B1329" s="42" t="s">
        <v>663</v>
      </c>
      <c r="C1329" s="43">
        <v>384500</v>
      </c>
      <c r="D1329" s="43">
        <v>420000</v>
      </c>
      <c r="E1329" s="43">
        <v>382500</v>
      </c>
      <c r="F1329" s="43">
        <v>430000</v>
      </c>
      <c r="G1329" s="43">
        <v>420500</v>
      </c>
      <c r="H1329" s="43">
        <v>470000</v>
      </c>
      <c r="I1329" s="43">
        <v>425000</v>
      </c>
      <c r="J1329" s="43">
        <v>495000</v>
      </c>
      <c r="K1329" s="43">
        <v>650000</v>
      </c>
      <c r="L1329" s="43">
        <v>676000</v>
      </c>
      <c r="M1329" s="43">
        <v>702500</v>
      </c>
      <c r="N1329" s="43">
        <v>687500</v>
      </c>
      <c r="O1329" s="43">
        <v>4</v>
      </c>
      <c r="P1329" s="43">
        <v>83</v>
      </c>
      <c r="Q1329" s="44">
        <v>6.2</v>
      </c>
    </row>
    <row r="1330" spans="2:17">
      <c r="B1330" s="42" t="s">
        <v>664</v>
      </c>
      <c r="C1330" s="43">
        <v>509000</v>
      </c>
      <c r="D1330" s="43">
        <v>650000</v>
      </c>
      <c r="E1330" s="43">
        <v>620000</v>
      </c>
      <c r="F1330" s="43">
        <v>610000</v>
      </c>
      <c r="G1330" s="43">
        <v>619500</v>
      </c>
      <c r="H1330" s="43">
        <v>671000</v>
      </c>
      <c r="I1330" s="43">
        <v>742000</v>
      </c>
      <c r="J1330" s="43">
        <v>903000</v>
      </c>
      <c r="K1330" s="43">
        <v>980000</v>
      </c>
      <c r="L1330" s="43">
        <v>1000000</v>
      </c>
      <c r="M1330" s="43">
        <v>859000</v>
      </c>
      <c r="N1330" s="43">
        <v>990000</v>
      </c>
      <c r="O1330" s="43">
        <v>-14</v>
      </c>
      <c r="P1330" s="43">
        <v>69</v>
      </c>
      <c r="Q1330" s="44">
        <v>5.4</v>
      </c>
    </row>
    <row r="1331" spans="2:17">
      <c r="B1331" s="42" t="s">
        <v>665</v>
      </c>
      <c r="C1331" s="43">
        <v>918500</v>
      </c>
      <c r="D1331" s="43">
        <v>960000</v>
      </c>
      <c r="E1331" s="43">
        <v>925000</v>
      </c>
      <c r="F1331" s="43">
        <v>930000</v>
      </c>
      <c r="G1331" s="43">
        <v>1030000</v>
      </c>
      <c r="H1331" s="43">
        <v>1200000</v>
      </c>
      <c r="I1331" s="43">
        <v>1310000</v>
      </c>
      <c r="J1331" s="43">
        <v>1595000</v>
      </c>
      <c r="K1331" s="43">
        <v>1520000</v>
      </c>
      <c r="L1331" s="43">
        <v>1465000</v>
      </c>
      <c r="M1331" s="43">
        <v>1355000</v>
      </c>
      <c r="N1331" s="43">
        <v>1412500</v>
      </c>
      <c r="O1331" s="43">
        <v>-8</v>
      </c>
      <c r="P1331" s="43">
        <v>48</v>
      </c>
      <c r="Q1331" s="44">
        <v>4</v>
      </c>
    </row>
    <row r="1332" spans="2:17">
      <c r="B1332" s="42" t="s">
        <v>666</v>
      </c>
      <c r="C1332" s="43">
        <v>365000</v>
      </c>
      <c r="D1332" s="43">
        <v>411000</v>
      </c>
      <c r="E1332" s="43">
        <v>410000</v>
      </c>
      <c r="F1332" s="43">
        <v>420000</v>
      </c>
      <c r="G1332" s="43">
        <v>415000</v>
      </c>
      <c r="H1332" s="43">
        <v>420000</v>
      </c>
      <c r="I1332" s="43">
        <v>450000</v>
      </c>
      <c r="J1332" s="43">
        <v>502000</v>
      </c>
      <c r="K1332" s="43">
        <v>610500</v>
      </c>
      <c r="L1332" s="43">
        <v>635000</v>
      </c>
      <c r="M1332" s="43">
        <v>625500</v>
      </c>
      <c r="N1332" s="43">
        <v>655000</v>
      </c>
      <c r="O1332" s="43">
        <v>-1</v>
      </c>
      <c r="P1332" s="43">
        <v>71</v>
      </c>
      <c r="Q1332" s="44">
        <v>5.5</v>
      </c>
    </row>
    <row r="1333" spans="2:17">
      <c r="B1333" s="42" t="s">
        <v>667</v>
      </c>
      <c r="C1333" s="43">
        <v>1293000</v>
      </c>
      <c r="D1333" s="43">
        <v>1375000</v>
      </c>
      <c r="E1333" s="43">
        <v>1125000</v>
      </c>
      <c r="F1333" s="43">
        <v>1238000</v>
      </c>
      <c r="G1333" s="43">
        <v>1352500</v>
      </c>
      <c r="H1333" s="43">
        <v>1450000</v>
      </c>
      <c r="I1333" s="43">
        <v>1680000</v>
      </c>
      <c r="J1333" s="43">
        <v>1875000</v>
      </c>
      <c r="K1333" s="43">
        <v>2015000</v>
      </c>
      <c r="L1333" s="43">
        <v>1851000</v>
      </c>
      <c r="M1333" s="43">
        <v>1767500</v>
      </c>
      <c r="N1333" s="43">
        <v>1817500</v>
      </c>
      <c r="O1333" s="43">
        <v>-4</v>
      </c>
      <c r="P1333" s="43">
        <v>37</v>
      </c>
      <c r="Q1333" s="44">
        <v>3.2</v>
      </c>
    </row>
    <row r="1334" spans="2:17">
      <c r="B1334" s="42" t="s">
        <v>668</v>
      </c>
      <c r="C1334" s="43">
        <v>507000</v>
      </c>
      <c r="D1334" s="43">
        <v>635000</v>
      </c>
      <c r="E1334" s="43">
        <v>602500</v>
      </c>
      <c r="F1334" s="43">
        <v>655000</v>
      </c>
      <c r="G1334" s="43">
        <v>680000</v>
      </c>
      <c r="H1334" s="43">
        <v>640000</v>
      </c>
      <c r="I1334" s="43">
        <v>795000</v>
      </c>
      <c r="J1334" s="43">
        <v>917500</v>
      </c>
      <c r="K1334" s="43">
        <v>1027500</v>
      </c>
      <c r="L1334" s="43">
        <v>1080000</v>
      </c>
      <c r="M1334" s="43">
        <v>960000</v>
      </c>
      <c r="N1334" s="43">
        <v>1135000</v>
      </c>
      <c r="O1334" s="43">
        <v>-11</v>
      </c>
      <c r="P1334" s="43">
        <v>89</v>
      </c>
      <c r="Q1334" s="44">
        <v>6.6</v>
      </c>
    </row>
    <row r="1335" spans="2:17">
      <c r="B1335" s="42" t="s">
        <v>669</v>
      </c>
      <c r="C1335" s="43">
        <v>296000</v>
      </c>
      <c r="D1335" s="43">
        <v>294000</v>
      </c>
      <c r="E1335" s="43">
        <v>320000</v>
      </c>
      <c r="F1335" s="43">
        <v>340000</v>
      </c>
      <c r="G1335" s="43">
        <v>345000</v>
      </c>
      <c r="H1335" s="43">
        <v>350000</v>
      </c>
      <c r="I1335" s="43">
        <v>350000</v>
      </c>
      <c r="J1335" s="43">
        <v>350000</v>
      </c>
      <c r="K1335" s="43">
        <v>390000</v>
      </c>
      <c r="L1335" s="43">
        <v>400000</v>
      </c>
      <c r="M1335" s="43">
        <v>386500</v>
      </c>
      <c r="N1335" s="43">
        <v>375000</v>
      </c>
      <c r="O1335" s="43">
        <v>-3</v>
      </c>
      <c r="P1335" s="43">
        <v>30</v>
      </c>
      <c r="Q1335" s="44">
        <v>2.7</v>
      </c>
    </row>
    <row r="1336" spans="2:17">
      <c r="B1336" s="42" t="s">
        <v>670</v>
      </c>
      <c r="C1336" s="43">
        <v>408000</v>
      </c>
      <c r="D1336" s="43">
        <v>490000</v>
      </c>
      <c r="E1336" s="43">
        <v>470000</v>
      </c>
      <c r="F1336" s="43">
        <v>448000</v>
      </c>
      <c r="G1336" s="43">
        <v>451500</v>
      </c>
      <c r="H1336" s="43">
        <v>530000</v>
      </c>
      <c r="I1336" s="43">
        <v>629500</v>
      </c>
      <c r="J1336" s="43">
        <v>685000</v>
      </c>
      <c r="K1336" s="43">
        <v>750000</v>
      </c>
      <c r="L1336" s="43">
        <v>780000</v>
      </c>
      <c r="M1336" s="43">
        <v>743000</v>
      </c>
      <c r="N1336" s="43">
        <v>800000</v>
      </c>
      <c r="O1336" s="43">
        <v>-5</v>
      </c>
      <c r="P1336" s="43">
        <v>82</v>
      </c>
      <c r="Q1336" s="44">
        <v>6.2</v>
      </c>
    </row>
    <row r="1337" spans="2:17">
      <c r="B1337" s="42" t="s">
        <v>671</v>
      </c>
      <c r="C1337" s="43">
        <v>374000</v>
      </c>
      <c r="D1337" s="43">
        <v>450500</v>
      </c>
      <c r="E1337" s="43">
        <v>420000</v>
      </c>
      <c r="F1337" s="43">
        <v>408000</v>
      </c>
      <c r="G1337" s="43">
        <v>430000</v>
      </c>
      <c r="H1337" s="43">
        <v>475000</v>
      </c>
      <c r="I1337" s="43">
        <v>562000</v>
      </c>
      <c r="J1337" s="43">
        <v>630000</v>
      </c>
      <c r="K1337" s="43">
        <v>720000</v>
      </c>
      <c r="L1337" s="43">
        <v>720000</v>
      </c>
      <c r="M1337" s="43">
        <v>678000</v>
      </c>
      <c r="N1337" s="43">
        <v>712000</v>
      </c>
      <c r="O1337" s="43">
        <v>-6</v>
      </c>
      <c r="P1337" s="43">
        <v>81</v>
      </c>
      <c r="Q1337" s="44">
        <v>6.1</v>
      </c>
    </row>
    <row r="1338" spans="2:17">
      <c r="B1338" s="42" t="s">
        <v>672</v>
      </c>
      <c r="C1338" s="43">
        <v>310000</v>
      </c>
      <c r="D1338" s="43">
        <v>385000</v>
      </c>
      <c r="E1338" s="43">
        <v>387000</v>
      </c>
      <c r="F1338" s="43">
        <v>348000</v>
      </c>
      <c r="G1338" s="43">
        <v>350000</v>
      </c>
      <c r="H1338" s="43">
        <v>373500</v>
      </c>
      <c r="I1338" s="43">
        <v>428000</v>
      </c>
      <c r="J1338" s="43">
        <v>500000</v>
      </c>
      <c r="K1338" s="43">
        <v>621000</v>
      </c>
      <c r="L1338" s="43">
        <v>626500</v>
      </c>
      <c r="M1338" s="43">
        <v>590000</v>
      </c>
      <c r="N1338" s="43">
        <v>590000</v>
      </c>
      <c r="O1338" s="43">
        <v>-6</v>
      </c>
      <c r="P1338" s="43">
        <v>90</v>
      </c>
      <c r="Q1338" s="44">
        <v>6.6</v>
      </c>
    </row>
    <row r="1339" spans="2:17">
      <c r="B1339" s="42" t="s">
        <v>673</v>
      </c>
      <c r="C1339" s="43">
        <v>268500</v>
      </c>
      <c r="D1339" s="43">
        <v>298000</v>
      </c>
      <c r="E1339" s="43">
        <v>310000</v>
      </c>
      <c r="F1339" s="43">
        <v>307500</v>
      </c>
      <c r="G1339" s="43">
        <v>335000</v>
      </c>
      <c r="H1339" s="43">
        <v>330000</v>
      </c>
      <c r="I1339" s="43">
        <v>329000</v>
      </c>
      <c r="J1339" s="43">
        <v>331000</v>
      </c>
      <c r="K1339" s="43">
        <v>379000</v>
      </c>
      <c r="L1339" s="43">
        <v>450000</v>
      </c>
      <c r="M1339" s="43">
        <v>422000</v>
      </c>
      <c r="N1339" s="43">
        <v>445000</v>
      </c>
      <c r="O1339" s="43">
        <v>-6</v>
      </c>
      <c r="P1339" s="43">
        <v>57</v>
      </c>
      <c r="Q1339" s="44">
        <v>4.5999999999999996</v>
      </c>
    </row>
    <row r="1340" spans="2:17">
      <c r="B1340" s="42" t="s">
        <v>674</v>
      </c>
      <c r="C1340" s="43">
        <v>522500</v>
      </c>
      <c r="D1340" s="43">
        <v>495000</v>
      </c>
      <c r="E1340" s="43">
        <v>550000</v>
      </c>
      <c r="F1340" s="43">
        <v>714000</v>
      </c>
      <c r="G1340" s="43">
        <v>480000</v>
      </c>
      <c r="H1340" s="43">
        <v>495000</v>
      </c>
      <c r="I1340" s="43">
        <v>560000</v>
      </c>
      <c r="J1340" s="43">
        <v>695000</v>
      </c>
      <c r="K1340" s="43">
        <v>855000</v>
      </c>
      <c r="L1340" s="43">
        <v>902500</v>
      </c>
      <c r="M1340" s="43">
        <v>930000</v>
      </c>
      <c r="N1340" s="43">
        <v>992500</v>
      </c>
      <c r="O1340" s="43">
        <v>3</v>
      </c>
      <c r="P1340" s="43">
        <v>78</v>
      </c>
      <c r="Q1340" s="44">
        <v>5.9</v>
      </c>
    </row>
    <row r="1341" spans="2:17">
      <c r="B1341" s="42" t="s">
        <v>675</v>
      </c>
      <c r="C1341" s="43">
        <v>125000</v>
      </c>
      <c r="D1341" s="43">
        <v>131000</v>
      </c>
      <c r="E1341" s="43">
        <v>125000</v>
      </c>
      <c r="F1341" s="43">
        <v>123000</v>
      </c>
      <c r="G1341" s="43">
        <v>140000</v>
      </c>
      <c r="H1341" s="43">
        <v>145000</v>
      </c>
      <c r="I1341" s="43">
        <v>141000</v>
      </c>
      <c r="J1341" s="43">
        <v>142500</v>
      </c>
      <c r="K1341" s="43">
        <v>145000</v>
      </c>
      <c r="L1341" s="43">
        <v>145000</v>
      </c>
      <c r="M1341" s="43">
        <v>175000</v>
      </c>
      <c r="N1341" s="43">
        <v>155000</v>
      </c>
      <c r="O1341" s="43">
        <v>21</v>
      </c>
      <c r="P1341" s="43">
        <v>40</v>
      </c>
      <c r="Q1341" s="44">
        <v>3.4</v>
      </c>
    </row>
    <row r="1342" spans="2:17">
      <c r="B1342" s="42" t="s">
        <v>676</v>
      </c>
      <c r="C1342" s="43">
        <v>490500</v>
      </c>
      <c r="D1342" s="43">
        <v>562000</v>
      </c>
      <c r="E1342" s="43">
        <v>570000</v>
      </c>
      <c r="F1342" s="43">
        <v>550500</v>
      </c>
      <c r="G1342" s="43">
        <v>612500</v>
      </c>
      <c r="H1342" s="43">
        <v>623000</v>
      </c>
      <c r="I1342" s="43">
        <v>711000</v>
      </c>
      <c r="J1342" s="43">
        <v>800000</v>
      </c>
      <c r="K1342" s="43">
        <v>893500</v>
      </c>
      <c r="L1342" s="43">
        <v>910000</v>
      </c>
      <c r="M1342" s="43">
        <v>905000</v>
      </c>
      <c r="N1342" s="43">
        <v>990000</v>
      </c>
      <c r="O1342" s="43">
        <v>-1</v>
      </c>
      <c r="P1342" s="43">
        <v>85</v>
      </c>
      <c r="Q1342" s="44">
        <v>6.3</v>
      </c>
    </row>
    <row r="1343" spans="2:17">
      <c r="B1343" s="42" t="s">
        <v>677</v>
      </c>
      <c r="C1343" s="43">
        <v>825000</v>
      </c>
      <c r="D1343" s="43">
        <v>930000</v>
      </c>
      <c r="E1343" s="43">
        <v>860000</v>
      </c>
      <c r="F1343" s="43">
        <v>861000</v>
      </c>
      <c r="G1343" s="43">
        <v>892000</v>
      </c>
      <c r="H1343" s="43">
        <v>1225000</v>
      </c>
      <c r="I1343" s="43">
        <v>1164000</v>
      </c>
      <c r="J1343" s="43">
        <v>1305000</v>
      </c>
      <c r="K1343" s="43">
        <v>1551000</v>
      </c>
      <c r="L1343" s="43">
        <v>1755000</v>
      </c>
      <c r="M1343" s="43">
        <v>1600000</v>
      </c>
      <c r="N1343" s="43">
        <v>1271500</v>
      </c>
      <c r="O1343" s="43">
        <v>-9</v>
      </c>
      <c r="P1343" s="43">
        <v>94</v>
      </c>
      <c r="Q1343" s="44">
        <v>6.8</v>
      </c>
    </row>
    <row r="1344" spans="2:17">
      <c r="B1344" s="42" t="s">
        <v>678</v>
      </c>
      <c r="C1344" s="43">
        <v>861000</v>
      </c>
      <c r="D1344" s="43">
        <v>1041000</v>
      </c>
      <c r="E1344" s="43">
        <v>962500</v>
      </c>
      <c r="F1344" s="43">
        <v>993000</v>
      </c>
      <c r="G1344" s="43">
        <v>1050500</v>
      </c>
      <c r="H1344" s="43">
        <v>1037500</v>
      </c>
      <c r="I1344" s="43">
        <v>1382500</v>
      </c>
      <c r="J1344" s="43">
        <v>1677500</v>
      </c>
      <c r="K1344" s="43">
        <v>1460000</v>
      </c>
      <c r="L1344" s="43">
        <v>1620000</v>
      </c>
      <c r="M1344" s="43">
        <v>1560000</v>
      </c>
      <c r="N1344" s="43">
        <v>1709500</v>
      </c>
      <c r="O1344" s="43">
        <v>-4</v>
      </c>
      <c r="P1344" s="43">
        <v>81</v>
      </c>
      <c r="Q1344" s="44">
        <v>6.1</v>
      </c>
    </row>
    <row r="1345" spans="2:17">
      <c r="B1345" s="42" t="s">
        <v>679</v>
      </c>
      <c r="C1345" s="43">
        <v>1360000</v>
      </c>
      <c r="D1345" s="43">
        <v>1925000</v>
      </c>
      <c r="E1345" s="43">
        <v>1700000</v>
      </c>
      <c r="F1345" s="43">
        <v>1262500</v>
      </c>
      <c r="G1345" s="43">
        <v>1142500</v>
      </c>
      <c r="H1345" s="43">
        <v>2235000</v>
      </c>
      <c r="I1345" s="43">
        <v>2013000</v>
      </c>
      <c r="J1345" s="43">
        <v>1797000</v>
      </c>
      <c r="K1345" s="43">
        <v>2380000</v>
      </c>
      <c r="L1345" s="43">
        <v>1942500</v>
      </c>
      <c r="M1345" s="43">
        <v>2078500</v>
      </c>
      <c r="N1345" s="43" t="s">
        <v>13</v>
      </c>
      <c r="O1345" s="43">
        <v>7</v>
      </c>
      <c r="P1345" s="43">
        <v>53</v>
      </c>
      <c r="Q1345" s="44">
        <v>4.3</v>
      </c>
    </row>
    <row r="1346" spans="2:17">
      <c r="B1346" s="42" t="s">
        <v>680</v>
      </c>
      <c r="C1346" s="43">
        <v>285000</v>
      </c>
      <c r="D1346" s="43">
        <v>350000</v>
      </c>
      <c r="E1346" s="43">
        <v>389000</v>
      </c>
      <c r="F1346" s="43">
        <v>363000</v>
      </c>
      <c r="G1346" s="43">
        <v>350000</v>
      </c>
      <c r="H1346" s="43">
        <v>357000</v>
      </c>
      <c r="I1346" s="43">
        <v>375000</v>
      </c>
      <c r="J1346" s="43">
        <v>421500</v>
      </c>
      <c r="K1346" s="43">
        <v>469000</v>
      </c>
      <c r="L1346" s="43">
        <v>571500</v>
      </c>
      <c r="M1346" s="43">
        <v>562500</v>
      </c>
      <c r="N1346" s="43">
        <v>501000</v>
      </c>
      <c r="O1346" s="43">
        <v>-2</v>
      </c>
      <c r="P1346" s="43">
        <v>97</v>
      </c>
      <c r="Q1346" s="44">
        <v>7</v>
      </c>
    </row>
    <row r="1347" spans="2:17">
      <c r="B1347" s="42" t="s">
        <v>681</v>
      </c>
      <c r="C1347" s="43">
        <v>133000</v>
      </c>
      <c r="D1347" s="43">
        <v>160000</v>
      </c>
      <c r="E1347" s="43">
        <v>152000</v>
      </c>
      <c r="F1347" s="43">
        <v>175000</v>
      </c>
      <c r="G1347" s="43">
        <v>150000</v>
      </c>
      <c r="H1347" s="43">
        <v>131000</v>
      </c>
      <c r="I1347" s="43">
        <v>152500</v>
      </c>
      <c r="J1347" s="43">
        <v>147000</v>
      </c>
      <c r="K1347" s="43">
        <v>181000</v>
      </c>
      <c r="L1347" s="43">
        <v>161500</v>
      </c>
      <c r="M1347" s="43">
        <v>174000</v>
      </c>
      <c r="N1347" s="43">
        <v>180000</v>
      </c>
      <c r="O1347" s="43">
        <v>8</v>
      </c>
      <c r="P1347" s="43">
        <v>31</v>
      </c>
      <c r="Q1347" s="44">
        <v>2.7</v>
      </c>
    </row>
    <row r="1348" spans="2:17">
      <c r="B1348" s="42" t="s">
        <v>682</v>
      </c>
      <c r="C1348" s="43">
        <v>145000</v>
      </c>
      <c r="D1348" s="43">
        <v>155000</v>
      </c>
      <c r="E1348" s="43">
        <v>147000</v>
      </c>
      <c r="F1348" s="43">
        <v>167000</v>
      </c>
      <c r="G1348" s="43">
        <v>162500</v>
      </c>
      <c r="H1348" s="43">
        <v>172500</v>
      </c>
      <c r="I1348" s="43">
        <v>177000</v>
      </c>
      <c r="J1348" s="43">
        <v>177000</v>
      </c>
      <c r="K1348" s="43">
        <v>188000</v>
      </c>
      <c r="L1348" s="43">
        <v>190000</v>
      </c>
      <c r="M1348" s="43">
        <v>189000</v>
      </c>
      <c r="N1348" s="43">
        <v>220000</v>
      </c>
      <c r="O1348" s="43">
        <v>-1</v>
      </c>
      <c r="P1348" s="43">
        <v>30</v>
      </c>
      <c r="Q1348" s="44">
        <v>2.7</v>
      </c>
    </row>
    <row r="1349" spans="2:17">
      <c r="B1349" s="42" t="s">
        <v>683</v>
      </c>
      <c r="C1349" s="43">
        <v>230000</v>
      </c>
      <c r="D1349" s="43">
        <v>207500</v>
      </c>
      <c r="E1349" s="43">
        <v>242500</v>
      </c>
      <c r="F1349" s="43">
        <v>267500</v>
      </c>
      <c r="G1349" s="43">
        <v>230000</v>
      </c>
      <c r="H1349" s="43">
        <v>261500</v>
      </c>
      <c r="I1349" s="43">
        <v>260500</v>
      </c>
      <c r="J1349" s="43">
        <v>272500</v>
      </c>
      <c r="K1349" s="43">
        <v>265000</v>
      </c>
      <c r="L1349" s="43">
        <v>258000</v>
      </c>
      <c r="M1349" s="43">
        <v>316500</v>
      </c>
      <c r="N1349" s="43">
        <v>320000</v>
      </c>
      <c r="O1349" s="43">
        <v>23</v>
      </c>
      <c r="P1349" s="43">
        <v>38</v>
      </c>
      <c r="Q1349" s="44">
        <v>3.2</v>
      </c>
    </row>
    <row r="1350" spans="2:17">
      <c r="B1350" s="42" t="s">
        <v>684</v>
      </c>
      <c r="C1350" s="43">
        <v>297500</v>
      </c>
      <c r="D1350" s="43">
        <v>331000</v>
      </c>
      <c r="E1350" s="43">
        <v>369500</v>
      </c>
      <c r="F1350" s="43">
        <v>361000</v>
      </c>
      <c r="G1350" s="43">
        <v>392500</v>
      </c>
      <c r="H1350" s="43">
        <v>380000</v>
      </c>
      <c r="I1350" s="43">
        <v>410500</v>
      </c>
      <c r="J1350" s="43">
        <v>445000</v>
      </c>
      <c r="K1350" s="43">
        <v>380000</v>
      </c>
      <c r="L1350" s="43">
        <v>420000</v>
      </c>
      <c r="M1350" s="43">
        <v>453500</v>
      </c>
      <c r="N1350" s="43">
        <v>543000</v>
      </c>
      <c r="O1350" s="43">
        <v>8</v>
      </c>
      <c r="P1350" s="43">
        <v>52</v>
      </c>
      <c r="Q1350" s="44">
        <v>4.3</v>
      </c>
    </row>
    <row r="1351" spans="2:17">
      <c r="B1351" s="42" t="s">
        <v>685</v>
      </c>
      <c r="C1351" s="43">
        <v>305000</v>
      </c>
      <c r="D1351" s="43">
        <v>357000</v>
      </c>
      <c r="E1351" s="43">
        <v>370000</v>
      </c>
      <c r="F1351" s="43">
        <v>359000</v>
      </c>
      <c r="G1351" s="43">
        <v>377000</v>
      </c>
      <c r="H1351" s="43">
        <v>397500</v>
      </c>
      <c r="I1351" s="43">
        <v>408000</v>
      </c>
      <c r="J1351" s="43">
        <v>425000</v>
      </c>
      <c r="K1351" s="43">
        <v>455000</v>
      </c>
      <c r="L1351" s="43">
        <v>444000</v>
      </c>
      <c r="M1351" s="43">
        <v>476500</v>
      </c>
      <c r="N1351" s="43">
        <v>533500</v>
      </c>
      <c r="O1351" s="43">
        <v>7</v>
      </c>
      <c r="P1351" s="43">
        <v>56</v>
      </c>
      <c r="Q1351" s="44">
        <v>4.5999999999999996</v>
      </c>
    </row>
    <row r="1352" spans="2:17">
      <c r="B1352" s="42" t="s">
        <v>686</v>
      </c>
      <c r="C1352" s="43">
        <v>150000</v>
      </c>
      <c r="D1352" s="43">
        <v>165000</v>
      </c>
      <c r="E1352" s="43">
        <v>107500</v>
      </c>
      <c r="F1352" s="43">
        <v>164500</v>
      </c>
      <c r="G1352" s="43">
        <v>166000</v>
      </c>
      <c r="H1352" s="43">
        <v>172500</v>
      </c>
      <c r="I1352" s="43">
        <v>190000</v>
      </c>
      <c r="J1352" s="43">
        <v>182500</v>
      </c>
      <c r="K1352" s="43">
        <v>140000</v>
      </c>
      <c r="L1352" s="43">
        <v>187500</v>
      </c>
      <c r="M1352" s="43">
        <v>195000</v>
      </c>
      <c r="N1352" s="43" t="s">
        <v>13</v>
      </c>
      <c r="O1352" s="43">
        <v>4</v>
      </c>
      <c r="P1352" s="43">
        <v>30</v>
      </c>
      <c r="Q1352" s="44">
        <v>2.7</v>
      </c>
    </row>
    <row r="1353" spans="2:17">
      <c r="B1353" s="42" t="s">
        <v>687</v>
      </c>
      <c r="C1353" s="43">
        <v>750000</v>
      </c>
      <c r="D1353" s="43">
        <v>870000</v>
      </c>
      <c r="E1353" s="43">
        <v>820000</v>
      </c>
      <c r="F1353" s="43">
        <v>800000</v>
      </c>
      <c r="G1353" s="43">
        <v>827500</v>
      </c>
      <c r="H1353" s="43">
        <v>865000</v>
      </c>
      <c r="I1353" s="43">
        <v>997500</v>
      </c>
      <c r="J1353" s="43">
        <v>1140000</v>
      </c>
      <c r="K1353" s="43">
        <v>1230000</v>
      </c>
      <c r="L1353" s="43">
        <v>1357500</v>
      </c>
      <c r="M1353" s="43">
        <v>1310000</v>
      </c>
      <c r="N1353" s="43">
        <v>995000</v>
      </c>
      <c r="O1353" s="43">
        <v>-3</v>
      </c>
      <c r="P1353" s="43">
        <v>75</v>
      </c>
      <c r="Q1353" s="44">
        <v>5.7</v>
      </c>
    </row>
    <row r="1354" spans="2:17">
      <c r="B1354" s="42" t="s">
        <v>688</v>
      </c>
      <c r="C1354" s="43">
        <v>466500</v>
      </c>
      <c r="D1354" s="43">
        <v>598500</v>
      </c>
      <c r="E1354" s="43">
        <v>700000</v>
      </c>
      <c r="F1354" s="43">
        <v>605000</v>
      </c>
      <c r="G1354" s="43">
        <v>621000</v>
      </c>
      <c r="H1354" s="43">
        <v>640000</v>
      </c>
      <c r="I1354" s="43">
        <v>700000</v>
      </c>
      <c r="J1354" s="43">
        <v>808000</v>
      </c>
      <c r="K1354" s="43">
        <v>970000</v>
      </c>
      <c r="L1354" s="43">
        <v>885000</v>
      </c>
      <c r="M1354" s="43">
        <v>800000</v>
      </c>
      <c r="N1354" s="43">
        <v>650000</v>
      </c>
      <c r="O1354" s="43">
        <v>-10</v>
      </c>
      <c r="P1354" s="43">
        <v>71</v>
      </c>
      <c r="Q1354" s="44">
        <v>5.5</v>
      </c>
    </row>
    <row r="1355" spans="2:17">
      <c r="B1355" s="42" t="s">
        <v>689</v>
      </c>
      <c r="C1355" s="43" t="s">
        <v>12</v>
      </c>
      <c r="D1355" s="43" t="s">
        <v>12</v>
      </c>
      <c r="E1355" s="43" t="s">
        <v>12</v>
      </c>
      <c r="F1355" s="43">
        <v>191000</v>
      </c>
      <c r="G1355" s="43">
        <v>350000</v>
      </c>
      <c r="H1355" s="43">
        <v>440000</v>
      </c>
      <c r="I1355" s="43">
        <v>425000</v>
      </c>
      <c r="J1355" s="43">
        <v>430000</v>
      </c>
      <c r="K1355" s="43">
        <v>359000</v>
      </c>
      <c r="L1355" s="43">
        <v>425000</v>
      </c>
      <c r="M1355" s="43">
        <v>515000</v>
      </c>
      <c r="N1355" s="43">
        <v>449500</v>
      </c>
      <c r="O1355" s="43">
        <v>21</v>
      </c>
      <c r="P1355" s="43" t="s">
        <v>13</v>
      </c>
      <c r="Q1355" s="44" t="s">
        <v>13</v>
      </c>
    </row>
    <row r="1356" spans="2:17">
      <c r="B1356" s="42" t="s">
        <v>690</v>
      </c>
      <c r="C1356" s="43">
        <v>430000</v>
      </c>
      <c r="D1356" s="43">
        <v>525000</v>
      </c>
      <c r="E1356" s="43">
        <v>470000</v>
      </c>
      <c r="F1356" s="43">
        <v>480500</v>
      </c>
      <c r="G1356" s="43">
        <v>532500</v>
      </c>
      <c r="H1356" s="43">
        <v>617500</v>
      </c>
      <c r="I1356" s="43">
        <v>785000</v>
      </c>
      <c r="J1356" s="43">
        <v>853000</v>
      </c>
      <c r="K1356" s="43">
        <v>957500</v>
      </c>
      <c r="L1356" s="43">
        <v>906000</v>
      </c>
      <c r="M1356" s="43">
        <v>811000</v>
      </c>
      <c r="N1356" s="43">
        <v>870000</v>
      </c>
      <c r="O1356" s="43">
        <v>-10</v>
      </c>
      <c r="P1356" s="43">
        <v>89</v>
      </c>
      <c r="Q1356" s="44">
        <v>6.6</v>
      </c>
    </row>
    <row r="1357" spans="2:17">
      <c r="B1357" s="42" t="s">
        <v>691</v>
      </c>
      <c r="C1357" s="43">
        <v>297000</v>
      </c>
      <c r="D1357" s="43">
        <v>343000</v>
      </c>
      <c r="E1357" s="43">
        <v>360000</v>
      </c>
      <c r="F1357" s="43">
        <v>350000</v>
      </c>
      <c r="G1357" s="43">
        <v>355000</v>
      </c>
      <c r="H1357" s="43">
        <v>360000</v>
      </c>
      <c r="I1357" s="43">
        <v>370000</v>
      </c>
      <c r="J1357" s="43">
        <v>395000</v>
      </c>
      <c r="K1357" s="43">
        <v>492000</v>
      </c>
      <c r="L1357" s="43">
        <v>545000</v>
      </c>
      <c r="M1357" s="43">
        <v>535000</v>
      </c>
      <c r="N1357" s="43">
        <v>555000</v>
      </c>
      <c r="O1357" s="43">
        <v>-2</v>
      </c>
      <c r="P1357" s="43">
        <v>80</v>
      </c>
      <c r="Q1357" s="44">
        <v>6.1</v>
      </c>
    </row>
    <row r="1358" spans="2:17">
      <c r="B1358" s="42" t="s">
        <v>692</v>
      </c>
      <c r="C1358" s="43">
        <v>257000</v>
      </c>
      <c r="D1358" s="43">
        <v>315000</v>
      </c>
      <c r="E1358" s="43">
        <v>280000</v>
      </c>
      <c r="F1358" s="43">
        <v>265000</v>
      </c>
      <c r="G1358" s="43">
        <v>324500</v>
      </c>
      <c r="H1358" s="43">
        <v>333000</v>
      </c>
      <c r="I1358" s="43">
        <v>287000</v>
      </c>
      <c r="J1358" s="43">
        <v>360000</v>
      </c>
      <c r="K1358" s="43">
        <v>357500</v>
      </c>
      <c r="L1358" s="43">
        <v>455000</v>
      </c>
      <c r="M1358" s="43">
        <v>412000</v>
      </c>
      <c r="N1358" s="43">
        <v>511000</v>
      </c>
      <c r="O1358" s="43">
        <v>-9</v>
      </c>
      <c r="P1358" s="43">
        <v>60</v>
      </c>
      <c r="Q1358" s="44">
        <v>4.8</v>
      </c>
    </row>
    <row r="1359" spans="2:17">
      <c r="B1359" s="42" t="s">
        <v>693</v>
      </c>
      <c r="C1359" s="43">
        <v>202500</v>
      </c>
      <c r="D1359" s="43">
        <v>109000</v>
      </c>
      <c r="E1359" s="43">
        <v>70000</v>
      </c>
      <c r="F1359" s="43">
        <v>200000</v>
      </c>
      <c r="G1359" s="43">
        <v>195000</v>
      </c>
      <c r="H1359" s="43">
        <v>307500</v>
      </c>
      <c r="I1359" s="43">
        <v>185000</v>
      </c>
      <c r="J1359" s="43">
        <v>220000</v>
      </c>
      <c r="K1359" s="43">
        <v>228000</v>
      </c>
      <c r="L1359" s="43">
        <v>218000</v>
      </c>
      <c r="M1359" s="43">
        <v>239000</v>
      </c>
      <c r="N1359" s="43">
        <v>245000</v>
      </c>
      <c r="O1359" s="43">
        <v>10</v>
      </c>
      <c r="P1359" s="43">
        <v>18</v>
      </c>
      <c r="Q1359" s="44">
        <v>1.7</v>
      </c>
    </row>
    <row r="1360" spans="2:17">
      <c r="B1360" s="42" t="s">
        <v>694</v>
      </c>
      <c r="C1360" s="43">
        <v>250000</v>
      </c>
      <c r="D1360" s="43">
        <v>286000</v>
      </c>
      <c r="E1360" s="43">
        <v>286500</v>
      </c>
      <c r="F1360" s="43">
        <v>286500</v>
      </c>
      <c r="G1360" s="43">
        <v>301500</v>
      </c>
      <c r="H1360" s="43">
        <v>310000</v>
      </c>
      <c r="I1360" s="43">
        <v>301500</v>
      </c>
      <c r="J1360" s="43">
        <v>340000</v>
      </c>
      <c r="K1360" s="43">
        <v>345000</v>
      </c>
      <c r="L1360" s="43">
        <v>390000</v>
      </c>
      <c r="M1360" s="43">
        <v>460000</v>
      </c>
      <c r="N1360" s="43">
        <v>510500</v>
      </c>
      <c r="O1360" s="43">
        <v>18</v>
      </c>
      <c r="P1360" s="43">
        <v>84</v>
      </c>
      <c r="Q1360" s="44">
        <v>6.3</v>
      </c>
    </row>
    <row r="1361" spans="2:17">
      <c r="B1361" s="42" t="s">
        <v>695</v>
      </c>
      <c r="C1361" s="43">
        <v>390000</v>
      </c>
      <c r="D1361" s="43">
        <v>458000</v>
      </c>
      <c r="E1361" s="43">
        <v>430000</v>
      </c>
      <c r="F1361" s="43">
        <v>400000</v>
      </c>
      <c r="G1361" s="43">
        <v>435000</v>
      </c>
      <c r="H1361" s="43">
        <v>483500</v>
      </c>
      <c r="I1361" s="43">
        <v>530500</v>
      </c>
      <c r="J1361" s="43">
        <v>675000</v>
      </c>
      <c r="K1361" s="43">
        <v>765000</v>
      </c>
      <c r="L1361" s="43">
        <v>735000</v>
      </c>
      <c r="M1361" s="43">
        <v>720000</v>
      </c>
      <c r="N1361" s="43">
        <v>830000</v>
      </c>
      <c r="O1361" s="43">
        <v>-2</v>
      </c>
      <c r="P1361" s="43">
        <v>85</v>
      </c>
      <c r="Q1361" s="44">
        <v>6.3</v>
      </c>
    </row>
    <row r="1362" spans="2:17">
      <c r="B1362" s="42" t="s">
        <v>696</v>
      </c>
      <c r="C1362" s="43">
        <v>360000</v>
      </c>
      <c r="D1362" s="43">
        <v>425000</v>
      </c>
      <c r="E1362" s="43">
        <v>420000</v>
      </c>
      <c r="F1362" s="43">
        <v>395000</v>
      </c>
      <c r="G1362" s="43">
        <v>400000</v>
      </c>
      <c r="H1362" s="43">
        <v>425500</v>
      </c>
      <c r="I1362" s="43">
        <v>495000</v>
      </c>
      <c r="J1362" s="43">
        <v>560000</v>
      </c>
      <c r="K1362" s="43">
        <v>651000</v>
      </c>
      <c r="L1362" s="43">
        <v>682500</v>
      </c>
      <c r="M1362" s="43">
        <v>630000</v>
      </c>
      <c r="N1362" s="43">
        <v>652500</v>
      </c>
      <c r="O1362" s="43">
        <v>-8</v>
      </c>
      <c r="P1362" s="43">
        <v>75</v>
      </c>
      <c r="Q1362" s="44">
        <v>5.8</v>
      </c>
    </row>
    <row r="1363" spans="2:17">
      <c r="B1363" s="42" t="s">
        <v>697</v>
      </c>
      <c r="C1363" s="43">
        <v>344500</v>
      </c>
      <c r="D1363" s="43">
        <v>400000</v>
      </c>
      <c r="E1363" s="43">
        <v>391500</v>
      </c>
      <c r="F1363" s="43">
        <v>375000</v>
      </c>
      <c r="G1363" s="43">
        <v>384500</v>
      </c>
      <c r="H1363" s="43">
        <v>395000</v>
      </c>
      <c r="I1363" s="43">
        <v>450000</v>
      </c>
      <c r="J1363" s="43">
        <v>520000</v>
      </c>
      <c r="K1363" s="43">
        <v>639500</v>
      </c>
      <c r="L1363" s="43">
        <v>635000</v>
      </c>
      <c r="M1363" s="43">
        <v>635000</v>
      </c>
      <c r="N1363" s="43">
        <v>648000</v>
      </c>
      <c r="O1363" s="43">
        <v>0</v>
      </c>
      <c r="P1363" s="43">
        <v>84</v>
      </c>
      <c r="Q1363" s="44">
        <v>6.3</v>
      </c>
    </row>
    <row r="1364" spans="2:17">
      <c r="B1364" s="42" t="s">
        <v>698</v>
      </c>
      <c r="C1364" s="43">
        <v>289000</v>
      </c>
      <c r="D1364" s="43">
        <v>332000</v>
      </c>
      <c r="E1364" s="43">
        <v>350000</v>
      </c>
      <c r="F1364" s="43">
        <v>350000</v>
      </c>
      <c r="G1364" s="43">
        <v>375000</v>
      </c>
      <c r="H1364" s="43">
        <v>360000</v>
      </c>
      <c r="I1364" s="43">
        <v>355000</v>
      </c>
      <c r="J1364" s="43">
        <v>414000</v>
      </c>
      <c r="K1364" s="43">
        <v>425000</v>
      </c>
      <c r="L1364" s="43">
        <v>480000</v>
      </c>
      <c r="M1364" s="43">
        <v>510000</v>
      </c>
      <c r="N1364" s="43">
        <v>510000</v>
      </c>
      <c r="O1364" s="43">
        <v>6</v>
      </c>
      <c r="P1364" s="43">
        <v>77</v>
      </c>
      <c r="Q1364" s="44">
        <v>5.9</v>
      </c>
    </row>
    <row r="1365" spans="2:17">
      <c r="B1365" s="42" t="s">
        <v>699</v>
      </c>
      <c r="C1365" s="43">
        <v>1012000</v>
      </c>
      <c r="D1365" s="43">
        <v>1204000</v>
      </c>
      <c r="E1365" s="43">
        <v>1212000</v>
      </c>
      <c r="F1365" s="43">
        <v>1121500</v>
      </c>
      <c r="G1365" s="43">
        <v>1323000</v>
      </c>
      <c r="H1365" s="43">
        <v>1450000</v>
      </c>
      <c r="I1365" s="43">
        <v>1750000</v>
      </c>
      <c r="J1365" s="43">
        <v>1800500</v>
      </c>
      <c r="K1365" s="43">
        <v>2170000</v>
      </c>
      <c r="L1365" s="43">
        <v>1900000</v>
      </c>
      <c r="M1365" s="43">
        <v>1886500</v>
      </c>
      <c r="N1365" s="43">
        <v>1650000</v>
      </c>
      <c r="O1365" s="43">
        <v>-1</v>
      </c>
      <c r="P1365" s="43">
        <v>86</v>
      </c>
      <c r="Q1365" s="44">
        <v>6.4</v>
      </c>
    </row>
    <row r="1366" spans="2:17">
      <c r="B1366" s="42" t="s">
        <v>700</v>
      </c>
      <c r="C1366" s="43">
        <v>235500</v>
      </c>
      <c r="D1366" s="43">
        <v>230000</v>
      </c>
      <c r="E1366" s="43">
        <v>225000</v>
      </c>
      <c r="F1366" s="43">
        <v>225000</v>
      </c>
      <c r="G1366" s="43">
        <v>225000</v>
      </c>
      <c r="H1366" s="43">
        <v>230000</v>
      </c>
      <c r="I1366" s="43">
        <v>248000</v>
      </c>
      <c r="J1366" s="43">
        <v>262500</v>
      </c>
      <c r="K1366" s="43">
        <v>252000</v>
      </c>
      <c r="L1366" s="43">
        <v>267000</v>
      </c>
      <c r="M1366" s="43">
        <v>285000</v>
      </c>
      <c r="N1366" s="43">
        <v>315000</v>
      </c>
      <c r="O1366" s="43">
        <v>7</v>
      </c>
      <c r="P1366" s="43">
        <v>21</v>
      </c>
      <c r="Q1366" s="44">
        <v>1.9</v>
      </c>
    </row>
    <row r="1367" spans="2:17">
      <c r="B1367" s="42" t="s">
        <v>701</v>
      </c>
      <c r="C1367" s="43">
        <v>370000</v>
      </c>
      <c r="D1367" s="43">
        <v>399000</v>
      </c>
      <c r="E1367" s="43">
        <v>420500</v>
      </c>
      <c r="F1367" s="43">
        <v>415000</v>
      </c>
      <c r="G1367" s="43">
        <v>425000</v>
      </c>
      <c r="H1367" s="43">
        <v>415000</v>
      </c>
      <c r="I1367" s="43">
        <v>440000</v>
      </c>
      <c r="J1367" s="43">
        <v>505000</v>
      </c>
      <c r="K1367" s="43">
        <v>590000</v>
      </c>
      <c r="L1367" s="43">
        <v>620000</v>
      </c>
      <c r="M1367" s="43">
        <v>599500</v>
      </c>
      <c r="N1367" s="43">
        <v>600500</v>
      </c>
      <c r="O1367" s="43">
        <v>-3</v>
      </c>
      <c r="P1367" s="43">
        <v>62</v>
      </c>
      <c r="Q1367" s="44">
        <v>4.9000000000000004</v>
      </c>
    </row>
    <row r="1368" spans="2:17">
      <c r="B1368" s="42" t="s">
        <v>702</v>
      </c>
      <c r="C1368" s="43">
        <v>760000</v>
      </c>
      <c r="D1368" s="43">
        <v>880500</v>
      </c>
      <c r="E1368" s="43">
        <v>850000</v>
      </c>
      <c r="F1368" s="43">
        <v>778000</v>
      </c>
      <c r="G1368" s="43">
        <v>950500</v>
      </c>
      <c r="H1368" s="43">
        <v>1160000</v>
      </c>
      <c r="I1368" s="43">
        <v>1505000</v>
      </c>
      <c r="J1368" s="43">
        <v>1410000</v>
      </c>
      <c r="K1368" s="43">
        <v>1585000</v>
      </c>
      <c r="L1368" s="43">
        <v>1530000</v>
      </c>
      <c r="M1368" s="43">
        <v>1524500</v>
      </c>
      <c r="N1368" s="43">
        <v>2147500</v>
      </c>
      <c r="O1368" s="43">
        <v>0</v>
      </c>
      <c r="P1368" s="43">
        <v>101</v>
      </c>
      <c r="Q1368" s="44">
        <v>7.2</v>
      </c>
    </row>
    <row r="1369" spans="2:17">
      <c r="B1369" s="42" t="s">
        <v>703</v>
      </c>
      <c r="C1369" s="43">
        <v>181000</v>
      </c>
      <c r="D1369" s="43">
        <v>186000</v>
      </c>
      <c r="E1369" s="43">
        <v>175000</v>
      </c>
      <c r="F1369" s="43">
        <v>185000</v>
      </c>
      <c r="G1369" s="43">
        <v>154000</v>
      </c>
      <c r="H1369" s="43">
        <v>200000</v>
      </c>
      <c r="I1369" s="43">
        <v>233000</v>
      </c>
      <c r="J1369" s="43">
        <v>216000</v>
      </c>
      <c r="K1369" s="43">
        <v>275000</v>
      </c>
      <c r="L1369" s="43">
        <v>245000</v>
      </c>
      <c r="M1369" s="43">
        <v>251500</v>
      </c>
      <c r="N1369" s="43">
        <v>325000</v>
      </c>
      <c r="O1369" s="43">
        <v>3</v>
      </c>
      <c r="P1369" s="43">
        <v>39</v>
      </c>
      <c r="Q1369" s="44">
        <v>3.3</v>
      </c>
    </row>
    <row r="1370" spans="2:17">
      <c r="B1370" s="42" t="s">
        <v>704</v>
      </c>
      <c r="C1370" s="43">
        <v>325000</v>
      </c>
      <c r="D1370" s="43">
        <v>360000</v>
      </c>
      <c r="E1370" s="43">
        <v>369000</v>
      </c>
      <c r="F1370" s="43">
        <v>356000</v>
      </c>
      <c r="G1370" s="43">
        <v>370000</v>
      </c>
      <c r="H1370" s="43">
        <v>395000</v>
      </c>
      <c r="I1370" s="43">
        <v>400000</v>
      </c>
      <c r="J1370" s="43">
        <v>445000</v>
      </c>
      <c r="K1370" s="43">
        <v>515000</v>
      </c>
      <c r="L1370" s="43">
        <v>568500</v>
      </c>
      <c r="M1370" s="43">
        <v>555000</v>
      </c>
      <c r="N1370" s="43">
        <v>549000</v>
      </c>
      <c r="O1370" s="43">
        <v>-2</v>
      </c>
      <c r="P1370" s="43">
        <v>71</v>
      </c>
      <c r="Q1370" s="44">
        <v>5.5</v>
      </c>
    </row>
    <row r="1371" spans="2:17">
      <c r="B1371" s="42" t="s">
        <v>705</v>
      </c>
      <c r="C1371" s="43">
        <v>194500</v>
      </c>
      <c r="D1371" s="43">
        <v>220000</v>
      </c>
      <c r="E1371" s="43">
        <v>215000</v>
      </c>
      <c r="F1371" s="43">
        <v>229500</v>
      </c>
      <c r="G1371" s="43">
        <v>230000</v>
      </c>
      <c r="H1371" s="43">
        <v>237500</v>
      </c>
      <c r="I1371" s="43">
        <v>233000</v>
      </c>
      <c r="J1371" s="43">
        <v>228000</v>
      </c>
      <c r="K1371" s="43">
        <v>262000</v>
      </c>
      <c r="L1371" s="43">
        <v>250000</v>
      </c>
      <c r="M1371" s="43">
        <v>276500</v>
      </c>
      <c r="N1371" s="43">
        <v>275000</v>
      </c>
      <c r="O1371" s="43">
        <v>11</v>
      </c>
      <c r="P1371" s="43">
        <v>42</v>
      </c>
      <c r="Q1371" s="44">
        <v>3.6</v>
      </c>
    </row>
    <row r="1372" spans="2:17">
      <c r="B1372" s="42" t="s">
        <v>706</v>
      </c>
      <c r="C1372" s="43">
        <v>235000</v>
      </c>
      <c r="D1372" s="43">
        <v>265000</v>
      </c>
      <c r="E1372" s="43">
        <v>260000</v>
      </c>
      <c r="F1372" s="43">
        <v>231000</v>
      </c>
      <c r="G1372" s="43">
        <v>310000</v>
      </c>
      <c r="H1372" s="43">
        <v>375000</v>
      </c>
      <c r="I1372" s="43">
        <v>235000</v>
      </c>
      <c r="J1372" s="43">
        <v>275000</v>
      </c>
      <c r="K1372" s="43">
        <v>265000</v>
      </c>
      <c r="L1372" s="43">
        <v>354000</v>
      </c>
      <c r="M1372" s="43">
        <v>460000</v>
      </c>
      <c r="N1372" s="43">
        <v>370000</v>
      </c>
      <c r="O1372" s="43">
        <v>30</v>
      </c>
      <c r="P1372" s="43">
        <v>96</v>
      </c>
      <c r="Q1372" s="44">
        <v>6.9</v>
      </c>
    </row>
    <row r="1373" spans="2:17">
      <c r="B1373" s="42" t="s">
        <v>707</v>
      </c>
      <c r="C1373" s="43">
        <v>245000</v>
      </c>
      <c r="D1373" s="43">
        <v>216000</v>
      </c>
      <c r="E1373" s="43">
        <v>230000</v>
      </c>
      <c r="F1373" s="43">
        <v>255000</v>
      </c>
      <c r="G1373" s="43">
        <v>219500</v>
      </c>
      <c r="H1373" s="43">
        <v>235000</v>
      </c>
      <c r="I1373" s="43">
        <v>257500</v>
      </c>
      <c r="J1373" s="43">
        <v>298000</v>
      </c>
      <c r="K1373" s="43">
        <v>254000</v>
      </c>
      <c r="L1373" s="43">
        <v>310000</v>
      </c>
      <c r="M1373" s="43">
        <v>400000</v>
      </c>
      <c r="N1373" s="43">
        <v>377500</v>
      </c>
      <c r="O1373" s="43">
        <v>29</v>
      </c>
      <c r="P1373" s="43">
        <v>63</v>
      </c>
      <c r="Q1373" s="44">
        <v>5</v>
      </c>
    </row>
    <row r="1374" spans="2:17">
      <c r="B1374" s="42" t="s">
        <v>708</v>
      </c>
      <c r="C1374" s="43">
        <v>375500</v>
      </c>
      <c r="D1374" s="43">
        <v>425000</v>
      </c>
      <c r="E1374" s="43">
        <v>420000</v>
      </c>
      <c r="F1374" s="43">
        <v>480000</v>
      </c>
      <c r="G1374" s="43">
        <v>487500</v>
      </c>
      <c r="H1374" s="43">
        <v>510000</v>
      </c>
      <c r="I1374" s="43">
        <v>530000</v>
      </c>
      <c r="J1374" s="43">
        <v>600000</v>
      </c>
      <c r="K1374" s="43">
        <v>686000</v>
      </c>
      <c r="L1374" s="43">
        <v>723000</v>
      </c>
      <c r="M1374" s="43">
        <v>702500</v>
      </c>
      <c r="N1374" s="43">
        <v>680500</v>
      </c>
      <c r="O1374" s="43">
        <v>-3</v>
      </c>
      <c r="P1374" s="43">
        <v>87</v>
      </c>
      <c r="Q1374" s="44">
        <v>6.5</v>
      </c>
    </row>
    <row r="1375" spans="2:17">
      <c r="B1375" s="42" t="s">
        <v>709</v>
      </c>
      <c r="C1375" s="43">
        <v>420000</v>
      </c>
      <c r="D1375" s="43">
        <v>467500</v>
      </c>
      <c r="E1375" s="43">
        <v>500000</v>
      </c>
      <c r="F1375" s="43">
        <v>477500</v>
      </c>
      <c r="G1375" s="43">
        <v>490000</v>
      </c>
      <c r="H1375" s="43">
        <v>510000</v>
      </c>
      <c r="I1375" s="43">
        <v>561500</v>
      </c>
      <c r="J1375" s="43">
        <v>635000</v>
      </c>
      <c r="K1375" s="43">
        <v>720000</v>
      </c>
      <c r="L1375" s="43">
        <v>763500</v>
      </c>
      <c r="M1375" s="43">
        <v>748500</v>
      </c>
      <c r="N1375" s="43">
        <v>742500</v>
      </c>
      <c r="O1375" s="43">
        <v>-2</v>
      </c>
      <c r="P1375" s="43">
        <v>78</v>
      </c>
      <c r="Q1375" s="44">
        <v>6</v>
      </c>
    </row>
    <row r="1376" spans="2:17">
      <c r="B1376" s="42" t="s">
        <v>710</v>
      </c>
      <c r="C1376" s="43">
        <v>375000</v>
      </c>
      <c r="D1376" s="43">
        <v>400000</v>
      </c>
      <c r="E1376" s="43">
        <v>427500</v>
      </c>
      <c r="F1376" s="43">
        <v>412000</v>
      </c>
      <c r="G1376" s="43">
        <v>415000</v>
      </c>
      <c r="H1376" s="43">
        <v>478000</v>
      </c>
      <c r="I1376" s="43">
        <v>510000</v>
      </c>
      <c r="J1376" s="43">
        <v>601500</v>
      </c>
      <c r="K1376" s="43">
        <v>709000</v>
      </c>
      <c r="L1376" s="43">
        <v>700000</v>
      </c>
      <c r="M1376" s="43">
        <v>662500</v>
      </c>
      <c r="N1376" s="43">
        <v>727500</v>
      </c>
      <c r="O1376" s="43">
        <v>-5</v>
      </c>
      <c r="P1376" s="43">
        <v>77</v>
      </c>
      <c r="Q1376" s="44">
        <v>5.9</v>
      </c>
    </row>
    <row r="1377" spans="2:17">
      <c r="B1377" s="42" t="s">
        <v>711</v>
      </c>
      <c r="C1377" s="43">
        <v>727500</v>
      </c>
      <c r="D1377" s="43">
        <v>805000</v>
      </c>
      <c r="E1377" s="43">
        <v>804000</v>
      </c>
      <c r="F1377" s="43">
        <v>811000</v>
      </c>
      <c r="G1377" s="43">
        <v>865000</v>
      </c>
      <c r="H1377" s="43">
        <v>951500</v>
      </c>
      <c r="I1377" s="43">
        <v>1180000</v>
      </c>
      <c r="J1377" s="43">
        <v>1270000</v>
      </c>
      <c r="K1377" s="43">
        <v>1415000</v>
      </c>
      <c r="L1377" s="43">
        <v>1308000</v>
      </c>
      <c r="M1377" s="43">
        <v>1276500</v>
      </c>
      <c r="N1377" s="43">
        <v>1553000</v>
      </c>
      <c r="O1377" s="43">
        <v>-2</v>
      </c>
      <c r="P1377" s="43">
        <v>75</v>
      </c>
      <c r="Q1377" s="44">
        <v>5.8</v>
      </c>
    </row>
    <row r="1378" spans="2:17">
      <c r="B1378" s="42" t="s">
        <v>712</v>
      </c>
      <c r="C1378" s="43">
        <v>630000</v>
      </c>
      <c r="D1378" s="43">
        <v>730000</v>
      </c>
      <c r="E1378" s="43">
        <v>711500</v>
      </c>
      <c r="F1378" s="43">
        <v>670000</v>
      </c>
      <c r="G1378" s="43">
        <v>750000</v>
      </c>
      <c r="H1378" s="43">
        <v>830000</v>
      </c>
      <c r="I1378" s="43">
        <v>1060000</v>
      </c>
      <c r="J1378" s="43">
        <v>1105500</v>
      </c>
      <c r="K1378" s="43">
        <v>1302000</v>
      </c>
      <c r="L1378" s="43">
        <v>1150000</v>
      </c>
      <c r="M1378" s="43">
        <v>1080000</v>
      </c>
      <c r="N1378" s="43">
        <v>1215000</v>
      </c>
      <c r="O1378" s="43">
        <v>-6</v>
      </c>
      <c r="P1378" s="43">
        <v>71</v>
      </c>
      <c r="Q1378" s="44">
        <v>5.5</v>
      </c>
    </row>
    <row r="1379" spans="2:17">
      <c r="B1379" s="42" t="s">
        <v>713</v>
      </c>
      <c r="C1379" s="43">
        <v>153500</v>
      </c>
      <c r="D1379" s="43">
        <v>179000</v>
      </c>
      <c r="E1379" s="43">
        <v>160000</v>
      </c>
      <c r="F1379" s="43">
        <v>155000</v>
      </c>
      <c r="G1379" s="43">
        <v>161500</v>
      </c>
      <c r="H1379" s="43">
        <v>195000</v>
      </c>
      <c r="I1379" s="43">
        <v>206500</v>
      </c>
      <c r="J1379" s="43">
        <v>150000</v>
      </c>
      <c r="K1379" s="43">
        <v>188500</v>
      </c>
      <c r="L1379" s="43">
        <v>194000</v>
      </c>
      <c r="M1379" s="43">
        <v>190000</v>
      </c>
      <c r="N1379" s="43">
        <v>203500</v>
      </c>
      <c r="O1379" s="43">
        <v>-2</v>
      </c>
      <c r="P1379" s="43">
        <v>24</v>
      </c>
      <c r="Q1379" s="44">
        <v>2.2000000000000002</v>
      </c>
    </row>
    <row r="1380" spans="2:17">
      <c r="B1380" s="42" t="s">
        <v>714</v>
      </c>
      <c r="C1380" s="43">
        <v>370000</v>
      </c>
      <c r="D1380" s="43">
        <v>430000</v>
      </c>
      <c r="E1380" s="43">
        <v>400000</v>
      </c>
      <c r="F1380" s="43">
        <v>410000</v>
      </c>
      <c r="G1380" s="43">
        <v>430000</v>
      </c>
      <c r="H1380" s="43">
        <v>463500</v>
      </c>
      <c r="I1380" s="43">
        <v>550000</v>
      </c>
      <c r="J1380" s="43">
        <v>595000</v>
      </c>
      <c r="K1380" s="43">
        <v>610000</v>
      </c>
      <c r="L1380" s="43">
        <v>682500</v>
      </c>
      <c r="M1380" s="43">
        <v>695000</v>
      </c>
      <c r="N1380" s="43">
        <v>801000</v>
      </c>
      <c r="O1380" s="43">
        <v>2</v>
      </c>
      <c r="P1380" s="43">
        <v>88</v>
      </c>
      <c r="Q1380" s="44">
        <v>6.5</v>
      </c>
    </row>
    <row r="1381" spans="2:17">
      <c r="B1381" s="42" t="s">
        <v>715</v>
      </c>
      <c r="C1381" s="43">
        <v>154000</v>
      </c>
      <c r="D1381" s="43">
        <v>177500</v>
      </c>
      <c r="E1381" s="43">
        <v>236000</v>
      </c>
      <c r="F1381" s="43">
        <v>215000</v>
      </c>
      <c r="G1381" s="43">
        <v>214000</v>
      </c>
      <c r="H1381" s="43">
        <v>190000</v>
      </c>
      <c r="I1381" s="43">
        <v>160000</v>
      </c>
      <c r="J1381" s="43">
        <v>237000</v>
      </c>
      <c r="K1381" s="43">
        <v>265000</v>
      </c>
      <c r="L1381" s="43">
        <v>290000</v>
      </c>
      <c r="M1381" s="43">
        <v>336000</v>
      </c>
      <c r="N1381" s="43">
        <v>262500</v>
      </c>
      <c r="O1381" s="43">
        <v>16</v>
      </c>
      <c r="P1381" s="43">
        <v>118</v>
      </c>
      <c r="Q1381" s="44">
        <v>8.1</v>
      </c>
    </row>
    <row r="1382" spans="2:17">
      <c r="B1382" s="42" t="s">
        <v>716</v>
      </c>
      <c r="C1382" s="43">
        <v>390000</v>
      </c>
      <c r="D1382" s="43">
        <v>444500</v>
      </c>
      <c r="E1382" s="43">
        <v>470000</v>
      </c>
      <c r="F1382" s="43">
        <v>417500</v>
      </c>
      <c r="G1382" s="43">
        <v>393500</v>
      </c>
      <c r="H1382" s="43">
        <v>486500</v>
      </c>
      <c r="I1382" s="43">
        <v>505000</v>
      </c>
      <c r="J1382" s="43">
        <v>570500</v>
      </c>
      <c r="K1382" s="43">
        <v>665000</v>
      </c>
      <c r="L1382" s="43">
        <v>730000</v>
      </c>
      <c r="M1382" s="43">
        <v>755000</v>
      </c>
      <c r="N1382" s="43" t="s">
        <v>13</v>
      </c>
      <c r="O1382" s="43">
        <v>3</v>
      </c>
      <c r="P1382" s="43">
        <v>94</v>
      </c>
      <c r="Q1382" s="44">
        <v>6.8</v>
      </c>
    </row>
    <row r="1383" spans="2:17">
      <c r="B1383" s="42" t="s">
        <v>717</v>
      </c>
      <c r="C1383" s="43">
        <v>354500</v>
      </c>
      <c r="D1383" s="43">
        <v>418000</v>
      </c>
      <c r="E1383" s="43">
        <v>400000</v>
      </c>
      <c r="F1383" s="43">
        <v>365000</v>
      </c>
      <c r="G1383" s="43">
        <v>390000</v>
      </c>
      <c r="H1383" s="43">
        <v>420000</v>
      </c>
      <c r="I1383" s="43">
        <v>436000</v>
      </c>
      <c r="J1383" s="43">
        <v>493000</v>
      </c>
      <c r="K1383" s="43">
        <v>653000</v>
      </c>
      <c r="L1383" s="43">
        <v>636000</v>
      </c>
      <c r="M1383" s="43">
        <v>592000</v>
      </c>
      <c r="N1383" s="43">
        <v>629000</v>
      </c>
      <c r="O1383" s="43">
        <v>-7</v>
      </c>
      <c r="P1383" s="43">
        <v>67</v>
      </c>
      <c r="Q1383" s="44">
        <v>5.3</v>
      </c>
    </row>
    <row r="1384" spans="2:17">
      <c r="B1384" s="42" t="s">
        <v>718</v>
      </c>
      <c r="C1384" s="43">
        <v>215000</v>
      </c>
      <c r="D1384" s="43">
        <v>270000</v>
      </c>
      <c r="E1384" s="43">
        <v>281500</v>
      </c>
      <c r="F1384" s="43">
        <v>273500</v>
      </c>
      <c r="G1384" s="43">
        <v>282000</v>
      </c>
      <c r="H1384" s="43">
        <v>290000</v>
      </c>
      <c r="I1384" s="43">
        <v>290000</v>
      </c>
      <c r="J1384" s="43">
        <v>308500</v>
      </c>
      <c r="K1384" s="43">
        <v>365000</v>
      </c>
      <c r="L1384" s="43">
        <v>411000</v>
      </c>
      <c r="M1384" s="43">
        <v>400500</v>
      </c>
      <c r="N1384" s="43">
        <v>425000</v>
      </c>
      <c r="O1384" s="43">
        <v>-3</v>
      </c>
      <c r="P1384" s="43">
        <v>86</v>
      </c>
      <c r="Q1384" s="44">
        <v>6.4</v>
      </c>
    </row>
    <row r="1385" spans="2:17">
      <c r="B1385" s="42" t="s">
        <v>719</v>
      </c>
      <c r="C1385" s="43">
        <v>602500</v>
      </c>
      <c r="D1385" s="43">
        <v>720000</v>
      </c>
      <c r="E1385" s="43">
        <v>690000</v>
      </c>
      <c r="F1385" s="43">
        <v>715500</v>
      </c>
      <c r="G1385" s="43">
        <v>729000</v>
      </c>
      <c r="H1385" s="43">
        <v>840000</v>
      </c>
      <c r="I1385" s="43">
        <v>918000</v>
      </c>
      <c r="J1385" s="43">
        <v>1079500</v>
      </c>
      <c r="K1385" s="43">
        <v>1225000</v>
      </c>
      <c r="L1385" s="43">
        <v>1145000</v>
      </c>
      <c r="M1385" s="43">
        <v>1135000</v>
      </c>
      <c r="N1385" s="43">
        <v>1158000</v>
      </c>
      <c r="O1385" s="43">
        <v>-1</v>
      </c>
      <c r="P1385" s="43">
        <v>88</v>
      </c>
      <c r="Q1385" s="44">
        <v>6.5</v>
      </c>
    </row>
    <row r="1386" spans="2:17">
      <c r="B1386" s="42" t="s">
        <v>720</v>
      </c>
      <c r="C1386" s="43" t="s">
        <v>12</v>
      </c>
      <c r="D1386" s="43" t="s">
        <v>12</v>
      </c>
      <c r="E1386" s="43" t="s">
        <v>12</v>
      </c>
      <c r="F1386" s="43" t="s">
        <v>12</v>
      </c>
      <c r="G1386" s="43" t="s">
        <v>12</v>
      </c>
      <c r="H1386" s="43" t="s">
        <v>12</v>
      </c>
      <c r="I1386" s="43" t="s">
        <v>12</v>
      </c>
      <c r="J1386" s="43">
        <v>720000</v>
      </c>
      <c r="K1386" s="43">
        <v>447000</v>
      </c>
      <c r="L1386" s="43">
        <v>530000</v>
      </c>
      <c r="M1386" s="43">
        <v>535000</v>
      </c>
      <c r="N1386" s="43">
        <v>550000</v>
      </c>
      <c r="O1386" s="43">
        <v>1</v>
      </c>
      <c r="P1386" s="43" t="s">
        <v>13</v>
      </c>
      <c r="Q1386" s="44" t="s">
        <v>13</v>
      </c>
    </row>
    <row r="1387" spans="2:17">
      <c r="B1387" s="42" t="s">
        <v>721</v>
      </c>
      <c r="C1387" s="43">
        <v>202500</v>
      </c>
      <c r="D1387" s="43">
        <v>187000</v>
      </c>
      <c r="E1387" s="43">
        <v>211500</v>
      </c>
      <c r="F1387" s="43">
        <v>212500</v>
      </c>
      <c r="G1387" s="43">
        <v>184000</v>
      </c>
      <c r="H1387" s="43">
        <v>210000</v>
      </c>
      <c r="I1387" s="43">
        <v>240000</v>
      </c>
      <c r="J1387" s="43">
        <v>215000</v>
      </c>
      <c r="K1387" s="43">
        <v>220000</v>
      </c>
      <c r="L1387" s="43">
        <v>247000</v>
      </c>
      <c r="M1387" s="43">
        <v>260000</v>
      </c>
      <c r="N1387" s="43">
        <v>405000</v>
      </c>
      <c r="O1387" s="43">
        <v>5</v>
      </c>
      <c r="P1387" s="43">
        <v>28</v>
      </c>
      <c r="Q1387" s="44">
        <v>2.5</v>
      </c>
    </row>
    <row r="1388" spans="2:17">
      <c r="B1388" s="42" t="s">
        <v>722</v>
      </c>
      <c r="C1388" s="43">
        <v>158500</v>
      </c>
      <c r="D1388" s="43">
        <v>158500</v>
      </c>
      <c r="E1388" s="43">
        <v>154000</v>
      </c>
      <c r="F1388" s="43">
        <v>175000</v>
      </c>
      <c r="G1388" s="43">
        <v>185000</v>
      </c>
      <c r="H1388" s="43">
        <v>179000</v>
      </c>
      <c r="I1388" s="43">
        <v>165000</v>
      </c>
      <c r="J1388" s="43">
        <v>204000</v>
      </c>
      <c r="K1388" s="43">
        <v>200000</v>
      </c>
      <c r="L1388" s="43">
        <v>275000</v>
      </c>
      <c r="M1388" s="43">
        <v>234500</v>
      </c>
      <c r="N1388" s="43">
        <v>212500</v>
      </c>
      <c r="O1388" s="43">
        <v>-15</v>
      </c>
      <c r="P1388" s="43">
        <v>48</v>
      </c>
      <c r="Q1388" s="44">
        <v>4</v>
      </c>
    </row>
    <row r="1389" spans="2:17">
      <c r="B1389" s="42" t="s">
        <v>723</v>
      </c>
      <c r="C1389" s="43">
        <v>221000</v>
      </c>
      <c r="D1389" s="43">
        <v>260000</v>
      </c>
      <c r="E1389" s="43">
        <v>230000</v>
      </c>
      <c r="F1389" s="43">
        <v>212500</v>
      </c>
      <c r="G1389" s="43">
        <v>234000</v>
      </c>
      <c r="H1389" s="43">
        <v>261500</v>
      </c>
      <c r="I1389" s="43">
        <v>235000</v>
      </c>
      <c r="J1389" s="43">
        <v>315000</v>
      </c>
      <c r="K1389" s="43">
        <v>286500</v>
      </c>
      <c r="L1389" s="43">
        <v>280500</v>
      </c>
      <c r="M1389" s="43">
        <v>270000</v>
      </c>
      <c r="N1389" s="43">
        <v>225000</v>
      </c>
      <c r="O1389" s="43">
        <v>-4</v>
      </c>
      <c r="P1389" s="43">
        <v>22</v>
      </c>
      <c r="Q1389" s="44">
        <v>2</v>
      </c>
    </row>
    <row r="1390" spans="2:17">
      <c r="B1390" s="42" t="s">
        <v>724</v>
      </c>
      <c r="C1390" s="43">
        <v>155000</v>
      </c>
      <c r="D1390" s="43">
        <v>175000</v>
      </c>
      <c r="E1390" s="43">
        <v>220000</v>
      </c>
      <c r="F1390" s="43">
        <v>210000</v>
      </c>
      <c r="G1390" s="43">
        <v>171500</v>
      </c>
      <c r="H1390" s="43">
        <v>155000</v>
      </c>
      <c r="I1390" s="43">
        <v>230000</v>
      </c>
      <c r="J1390" s="43">
        <v>195000</v>
      </c>
      <c r="K1390" s="43">
        <v>190000</v>
      </c>
      <c r="L1390" s="43">
        <v>241500</v>
      </c>
      <c r="M1390" s="43">
        <v>275000</v>
      </c>
      <c r="N1390" s="43">
        <v>222500</v>
      </c>
      <c r="O1390" s="43">
        <v>14</v>
      </c>
      <c r="P1390" s="43">
        <v>77</v>
      </c>
      <c r="Q1390" s="44">
        <v>5.9</v>
      </c>
    </row>
    <row r="1391" spans="2:17">
      <c r="B1391" s="42" t="s">
        <v>725</v>
      </c>
      <c r="C1391" s="43">
        <v>317000</v>
      </c>
      <c r="D1391" s="43">
        <v>420000</v>
      </c>
      <c r="E1391" s="43">
        <v>365000</v>
      </c>
      <c r="F1391" s="43">
        <v>380000</v>
      </c>
      <c r="G1391" s="43">
        <v>420000</v>
      </c>
      <c r="H1391" s="43">
        <v>480000</v>
      </c>
      <c r="I1391" s="43">
        <v>471000</v>
      </c>
      <c r="J1391" s="43">
        <v>411000</v>
      </c>
      <c r="K1391" s="43">
        <v>599000</v>
      </c>
      <c r="L1391" s="43">
        <v>702000</v>
      </c>
      <c r="M1391" s="43">
        <v>700000</v>
      </c>
      <c r="N1391" s="43">
        <v>535000</v>
      </c>
      <c r="O1391" s="43">
        <v>0</v>
      </c>
      <c r="P1391" s="43">
        <v>121</v>
      </c>
      <c r="Q1391" s="44">
        <v>8.3000000000000007</v>
      </c>
    </row>
    <row r="1392" spans="2:17">
      <c r="B1392" s="42" t="s">
        <v>726</v>
      </c>
      <c r="C1392" s="43">
        <v>2710000</v>
      </c>
      <c r="D1392" s="43">
        <v>2590000</v>
      </c>
      <c r="E1392" s="43">
        <v>2617500</v>
      </c>
      <c r="F1392" s="43">
        <v>2775000</v>
      </c>
      <c r="G1392" s="43">
        <v>2875000</v>
      </c>
      <c r="H1392" s="43">
        <v>3391000</v>
      </c>
      <c r="I1392" s="43">
        <v>3987500</v>
      </c>
      <c r="J1392" s="43">
        <v>4900000</v>
      </c>
      <c r="K1392" s="43">
        <v>5100000</v>
      </c>
      <c r="L1392" s="43">
        <v>4700000</v>
      </c>
      <c r="M1392" s="43">
        <v>4361000</v>
      </c>
      <c r="N1392" s="43">
        <v>4500000</v>
      </c>
      <c r="O1392" s="43">
        <v>-7</v>
      </c>
      <c r="P1392" s="43">
        <v>61</v>
      </c>
      <c r="Q1392" s="44">
        <v>4.9000000000000004</v>
      </c>
    </row>
    <row r="1393" spans="2:17">
      <c r="B1393" s="42" t="s">
        <v>727</v>
      </c>
      <c r="C1393" s="43">
        <v>315000</v>
      </c>
      <c r="D1393" s="43">
        <v>370000</v>
      </c>
      <c r="E1393" s="43">
        <v>373500</v>
      </c>
      <c r="F1393" s="43">
        <v>390000</v>
      </c>
      <c r="G1393" s="43">
        <v>387000</v>
      </c>
      <c r="H1393" s="43">
        <v>402500</v>
      </c>
      <c r="I1393" s="43">
        <v>405000</v>
      </c>
      <c r="J1393" s="43">
        <v>460000</v>
      </c>
      <c r="K1393" s="43">
        <v>591000</v>
      </c>
      <c r="L1393" s="43">
        <v>600500</v>
      </c>
      <c r="M1393" s="43">
        <v>580000</v>
      </c>
      <c r="N1393" s="43">
        <v>550000</v>
      </c>
      <c r="O1393" s="43">
        <v>-3</v>
      </c>
      <c r="P1393" s="43">
        <v>84</v>
      </c>
      <c r="Q1393" s="44">
        <v>6.3</v>
      </c>
    </row>
    <row r="1394" spans="2:17">
      <c r="B1394" s="42" t="s">
        <v>728</v>
      </c>
      <c r="C1394" s="43">
        <v>475000</v>
      </c>
      <c r="D1394" s="43">
        <v>533000</v>
      </c>
      <c r="E1394" s="43">
        <v>563500</v>
      </c>
      <c r="F1394" s="43">
        <v>565000</v>
      </c>
      <c r="G1394" s="43">
        <v>580000</v>
      </c>
      <c r="H1394" s="43">
        <v>580000</v>
      </c>
      <c r="I1394" s="43">
        <v>620000</v>
      </c>
      <c r="J1394" s="43">
        <v>665000</v>
      </c>
      <c r="K1394" s="43">
        <v>720000</v>
      </c>
      <c r="L1394" s="43">
        <v>810000</v>
      </c>
      <c r="M1394" s="43">
        <v>820000</v>
      </c>
      <c r="N1394" s="43">
        <v>800000</v>
      </c>
      <c r="O1394" s="43">
        <v>1</v>
      </c>
      <c r="P1394" s="43">
        <v>73</v>
      </c>
      <c r="Q1394" s="44">
        <v>5.6</v>
      </c>
    </row>
    <row r="1395" spans="2:17">
      <c r="B1395" s="42" t="s">
        <v>729</v>
      </c>
      <c r="C1395" s="43">
        <v>216000</v>
      </c>
      <c r="D1395" s="43">
        <v>248500</v>
      </c>
      <c r="E1395" s="43">
        <v>271500</v>
      </c>
      <c r="F1395" s="43">
        <v>285000</v>
      </c>
      <c r="G1395" s="43">
        <v>283000</v>
      </c>
      <c r="H1395" s="43">
        <v>311000</v>
      </c>
      <c r="I1395" s="43">
        <v>310000</v>
      </c>
      <c r="J1395" s="43">
        <v>312500</v>
      </c>
      <c r="K1395" s="43">
        <v>333500</v>
      </c>
      <c r="L1395" s="43">
        <v>375000</v>
      </c>
      <c r="M1395" s="43">
        <v>397500</v>
      </c>
      <c r="N1395" s="43">
        <v>420000</v>
      </c>
      <c r="O1395" s="43">
        <v>6</v>
      </c>
      <c r="P1395" s="43">
        <v>84</v>
      </c>
      <c r="Q1395" s="44">
        <v>6.3</v>
      </c>
    </row>
    <row r="1396" spans="2:17">
      <c r="B1396" s="42" t="s">
        <v>730</v>
      </c>
      <c r="C1396" s="43">
        <v>230000</v>
      </c>
      <c r="D1396" s="43">
        <v>257000</v>
      </c>
      <c r="E1396" s="43">
        <v>270000</v>
      </c>
      <c r="F1396" s="43">
        <v>260000</v>
      </c>
      <c r="G1396" s="43">
        <v>269000</v>
      </c>
      <c r="H1396" s="43">
        <v>275000</v>
      </c>
      <c r="I1396" s="43">
        <v>273000</v>
      </c>
      <c r="J1396" s="43">
        <v>268500</v>
      </c>
      <c r="K1396" s="43">
        <v>288500</v>
      </c>
      <c r="L1396" s="43">
        <v>298000</v>
      </c>
      <c r="M1396" s="43">
        <v>325000</v>
      </c>
      <c r="N1396" s="43">
        <v>311000</v>
      </c>
      <c r="O1396" s="43">
        <v>9</v>
      </c>
      <c r="P1396" s="43">
        <v>41</v>
      </c>
      <c r="Q1396" s="44">
        <v>3.5</v>
      </c>
    </row>
    <row r="1397" spans="2:17">
      <c r="B1397" s="42" t="s">
        <v>731</v>
      </c>
      <c r="C1397" s="43">
        <v>380000</v>
      </c>
      <c r="D1397" s="43">
        <v>388000</v>
      </c>
      <c r="E1397" s="43">
        <v>405000</v>
      </c>
      <c r="F1397" s="43">
        <v>402500</v>
      </c>
      <c r="G1397" s="43">
        <v>435000</v>
      </c>
      <c r="H1397" s="43">
        <v>440000</v>
      </c>
      <c r="I1397" s="43">
        <v>432500</v>
      </c>
      <c r="J1397" s="43">
        <v>445000</v>
      </c>
      <c r="K1397" s="43">
        <v>455000</v>
      </c>
      <c r="L1397" s="43">
        <v>425000</v>
      </c>
      <c r="M1397" s="43">
        <v>470000</v>
      </c>
      <c r="N1397" s="43">
        <v>474500</v>
      </c>
      <c r="O1397" s="43">
        <v>11</v>
      </c>
      <c r="P1397" s="43">
        <v>24</v>
      </c>
      <c r="Q1397" s="44">
        <v>2.1</v>
      </c>
    </row>
    <row r="1398" spans="2:17">
      <c r="B1398" s="42" t="s">
        <v>732</v>
      </c>
      <c r="C1398" s="43">
        <v>640000</v>
      </c>
      <c r="D1398" s="43">
        <v>673000</v>
      </c>
      <c r="E1398" s="43">
        <v>672000</v>
      </c>
      <c r="F1398" s="43">
        <v>810000</v>
      </c>
      <c r="G1398" s="43">
        <v>905000</v>
      </c>
      <c r="H1398" s="43">
        <v>848000</v>
      </c>
      <c r="I1398" s="43">
        <v>1000000</v>
      </c>
      <c r="J1398" s="43">
        <v>1305000</v>
      </c>
      <c r="K1398" s="43">
        <v>1415000</v>
      </c>
      <c r="L1398" s="43">
        <v>1475000</v>
      </c>
      <c r="M1398" s="43">
        <v>1125000</v>
      </c>
      <c r="N1398" s="43" t="s">
        <v>13</v>
      </c>
      <c r="O1398" s="43">
        <v>-24</v>
      </c>
      <c r="P1398" s="43">
        <v>76</v>
      </c>
      <c r="Q1398" s="44">
        <v>5.8</v>
      </c>
    </row>
    <row r="1399" spans="2:17">
      <c r="B1399" s="42" t="s">
        <v>733</v>
      </c>
      <c r="C1399" s="43">
        <v>237500</v>
      </c>
      <c r="D1399" s="43">
        <v>300000</v>
      </c>
      <c r="E1399" s="43">
        <v>287000</v>
      </c>
      <c r="F1399" s="43">
        <v>331500</v>
      </c>
      <c r="G1399" s="43">
        <v>407500</v>
      </c>
      <c r="H1399" s="43">
        <v>340000</v>
      </c>
      <c r="I1399" s="43">
        <v>422500</v>
      </c>
      <c r="J1399" s="43">
        <v>455000</v>
      </c>
      <c r="K1399" s="43">
        <v>475000</v>
      </c>
      <c r="L1399" s="43">
        <v>603000</v>
      </c>
      <c r="M1399" s="43">
        <v>614000</v>
      </c>
      <c r="N1399" s="43">
        <v>632500</v>
      </c>
      <c r="O1399" s="43">
        <v>2</v>
      </c>
      <c r="P1399" s="43">
        <v>159</v>
      </c>
      <c r="Q1399" s="44">
        <v>10</v>
      </c>
    </row>
    <row r="1400" spans="2:17">
      <c r="B1400" s="42" t="s">
        <v>734</v>
      </c>
      <c r="C1400" s="43">
        <v>325000</v>
      </c>
      <c r="D1400" s="43">
        <v>345000</v>
      </c>
      <c r="E1400" s="43">
        <v>357000</v>
      </c>
      <c r="F1400" s="43">
        <v>341500</v>
      </c>
      <c r="G1400" s="43">
        <v>360000</v>
      </c>
      <c r="H1400" s="43">
        <v>390000</v>
      </c>
      <c r="I1400" s="43">
        <v>391000</v>
      </c>
      <c r="J1400" s="43">
        <v>430000</v>
      </c>
      <c r="K1400" s="43">
        <v>519500</v>
      </c>
      <c r="L1400" s="43">
        <v>574500</v>
      </c>
      <c r="M1400" s="43">
        <v>575000</v>
      </c>
      <c r="N1400" s="43">
        <v>580000</v>
      </c>
      <c r="O1400" s="43">
        <v>0</v>
      </c>
      <c r="P1400" s="43">
        <v>77</v>
      </c>
      <c r="Q1400" s="44">
        <v>5.9</v>
      </c>
    </row>
    <row r="1401" spans="2:17">
      <c r="B1401" s="42" t="s">
        <v>735</v>
      </c>
      <c r="C1401" s="43">
        <v>380000</v>
      </c>
      <c r="D1401" s="43">
        <v>440000</v>
      </c>
      <c r="E1401" s="43">
        <v>420000</v>
      </c>
      <c r="F1401" s="43">
        <v>393500</v>
      </c>
      <c r="G1401" s="43">
        <v>395000</v>
      </c>
      <c r="H1401" s="43">
        <v>412000</v>
      </c>
      <c r="I1401" s="43">
        <v>472500</v>
      </c>
      <c r="J1401" s="43">
        <v>530000</v>
      </c>
      <c r="K1401" s="43">
        <v>655000</v>
      </c>
      <c r="L1401" s="43">
        <v>665500</v>
      </c>
      <c r="M1401" s="43">
        <v>612000</v>
      </c>
      <c r="N1401" s="43">
        <v>645500</v>
      </c>
      <c r="O1401" s="43">
        <v>-8</v>
      </c>
      <c r="P1401" s="43">
        <v>61</v>
      </c>
      <c r="Q1401" s="44">
        <v>4.9000000000000004</v>
      </c>
    </row>
    <row r="1402" spans="2:17">
      <c r="B1402" s="42" t="s">
        <v>736</v>
      </c>
      <c r="C1402" s="43">
        <v>292500</v>
      </c>
      <c r="D1402" s="43">
        <v>347000</v>
      </c>
      <c r="E1402" s="43">
        <v>350500</v>
      </c>
      <c r="F1402" s="43">
        <v>372500</v>
      </c>
      <c r="G1402" s="43">
        <v>370500</v>
      </c>
      <c r="H1402" s="43">
        <v>366000</v>
      </c>
      <c r="I1402" s="43">
        <v>395000</v>
      </c>
      <c r="J1402" s="43">
        <v>430000</v>
      </c>
      <c r="K1402" s="43">
        <v>510500</v>
      </c>
      <c r="L1402" s="43">
        <v>548000</v>
      </c>
      <c r="M1402" s="43">
        <v>580500</v>
      </c>
      <c r="N1402" s="43">
        <v>560000</v>
      </c>
      <c r="O1402" s="43">
        <v>6</v>
      </c>
      <c r="P1402" s="43">
        <v>99</v>
      </c>
      <c r="Q1402" s="44">
        <v>7.1</v>
      </c>
    </row>
    <row r="1403" spans="2:17">
      <c r="B1403" s="42" t="s">
        <v>737</v>
      </c>
      <c r="C1403" s="43">
        <v>215000</v>
      </c>
      <c r="D1403" s="43">
        <v>322000</v>
      </c>
      <c r="E1403" s="43">
        <v>347500</v>
      </c>
      <c r="F1403" s="43">
        <v>325000</v>
      </c>
      <c r="G1403" s="43">
        <v>338500</v>
      </c>
      <c r="H1403" s="43">
        <v>410000</v>
      </c>
      <c r="I1403" s="43">
        <v>350000</v>
      </c>
      <c r="J1403" s="43">
        <v>372500</v>
      </c>
      <c r="K1403" s="43">
        <v>412500</v>
      </c>
      <c r="L1403" s="43">
        <v>500000</v>
      </c>
      <c r="M1403" s="43">
        <v>492500</v>
      </c>
      <c r="N1403" s="43">
        <v>505000</v>
      </c>
      <c r="O1403" s="43">
        <v>-2</v>
      </c>
      <c r="P1403" s="43">
        <v>129</v>
      </c>
      <c r="Q1403" s="44">
        <v>8.6</v>
      </c>
    </row>
    <row r="1404" spans="2:17">
      <c r="B1404" s="42" t="s">
        <v>738</v>
      </c>
      <c r="C1404" s="43">
        <v>350000</v>
      </c>
      <c r="D1404" s="43">
        <v>427500</v>
      </c>
      <c r="E1404" s="43">
        <v>400000</v>
      </c>
      <c r="F1404" s="43">
        <v>410000</v>
      </c>
      <c r="G1404" s="43">
        <v>435000</v>
      </c>
      <c r="H1404" s="43">
        <v>500000</v>
      </c>
      <c r="I1404" s="43">
        <v>515000</v>
      </c>
      <c r="J1404" s="43">
        <v>582000</v>
      </c>
      <c r="K1404" s="43">
        <v>685000</v>
      </c>
      <c r="L1404" s="43">
        <v>700000</v>
      </c>
      <c r="M1404" s="43">
        <v>642500</v>
      </c>
      <c r="N1404" s="43">
        <v>700000</v>
      </c>
      <c r="O1404" s="43">
        <v>-8</v>
      </c>
      <c r="P1404" s="43">
        <v>84</v>
      </c>
      <c r="Q1404" s="44">
        <v>6.3</v>
      </c>
    </row>
    <row r="1405" spans="2:17">
      <c r="B1405" s="42" t="s">
        <v>739</v>
      </c>
      <c r="C1405" s="43">
        <v>380500</v>
      </c>
      <c r="D1405" s="43">
        <v>415000</v>
      </c>
      <c r="E1405" s="43">
        <v>415000</v>
      </c>
      <c r="F1405" s="43">
        <v>422500</v>
      </c>
      <c r="G1405" s="43">
        <v>425000</v>
      </c>
      <c r="H1405" s="43">
        <v>476000</v>
      </c>
      <c r="I1405" s="43">
        <v>515000</v>
      </c>
      <c r="J1405" s="43">
        <v>585000</v>
      </c>
      <c r="K1405" s="43">
        <v>680000</v>
      </c>
      <c r="L1405" s="43">
        <v>710000</v>
      </c>
      <c r="M1405" s="43">
        <v>702500</v>
      </c>
      <c r="N1405" s="43">
        <v>792500</v>
      </c>
      <c r="O1405" s="43">
        <v>-1</v>
      </c>
      <c r="P1405" s="43">
        <v>85</v>
      </c>
      <c r="Q1405" s="44">
        <v>6.3</v>
      </c>
    </row>
    <row r="1406" spans="2:17">
      <c r="B1406" s="42" t="s">
        <v>740</v>
      </c>
      <c r="C1406" s="43">
        <v>383500</v>
      </c>
      <c r="D1406" s="43">
        <v>380000</v>
      </c>
      <c r="E1406" s="43">
        <v>365000</v>
      </c>
      <c r="F1406" s="43">
        <v>363500</v>
      </c>
      <c r="G1406" s="43">
        <v>370000</v>
      </c>
      <c r="H1406" s="43">
        <v>377500</v>
      </c>
      <c r="I1406" s="43">
        <v>423500</v>
      </c>
      <c r="J1406" s="43">
        <v>420000</v>
      </c>
      <c r="K1406" s="43">
        <v>465000</v>
      </c>
      <c r="L1406" s="43">
        <v>490000</v>
      </c>
      <c r="M1406" s="43">
        <v>535000</v>
      </c>
      <c r="N1406" s="43">
        <v>560000</v>
      </c>
      <c r="O1406" s="43">
        <v>9</v>
      </c>
      <c r="P1406" s="43">
        <v>40</v>
      </c>
      <c r="Q1406" s="44">
        <v>3.4</v>
      </c>
    </row>
    <row r="1407" spans="2:17">
      <c r="B1407" s="42" t="s">
        <v>741</v>
      </c>
      <c r="C1407" s="43">
        <v>238000</v>
      </c>
      <c r="D1407" s="43">
        <v>239000</v>
      </c>
      <c r="E1407" s="43">
        <v>265500</v>
      </c>
      <c r="F1407" s="43">
        <v>238500</v>
      </c>
      <c r="G1407" s="43">
        <v>242500</v>
      </c>
      <c r="H1407" s="43">
        <v>237000</v>
      </c>
      <c r="I1407" s="43">
        <v>236000</v>
      </c>
      <c r="J1407" s="43">
        <v>258000</v>
      </c>
      <c r="K1407" s="43">
        <v>262500</v>
      </c>
      <c r="L1407" s="43">
        <v>305000</v>
      </c>
      <c r="M1407" s="43">
        <v>330000</v>
      </c>
      <c r="N1407" s="43">
        <v>350000</v>
      </c>
      <c r="O1407" s="43">
        <v>8</v>
      </c>
      <c r="P1407" s="43">
        <v>39</v>
      </c>
      <c r="Q1407" s="44">
        <v>3.3</v>
      </c>
    </row>
    <row r="1408" spans="2:17">
      <c r="B1408" s="42" t="s">
        <v>742</v>
      </c>
      <c r="C1408" s="43">
        <v>520000</v>
      </c>
      <c r="D1408" s="43">
        <v>610000</v>
      </c>
      <c r="E1408" s="43">
        <v>552500</v>
      </c>
      <c r="F1408" s="43">
        <v>571000</v>
      </c>
      <c r="G1408" s="43">
        <v>610000</v>
      </c>
      <c r="H1408" s="43">
        <v>725000</v>
      </c>
      <c r="I1408" s="43">
        <v>855000</v>
      </c>
      <c r="J1408" s="43">
        <v>900000</v>
      </c>
      <c r="K1408" s="43">
        <v>1057500</v>
      </c>
      <c r="L1408" s="43">
        <v>979000</v>
      </c>
      <c r="M1408" s="43">
        <v>937000</v>
      </c>
      <c r="N1408" s="43">
        <v>1038000</v>
      </c>
      <c r="O1408" s="43">
        <v>-4</v>
      </c>
      <c r="P1408" s="43">
        <v>80</v>
      </c>
      <c r="Q1408" s="44">
        <v>6.1</v>
      </c>
    </row>
    <row r="1409" spans="2:17">
      <c r="B1409" s="42" t="s">
        <v>743</v>
      </c>
      <c r="C1409" s="43">
        <v>590000</v>
      </c>
      <c r="D1409" s="43">
        <v>694500</v>
      </c>
      <c r="E1409" s="43">
        <v>674000</v>
      </c>
      <c r="F1409" s="43">
        <v>654500</v>
      </c>
      <c r="G1409" s="43">
        <v>722500</v>
      </c>
      <c r="H1409" s="43">
        <v>815000</v>
      </c>
      <c r="I1409" s="43">
        <v>1000000</v>
      </c>
      <c r="J1409" s="43">
        <v>1082500</v>
      </c>
      <c r="K1409" s="43">
        <v>1200500</v>
      </c>
      <c r="L1409" s="43">
        <v>1150000</v>
      </c>
      <c r="M1409" s="43">
        <v>1166500</v>
      </c>
      <c r="N1409" s="43">
        <v>1220000</v>
      </c>
      <c r="O1409" s="43">
        <v>1</v>
      </c>
      <c r="P1409" s="43">
        <v>98</v>
      </c>
      <c r="Q1409" s="44">
        <v>7.1</v>
      </c>
    </row>
    <row r="1410" spans="2:17">
      <c r="B1410" s="42" t="s">
        <v>744</v>
      </c>
      <c r="C1410" s="43">
        <v>524500</v>
      </c>
      <c r="D1410" s="43">
        <v>631500</v>
      </c>
      <c r="E1410" s="43">
        <v>604500</v>
      </c>
      <c r="F1410" s="43">
        <v>589000</v>
      </c>
      <c r="G1410" s="43">
        <v>630000</v>
      </c>
      <c r="H1410" s="43">
        <v>725000</v>
      </c>
      <c r="I1410" s="43">
        <v>829500</v>
      </c>
      <c r="J1410" s="43">
        <v>920000</v>
      </c>
      <c r="K1410" s="43">
        <v>1000000</v>
      </c>
      <c r="L1410" s="43">
        <v>933000</v>
      </c>
      <c r="M1410" s="43">
        <v>920000</v>
      </c>
      <c r="N1410" s="43">
        <v>980000</v>
      </c>
      <c r="O1410" s="43">
        <v>-1</v>
      </c>
      <c r="P1410" s="43">
        <v>75</v>
      </c>
      <c r="Q1410" s="44">
        <v>5.8</v>
      </c>
    </row>
    <row r="1411" spans="2:17">
      <c r="B1411" s="42" t="s">
        <v>745</v>
      </c>
      <c r="C1411" s="43">
        <v>180000</v>
      </c>
      <c r="D1411" s="43">
        <v>172500</v>
      </c>
      <c r="E1411" s="43">
        <v>170000</v>
      </c>
      <c r="F1411" s="43">
        <v>204500</v>
      </c>
      <c r="G1411" s="43">
        <v>215000</v>
      </c>
      <c r="H1411" s="43">
        <v>199500</v>
      </c>
      <c r="I1411" s="43">
        <v>200000</v>
      </c>
      <c r="J1411" s="43">
        <v>238500</v>
      </c>
      <c r="K1411" s="43">
        <v>217000</v>
      </c>
      <c r="L1411" s="43">
        <v>242500</v>
      </c>
      <c r="M1411" s="43">
        <v>287500</v>
      </c>
      <c r="N1411" s="43">
        <v>279000</v>
      </c>
      <c r="O1411" s="43">
        <v>19</v>
      </c>
      <c r="P1411" s="43">
        <v>60</v>
      </c>
      <c r="Q1411" s="44">
        <v>4.8</v>
      </c>
    </row>
    <row r="1412" spans="2:17">
      <c r="B1412" s="42" t="s">
        <v>746</v>
      </c>
      <c r="C1412" s="43">
        <v>190000</v>
      </c>
      <c r="D1412" s="43">
        <v>245000</v>
      </c>
      <c r="E1412" s="43">
        <v>190000</v>
      </c>
      <c r="F1412" s="43">
        <v>244000</v>
      </c>
      <c r="G1412" s="43">
        <v>190000</v>
      </c>
      <c r="H1412" s="43">
        <v>213500</v>
      </c>
      <c r="I1412" s="43">
        <v>267000</v>
      </c>
      <c r="J1412" s="43">
        <v>290000</v>
      </c>
      <c r="K1412" s="43">
        <v>270000</v>
      </c>
      <c r="L1412" s="43">
        <v>240000</v>
      </c>
      <c r="M1412" s="43">
        <v>355000</v>
      </c>
      <c r="N1412" s="43">
        <v>395000</v>
      </c>
      <c r="O1412" s="43">
        <v>48</v>
      </c>
      <c r="P1412" s="43">
        <v>87</v>
      </c>
      <c r="Q1412" s="44">
        <v>6.5</v>
      </c>
    </row>
    <row r="1413" spans="2:17">
      <c r="B1413" s="42" t="s">
        <v>747</v>
      </c>
      <c r="C1413" s="43">
        <v>176000</v>
      </c>
      <c r="D1413" s="43">
        <v>235000</v>
      </c>
      <c r="E1413" s="43">
        <v>229500</v>
      </c>
      <c r="F1413" s="43">
        <v>280000</v>
      </c>
      <c r="G1413" s="43">
        <v>279000</v>
      </c>
      <c r="H1413" s="43">
        <v>230000</v>
      </c>
      <c r="I1413" s="43">
        <v>247000</v>
      </c>
      <c r="J1413" s="43">
        <v>283500</v>
      </c>
      <c r="K1413" s="43">
        <v>275000</v>
      </c>
      <c r="L1413" s="43">
        <v>266500</v>
      </c>
      <c r="M1413" s="43">
        <v>334500</v>
      </c>
      <c r="N1413" s="43">
        <v>285000</v>
      </c>
      <c r="O1413" s="43">
        <v>26</v>
      </c>
      <c r="P1413" s="43">
        <v>90</v>
      </c>
      <c r="Q1413" s="44">
        <v>6.6</v>
      </c>
    </row>
    <row r="1414" spans="2:17">
      <c r="B1414" s="42" t="s">
        <v>748</v>
      </c>
      <c r="C1414" s="43">
        <v>288000</v>
      </c>
      <c r="D1414" s="43">
        <v>330000</v>
      </c>
      <c r="E1414" s="43">
        <v>350000</v>
      </c>
      <c r="F1414" s="43">
        <v>335000</v>
      </c>
      <c r="G1414" s="43">
        <v>341500</v>
      </c>
      <c r="H1414" s="43">
        <v>356500</v>
      </c>
      <c r="I1414" s="43">
        <v>362000</v>
      </c>
      <c r="J1414" s="43">
        <v>375000</v>
      </c>
      <c r="K1414" s="43">
        <v>425000</v>
      </c>
      <c r="L1414" s="43">
        <v>490000</v>
      </c>
      <c r="M1414" s="43">
        <v>477500</v>
      </c>
      <c r="N1414" s="43">
        <v>485000</v>
      </c>
      <c r="O1414" s="43">
        <v>-3</v>
      </c>
      <c r="P1414" s="43">
        <v>66</v>
      </c>
      <c r="Q1414" s="44">
        <v>5.2</v>
      </c>
    </row>
    <row r="1415" spans="2:17">
      <c r="B1415" s="42" t="s">
        <v>749</v>
      </c>
      <c r="C1415" s="43">
        <v>230000</v>
      </c>
      <c r="D1415" s="43">
        <v>292500</v>
      </c>
      <c r="E1415" s="43">
        <v>305000</v>
      </c>
      <c r="F1415" s="43">
        <v>317000</v>
      </c>
      <c r="G1415" s="43">
        <v>310000</v>
      </c>
      <c r="H1415" s="43">
        <v>306000</v>
      </c>
      <c r="I1415" s="43">
        <v>309500</v>
      </c>
      <c r="J1415" s="43">
        <v>352500</v>
      </c>
      <c r="K1415" s="43">
        <v>410000</v>
      </c>
      <c r="L1415" s="43">
        <v>489000</v>
      </c>
      <c r="M1415" s="43">
        <v>450000</v>
      </c>
      <c r="N1415" s="43">
        <v>445000</v>
      </c>
      <c r="O1415" s="43">
        <v>-8</v>
      </c>
      <c r="P1415" s="43">
        <v>96</v>
      </c>
      <c r="Q1415" s="44">
        <v>6.9</v>
      </c>
    </row>
    <row r="1416" spans="2:17">
      <c r="B1416" s="42" t="s">
        <v>750</v>
      </c>
      <c r="C1416" s="43">
        <v>460000</v>
      </c>
      <c r="D1416" s="43">
        <v>540000</v>
      </c>
      <c r="E1416" s="43">
        <v>592500</v>
      </c>
      <c r="F1416" s="43">
        <v>557500</v>
      </c>
      <c r="G1416" s="43">
        <v>540000</v>
      </c>
      <c r="H1416" s="43">
        <v>582000</v>
      </c>
      <c r="I1416" s="43">
        <v>590000</v>
      </c>
      <c r="J1416" s="43">
        <v>592500</v>
      </c>
      <c r="K1416" s="43">
        <v>645000</v>
      </c>
      <c r="L1416" s="43">
        <v>700000</v>
      </c>
      <c r="M1416" s="43">
        <v>766500</v>
      </c>
      <c r="N1416" s="43">
        <v>990000</v>
      </c>
      <c r="O1416" s="43">
        <v>10</v>
      </c>
      <c r="P1416" s="43">
        <v>67</v>
      </c>
      <c r="Q1416" s="44">
        <v>5.2</v>
      </c>
    </row>
    <row r="1417" spans="2:17">
      <c r="B1417" s="42" t="s">
        <v>751</v>
      </c>
      <c r="C1417" s="43">
        <v>335000</v>
      </c>
      <c r="D1417" s="43">
        <v>411000</v>
      </c>
      <c r="E1417" s="43">
        <v>380500</v>
      </c>
      <c r="F1417" s="43">
        <v>379000</v>
      </c>
      <c r="G1417" s="43">
        <v>407500</v>
      </c>
      <c r="H1417" s="43">
        <v>439500</v>
      </c>
      <c r="I1417" s="43">
        <v>480000</v>
      </c>
      <c r="J1417" s="43">
        <v>496500</v>
      </c>
      <c r="K1417" s="43">
        <v>665000</v>
      </c>
      <c r="L1417" s="43">
        <v>665000</v>
      </c>
      <c r="M1417" s="43">
        <v>627500</v>
      </c>
      <c r="N1417" s="43">
        <v>695000</v>
      </c>
      <c r="O1417" s="43">
        <v>-6</v>
      </c>
      <c r="P1417" s="43">
        <v>87</v>
      </c>
      <c r="Q1417" s="44">
        <v>6.5</v>
      </c>
    </row>
    <row r="1418" spans="2:17">
      <c r="B1418" s="42" t="s">
        <v>752</v>
      </c>
      <c r="C1418" s="43">
        <v>228500</v>
      </c>
      <c r="D1418" s="43">
        <v>241000</v>
      </c>
      <c r="E1418" s="43">
        <v>240000</v>
      </c>
      <c r="F1418" s="43">
        <v>240000</v>
      </c>
      <c r="G1418" s="43">
        <v>240000</v>
      </c>
      <c r="H1418" s="43">
        <v>255000</v>
      </c>
      <c r="I1418" s="43">
        <v>272000</v>
      </c>
      <c r="J1418" s="43">
        <v>270500</v>
      </c>
      <c r="K1418" s="43">
        <v>270000</v>
      </c>
      <c r="L1418" s="43">
        <v>320000</v>
      </c>
      <c r="M1418" s="43">
        <v>319000</v>
      </c>
      <c r="N1418" s="43">
        <v>325000</v>
      </c>
      <c r="O1418" s="43">
        <v>0</v>
      </c>
      <c r="P1418" s="43">
        <v>40</v>
      </c>
      <c r="Q1418" s="44">
        <v>3.4</v>
      </c>
    </row>
    <row r="1419" spans="2:17">
      <c r="B1419" s="42" t="s">
        <v>753</v>
      </c>
      <c r="C1419" s="43">
        <v>455000</v>
      </c>
      <c r="D1419" s="43">
        <v>545000</v>
      </c>
      <c r="E1419" s="43">
        <v>528000</v>
      </c>
      <c r="F1419" s="43">
        <v>515000</v>
      </c>
      <c r="G1419" s="43">
        <v>576000</v>
      </c>
      <c r="H1419" s="43">
        <v>667500</v>
      </c>
      <c r="I1419" s="43">
        <v>764000</v>
      </c>
      <c r="J1419" s="43">
        <v>801000</v>
      </c>
      <c r="K1419" s="43">
        <v>953000</v>
      </c>
      <c r="L1419" s="43">
        <v>915000</v>
      </c>
      <c r="M1419" s="43">
        <v>860000</v>
      </c>
      <c r="N1419" s="43">
        <v>921000</v>
      </c>
      <c r="O1419" s="43">
        <v>-6</v>
      </c>
      <c r="P1419" s="43">
        <v>89</v>
      </c>
      <c r="Q1419" s="44">
        <v>6.6</v>
      </c>
    </row>
    <row r="1420" spans="2:17">
      <c r="B1420" s="42" t="s">
        <v>754</v>
      </c>
      <c r="C1420" s="43">
        <v>535000</v>
      </c>
      <c r="D1420" s="43">
        <v>575000</v>
      </c>
      <c r="E1420" s="43">
        <v>582000</v>
      </c>
      <c r="F1420" s="43">
        <v>542500</v>
      </c>
      <c r="G1420" s="43">
        <v>579000</v>
      </c>
      <c r="H1420" s="43">
        <v>676500</v>
      </c>
      <c r="I1420" s="43">
        <v>829000</v>
      </c>
      <c r="J1420" s="43">
        <v>875000</v>
      </c>
      <c r="K1420" s="43">
        <v>1005000</v>
      </c>
      <c r="L1420" s="43">
        <v>1000000</v>
      </c>
      <c r="M1420" s="43">
        <v>988500</v>
      </c>
      <c r="N1420" s="43">
        <v>1085000</v>
      </c>
      <c r="O1420" s="43">
        <v>-1</v>
      </c>
      <c r="P1420" s="43">
        <v>85</v>
      </c>
      <c r="Q1420" s="44">
        <v>6.3</v>
      </c>
    </row>
    <row r="1421" spans="2:17">
      <c r="B1421" s="42" t="s">
        <v>755</v>
      </c>
      <c r="C1421" s="43">
        <v>259000</v>
      </c>
      <c r="D1421" s="43">
        <v>300000</v>
      </c>
      <c r="E1421" s="43">
        <v>315000</v>
      </c>
      <c r="F1421" s="43">
        <v>300000</v>
      </c>
      <c r="G1421" s="43">
        <v>310000</v>
      </c>
      <c r="H1421" s="43">
        <v>315000</v>
      </c>
      <c r="I1421" s="43">
        <v>325000</v>
      </c>
      <c r="J1421" s="43">
        <v>366000</v>
      </c>
      <c r="K1421" s="43">
        <v>418000</v>
      </c>
      <c r="L1421" s="43">
        <v>495000</v>
      </c>
      <c r="M1421" s="43">
        <v>515000</v>
      </c>
      <c r="N1421" s="43">
        <v>530000</v>
      </c>
      <c r="O1421" s="43">
        <v>4</v>
      </c>
      <c r="P1421" s="43">
        <v>99</v>
      </c>
      <c r="Q1421" s="44">
        <v>7.1</v>
      </c>
    </row>
    <row r="1422" spans="2:17">
      <c r="B1422" s="42" t="s">
        <v>756</v>
      </c>
      <c r="C1422" s="43">
        <v>275000</v>
      </c>
      <c r="D1422" s="43">
        <v>332500</v>
      </c>
      <c r="E1422" s="43">
        <v>295000</v>
      </c>
      <c r="F1422" s="43">
        <v>284000</v>
      </c>
      <c r="G1422" s="43">
        <v>337000</v>
      </c>
      <c r="H1422" s="43">
        <v>355000</v>
      </c>
      <c r="I1422" s="43">
        <v>395000</v>
      </c>
      <c r="J1422" s="43">
        <v>390000</v>
      </c>
      <c r="K1422" s="43">
        <v>485000</v>
      </c>
      <c r="L1422" s="43">
        <v>534000</v>
      </c>
      <c r="M1422" s="43">
        <v>512500</v>
      </c>
      <c r="N1422" s="43">
        <v>600000</v>
      </c>
      <c r="O1422" s="43">
        <v>-4</v>
      </c>
      <c r="P1422" s="43">
        <v>86</v>
      </c>
      <c r="Q1422" s="44">
        <v>6.4</v>
      </c>
    </row>
    <row r="1423" spans="2:17">
      <c r="B1423" s="42" t="s">
        <v>757</v>
      </c>
      <c r="C1423" s="43">
        <v>90000</v>
      </c>
      <c r="D1423" s="43">
        <v>88000</v>
      </c>
      <c r="E1423" s="43">
        <v>115000</v>
      </c>
      <c r="F1423" s="43">
        <v>105000</v>
      </c>
      <c r="G1423" s="43">
        <v>107500</v>
      </c>
      <c r="H1423" s="43">
        <v>110000</v>
      </c>
      <c r="I1423" s="43">
        <v>110000</v>
      </c>
      <c r="J1423" s="43">
        <v>123500</v>
      </c>
      <c r="K1423" s="43">
        <v>113000</v>
      </c>
      <c r="L1423" s="43">
        <v>112500</v>
      </c>
      <c r="M1423" s="43">
        <v>118000</v>
      </c>
      <c r="N1423" s="43">
        <v>123000</v>
      </c>
      <c r="O1423" s="43">
        <v>5</v>
      </c>
      <c r="P1423" s="43">
        <v>31</v>
      </c>
      <c r="Q1423" s="44">
        <v>2.7</v>
      </c>
    </row>
    <row r="1424" spans="2:17">
      <c r="B1424" s="42" t="s">
        <v>758</v>
      </c>
      <c r="C1424" s="43">
        <v>247000</v>
      </c>
      <c r="D1424" s="43">
        <v>280000</v>
      </c>
      <c r="E1424" s="43">
        <v>295000</v>
      </c>
      <c r="F1424" s="43">
        <v>300000</v>
      </c>
      <c r="G1424" s="43">
        <v>315000</v>
      </c>
      <c r="H1424" s="43">
        <v>320000</v>
      </c>
      <c r="I1424" s="43">
        <v>342000</v>
      </c>
      <c r="J1424" s="43">
        <v>340000</v>
      </c>
      <c r="K1424" s="43">
        <v>364000</v>
      </c>
      <c r="L1424" s="43">
        <v>449000</v>
      </c>
      <c r="M1424" s="43">
        <v>460000</v>
      </c>
      <c r="N1424" s="43">
        <v>470000</v>
      </c>
      <c r="O1424" s="43">
        <v>2</v>
      </c>
      <c r="P1424" s="43">
        <v>86</v>
      </c>
      <c r="Q1424" s="44">
        <v>6.4</v>
      </c>
    </row>
    <row r="1425" spans="2:17">
      <c r="B1425" s="42" t="s">
        <v>759</v>
      </c>
      <c r="C1425" s="43">
        <v>575000</v>
      </c>
      <c r="D1425" s="43">
        <v>635000</v>
      </c>
      <c r="E1425" s="43">
        <v>657000</v>
      </c>
      <c r="F1425" s="43">
        <v>620000</v>
      </c>
      <c r="G1425" s="43">
        <v>640000</v>
      </c>
      <c r="H1425" s="43">
        <v>760000</v>
      </c>
      <c r="I1425" s="43">
        <v>829000</v>
      </c>
      <c r="J1425" s="43">
        <v>890000</v>
      </c>
      <c r="K1425" s="43">
        <v>1042500</v>
      </c>
      <c r="L1425" s="43">
        <v>1110000</v>
      </c>
      <c r="M1425" s="43">
        <v>987500</v>
      </c>
      <c r="N1425" s="43">
        <v>950000</v>
      </c>
      <c r="O1425" s="43">
        <v>-11</v>
      </c>
      <c r="P1425" s="43">
        <v>72</v>
      </c>
      <c r="Q1425" s="44">
        <v>5.6</v>
      </c>
    </row>
    <row r="1426" spans="2:17">
      <c r="B1426" s="42" t="s">
        <v>760</v>
      </c>
      <c r="C1426" s="43">
        <v>553000</v>
      </c>
      <c r="D1426" s="43">
        <v>633500</v>
      </c>
      <c r="E1426" s="43">
        <v>632500</v>
      </c>
      <c r="F1426" s="43">
        <v>654000</v>
      </c>
      <c r="G1426" s="43">
        <v>603000</v>
      </c>
      <c r="H1426" s="43">
        <v>665000</v>
      </c>
      <c r="I1426" s="43">
        <v>790000</v>
      </c>
      <c r="J1426" s="43">
        <v>865000</v>
      </c>
      <c r="K1426" s="43">
        <v>945000</v>
      </c>
      <c r="L1426" s="43">
        <v>1010000</v>
      </c>
      <c r="M1426" s="43">
        <v>935000</v>
      </c>
      <c r="N1426" s="43">
        <v>890000</v>
      </c>
      <c r="O1426" s="43">
        <v>-7</v>
      </c>
      <c r="P1426" s="43">
        <v>69</v>
      </c>
      <c r="Q1426" s="44">
        <v>5.4</v>
      </c>
    </row>
    <row r="1427" spans="2:17">
      <c r="B1427" s="42" t="s">
        <v>761</v>
      </c>
      <c r="C1427" s="43">
        <v>295000</v>
      </c>
      <c r="D1427" s="43">
        <v>320000</v>
      </c>
      <c r="E1427" s="43">
        <v>320000</v>
      </c>
      <c r="F1427" s="43">
        <v>316500</v>
      </c>
      <c r="G1427" s="43">
        <v>325000</v>
      </c>
      <c r="H1427" s="43">
        <v>323000</v>
      </c>
      <c r="I1427" s="43">
        <v>330000</v>
      </c>
      <c r="J1427" s="43">
        <v>320000</v>
      </c>
      <c r="K1427" s="43">
        <v>330000</v>
      </c>
      <c r="L1427" s="43">
        <v>350000</v>
      </c>
      <c r="M1427" s="43">
        <v>370000</v>
      </c>
      <c r="N1427" s="43">
        <v>391500</v>
      </c>
      <c r="O1427" s="43">
        <v>6</v>
      </c>
      <c r="P1427" s="43">
        <v>25</v>
      </c>
      <c r="Q1427" s="44">
        <v>2.2999999999999998</v>
      </c>
    </row>
    <row r="1428" spans="2:17">
      <c r="B1428" s="42" t="s">
        <v>762</v>
      </c>
      <c r="C1428" s="43">
        <v>535000</v>
      </c>
      <c r="D1428" s="43">
        <v>604000</v>
      </c>
      <c r="E1428" s="43">
        <v>688000</v>
      </c>
      <c r="F1428" s="43">
        <v>682000</v>
      </c>
      <c r="G1428" s="43">
        <v>667000</v>
      </c>
      <c r="H1428" s="43">
        <v>845000</v>
      </c>
      <c r="I1428" s="43">
        <v>902000</v>
      </c>
      <c r="J1428" s="43">
        <v>1050000</v>
      </c>
      <c r="K1428" s="43">
        <v>1127500</v>
      </c>
      <c r="L1428" s="43">
        <v>1110000</v>
      </c>
      <c r="M1428" s="43">
        <v>1270000</v>
      </c>
      <c r="N1428" s="43">
        <v>1475000</v>
      </c>
      <c r="O1428" s="43">
        <v>14</v>
      </c>
      <c r="P1428" s="43">
        <v>137</v>
      </c>
      <c r="Q1428" s="44">
        <v>9</v>
      </c>
    </row>
    <row r="1429" spans="2:17">
      <c r="B1429" s="42" t="s">
        <v>763</v>
      </c>
      <c r="C1429" s="43">
        <v>431000</v>
      </c>
      <c r="D1429" s="43">
        <v>505000</v>
      </c>
      <c r="E1429" s="43">
        <v>500000</v>
      </c>
      <c r="F1429" s="43">
        <v>462000</v>
      </c>
      <c r="G1429" s="43">
        <v>505000</v>
      </c>
      <c r="H1429" s="43">
        <v>555000</v>
      </c>
      <c r="I1429" s="43">
        <v>607500</v>
      </c>
      <c r="J1429" s="43">
        <v>698000</v>
      </c>
      <c r="K1429" s="43">
        <v>835000</v>
      </c>
      <c r="L1429" s="43">
        <v>795000</v>
      </c>
      <c r="M1429" s="43">
        <v>736000</v>
      </c>
      <c r="N1429" s="43">
        <v>765000</v>
      </c>
      <c r="O1429" s="43">
        <v>-7</v>
      </c>
      <c r="P1429" s="43">
        <v>71</v>
      </c>
      <c r="Q1429" s="44">
        <v>5.5</v>
      </c>
    </row>
    <row r="1430" spans="2:17">
      <c r="B1430" s="42" t="s">
        <v>764</v>
      </c>
      <c r="C1430" s="43">
        <v>435000</v>
      </c>
      <c r="D1430" s="43">
        <v>529000</v>
      </c>
      <c r="E1430" s="43">
        <v>470500</v>
      </c>
      <c r="F1430" s="43">
        <v>462000</v>
      </c>
      <c r="G1430" s="43">
        <v>510000</v>
      </c>
      <c r="H1430" s="43">
        <v>572500</v>
      </c>
      <c r="I1430" s="43">
        <v>635000</v>
      </c>
      <c r="J1430" s="43">
        <v>702500</v>
      </c>
      <c r="K1430" s="43">
        <v>790000</v>
      </c>
      <c r="L1430" s="43">
        <v>775000</v>
      </c>
      <c r="M1430" s="43">
        <v>726500</v>
      </c>
      <c r="N1430" s="43">
        <v>770000</v>
      </c>
      <c r="O1430" s="43">
        <v>-6</v>
      </c>
      <c r="P1430" s="43">
        <v>67</v>
      </c>
      <c r="Q1430" s="44">
        <v>5.3</v>
      </c>
    </row>
    <row r="1431" spans="2:17">
      <c r="B1431" s="42" t="s">
        <v>765</v>
      </c>
      <c r="C1431" s="43">
        <v>450000</v>
      </c>
      <c r="D1431" s="43">
        <v>490000</v>
      </c>
      <c r="E1431" s="43">
        <v>569500</v>
      </c>
      <c r="F1431" s="43">
        <v>527000</v>
      </c>
      <c r="G1431" s="43">
        <v>475000</v>
      </c>
      <c r="H1431" s="43">
        <v>500500</v>
      </c>
      <c r="I1431" s="43">
        <v>569000</v>
      </c>
      <c r="J1431" s="43">
        <v>580000</v>
      </c>
      <c r="K1431" s="43">
        <v>620000</v>
      </c>
      <c r="L1431" s="43">
        <v>810000</v>
      </c>
      <c r="M1431" s="43">
        <v>778500</v>
      </c>
      <c r="N1431" s="43">
        <v>918000</v>
      </c>
      <c r="O1431" s="43">
        <v>-4</v>
      </c>
      <c r="P1431" s="43">
        <v>73</v>
      </c>
      <c r="Q1431" s="44">
        <v>5.6</v>
      </c>
    </row>
    <row r="1432" spans="2:17">
      <c r="B1432" s="42" t="s">
        <v>766</v>
      </c>
      <c r="C1432" s="43">
        <v>375000</v>
      </c>
      <c r="D1432" s="43">
        <v>435000</v>
      </c>
      <c r="E1432" s="43">
        <v>421000</v>
      </c>
      <c r="F1432" s="43">
        <v>452500</v>
      </c>
      <c r="G1432" s="43">
        <v>446500</v>
      </c>
      <c r="H1432" s="43">
        <v>470000</v>
      </c>
      <c r="I1432" s="43">
        <v>480000</v>
      </c>
      <c r="J1432" s="43">
        <v>501000</v>
      </c>
      <c r="K1432" s="43">
        <v>530000</v>
      </c>
      <c r="L1432" s="43">
        <v>621500</v>
      </c>
      <c r="M1432" s="43">
        <v>641500</v>
      </c>
      <c r="N1432" s="43">
        <v>575000</v>
      </c>
      <c r="O1432" s="43">
        <v>3</v>
      </c>
      <c r="P1432" s="43">
        <v>71</v>
      </c>
      <c r="Q1432" s="44">
        <v>5.5</v>
      </c>
    </row>
    <row r="1433" spans="2:17">
      <c r="B1433" s="42" t="s">
        <v>767</v>
      </c>
      <c r="C1433" s="43">
        <v>70000</v>
      </c>
      <c r="D1433" s="43">
        <v>140000</v>
      </c>
      <c r="E1433" s="43">
        <v>123000</v>
      </c>
      <c r="F1433" s="43">
        <v>122500</v>
      </c>
      <c r="G1433" s="43">
        <v>154000</v>
      </c>
      <c r="H1433" s="43">
        <v>137500</v>
      </c>
      <c r="I1433" s="43">
        <v>110000</v>
      </c>
      <c r="J1433" s="43">
        <v>150000</v>
      </c>
      <c r="K1433" s="43">
        <v>155000</v>
      </c>
      <c r="L1433" s="43">
        <v>130000</v>
      </c>
      <c r="M1433" s="43">
        <v>138500</v>
      </c>
      <c r="N1433" s="43">
        <v>125000</v>
      </c>
      <c r="O1433" s="43">
        <v>7</v>
      </c>
      <c r="P1433" s="43">
        <v>98</v>
      </c>
      <c r="Q1433" s="44">
        <v>7.1</v>
      </c>
    </row>
    <row r="1434" spans="2:17">
      <c r="B1434" s="42" t="s">
        <v>768</v>
      </c>
      <c r="C1434" s="43" t="s">
        <v>12</v>
      </c>
      <c r="D1434" s="43" t="s">
        <v>12</v>
      </c>
      <c r="E1434" s="43" t="s">
        <v>12</v>
      </c>
      <c r="F1434" s="43">
        <v>407000</v>
      </c>
      <c r="G1434" s="43">
        <v>327500</v>
      </c>
      <c r="H1434" s="43">
        <v>388000</v>
      </c>
      <c r="I1434" s="43">
        <v>389000</v>
      </c>
      <c r="J1434" s="43">
        <v>418000</v>
      </c>
      <c r="K1434" s="43">
        <v>440000</v>
      </c>
      <c r="L1434" s="43">
        <v>471000</v>
      </c>
      <c r="M1434" s="43">
        <v>462500</v>
      </c>
      <c r="N1434" s="43">
        <v>465000</v>
      </c>
      <c r="O1434" s="43">
        <v>-2</v>
      </c>
      <c r="P1434" s="43" t="s">
        <v>13</v>
      </c>
      <c r="Q1434" s="44" t="s">
        <v>13</v>
      </c>
    </row>
    <row r="1435" spans="2:17">
      <c r="B1435" s="42" t="s">
        <v>769</v>
      </c>
      <c r="C1435" s="43">
        <v>205000</v>
      </c>
      <c r="D1435" s="43">
        <v>230000</v>
      </c>
      <c r="E1435" s="43">
        <v>235000</v>
      </c>
      <c r="F1435" s="43">
        <v>236500</v>
      </c>
      <c r="G1435" s="43">
        <v>243000</v>
      </c>
      <c r="H1435" s="43">
        <v>247000</v>
      </c>
      <c r="I1435" s="43">
        <v>250000</v>
      </c>
      <c r="J1435" s="43">
        <v>252500</v>
      </c>
      <c r="K1435" s="43">
        <v>267500</v>
      </c>
      <c r="L1435" s="43">
        <v>326000</v>
      </c>
      <c r="M1435" s="43">
        <v>335000</v>
      </c>
      <c r="N1435" s="43">
        <v>365000</v>
      </c>
      <c r="O1435" s="43">
        <v>3</v>
      </c>
      <c r="P1435" s="43">
        <v>63</v>
      </c>
      <c r="Q1435" s="44">
        <v>5</v>
      </c>
    </row>
    <row r="1436" spans="2:17">
      <c r="B1436" s="42" t="s">
        <v>770</v>
      </c>
      <c r="C1436" s="43">
        <v>163500</v>
      </c>
      <c r="D1436" s="43">
        <v>186000</v>
      </c>
      <c r="E1436" s="43">
        <v>166000</v>
      </c>
      <c r="F1436" s="43">
        <v>167500</v>
      </c>
      <c r="G1436" s="43">
        <v>200000</v>
      </c>
      <c r="H1436" s="43">
        <v>165000</v>
      </c>
      <c r="I1436" s="43">
        <v>207500</v>
      </c>
      <c r="J1436" s="43">
        <v>185000</v>
      </c>
      <c r="K1436" s="43">
        <v>200000</v>
      </c>
      <c r="L1436" s="43">
        <v>245000</v>
      </c>
      <c r="M1436" s="43">
        <v>257500</v>
      </c>
      <c r="N1436" s="43">
        <v>300000</v>
      </c>
      <c r="O1436" s="43">
        <v>5</v>
      </c>
      <c r="P1436" s="43">
        <v>58</v>
      </c>
      <c r="Q1436" s="44">
        <v>4.5999999999999996</v>
      </c>
    </row>
    <row r="1437" spans="2:17">
      <c r="B1437" s="42" t="s">
        <v>771</v>
      </c>
      <c r="C1437" s="43">
        <v>263500</v>
      </c>
      <c r="D1437" s="43">
        <v>308500</v>
      </c>
      <c r="E1437" s="43">
        <v>315000</v>
      </c>
      <c r="F1437" s="43">
        <v>300000</v>
      </c>
      <c r="G1437" s="43">
        <v>308500</v>
      </c>
      <c r="H1437" s="43">
        <v>315000</v>
      </c>
      <c r="I1437" s="43">
        <v>335000</v>
      </c>
      <c r="J1437" s="43">
        <v>403000</v>
      </c>
      <c r="K1437" s="43">
        <v>470000</v>
      </c>
      <c r="L1437" s="43">
        <v>510000</v>
      </c>
      <c r="M1437" s="43">
        <v>510000</v>
      </c>
      <c r="N1437" s="43">
        <v>510000</v>
      </c>
      <c r="O1437" s="43">
        <v>0</v>
      </c>
      <c r="P1437" s="43">
        <v>94</v>
      </c>
      <c r="Q1437" s="44">
        <v>6.8</v>
      </c>
    </row>
    <row r="1438" spans="2:17">
      <c r="B1438" s="42" t="s">
        <v>772</v>
      </c>
      <c r="C1438" s="43">
        <v>420000</v>
      </c>
      <c r="D1438" s="43">
        <v>399000</v>
      </c>
      <c r="E1438" s="43">
        <v>436000</v>
      </c>
      <c r="F1438" s="43">
        <v>440000</v>
      </c>
      <c r="G1438" s="43">
        <v>538000</v>
      </c>
      <c r="H1438" s="43">
        <v>585000</v>
      </c>
      <c r="I1438" s="43">
        <v>680000</v>
      </c>
      <c r="J1438" s="43">
        <v>519000</v>
      </c>
      <c r="K1438" s="43">
        <v>620000</v>
      </c>
      <c r="L1438" s="43">
        <v>735000</v>
      </c>
      <c r="M1438" s="43">
        <v>744500</v>
      </c>
      <c r="N1438" s="43">
        <v>590000</v>
      </c>
      <c r="O1438" s="43">
        <v>1</v>
      </c>
      <c r="P1438" s="43">
        <v>77</v>
      </c>
      <c r="Q1438" s="44">
        <v>5.9</v>
      </c>
    </row>
    <row r="1439" spans="2:17">
      <c r="B1439" s="42" t="s">
        <v>773</v>
      </c>
      <c r="C1439" s="43">
        <v>278000</v>
      </c>
      <c r="D1439" s="43">
        <v>330000</v>
      </c>
      <c r="E1439" s="43">
        <v>327000</v>
      </c>
      <c r="F1439" s="43">
        <v>290000</v>
      </c>
      <c r="G1439" s="43">
        <v>312500</v>
      </c>
      <c r="H1439" s="43">
        <v>288500</v>
      </c>
      <c r="I1439" s="43">
        <v>395000</v>
      </c>
      <c r="J1439" s="43">
        <v>455000</v>
      </c>
      <c r="K1439" s="43">
        <v>455000</v>
      </c>
      <c r="L1439" s="43">
        <v>463500</v>
      </c>
      <c r="M1439" s="43">
        <v>530000</v>
      </c>
      <c r="N1439" s="43">
        <v>665000</v>
      </c>
      <c r="O1439" s="43">
        <v>14</v>
      </c>
      <c r="P1439" s="43">
        <v>91</v>
      </c>
      <c r="Q1439" s="44">
        <v>6.7</v>
      </c>
    </row>
    <row r="1440" spans="2:17">
      <c r="B1440" s="42" t="s">
        <v>774</v>
      </c>
      <c r="C1440" s="43">
        <v>478000</v>
      </c>
      <c r="D1440" s="43">
        <v>558500</v>
      </c>
      <c r="E1440" s="43">
        <v>525000</v>
      </c>
      <c r="F1440" s="43">
        <v>532500</v>
      </c>
      <c r="G1440" s="43">
        <v>553000</v>
      </c>
      <c r="H1440" s="43">
        <v>637500</v>
      </c>
      <c r="I1440" s="43">
        <v>697000</v>
      </c>
      <c r="J1440" s="43">
        <v>798000</v>
      </c>
      <c r="K1440" s="43">
        <v>890000</v>
      </c>
      <c r="L1440" s="43">
        <v>875000</v>
      </c>
      <c r="M1440" s="43">
        <v>787500</v>
      </c>
      <c r="N1440" s="43">
        <v>852500</v>
      </c>
      <c r="O1440" s="43">
        <v>-10</v>
      </c>
      <c r="P1440" s="43">
        <v>65</v>
      </c>
      <c r="Q1440" s="44">
        <v>5.0999999999999996</v>
      </c>
    </row>
    <row r="1441" spans="2:17">
      <c r="B1441" s="42" t="s">
        <v>775</v>
      </c>
      <c r="C1441" s="43">
        <v>762000</v>
      </c>
      <c r="D1441" s="43">
        <v>816000</v>
      </c>
      <c r="E1441" s="43">
        <v>885000</v>
      </c>
      <c r="F1441" s="43">
        <v>720000</v>
      </c>
      <c r="G1441" s="43">
        <v>905000</v>
      </c>
      <c r="H1441" s="43">
        <v>916000</v>
      </c>
      <c r="I1441" s="43">
        <v>1005000</v>
      </c>
      <c r="J1441" s="43">
        <v>1104500</v>
      </c>
      <c r="K1441" s="43">
        <v>1370000</v>
      </c>
      <c r="L1441" s="43">
        <v>1370000</v>
      </c>
      <c r="M1441" s="43">
        <v>1085000</v>
      </c>
      <c r="N1441" s="43">
        <v>1500000</v>
      </c>
      <c r="O1441" s="43">
        <v>-21</v>
      </c>
      <c r="P1441" s="43">
        <v>42</v>
      </c>
      <c r="Q1441" s="44">
        <v>3.6</v>
      </c>
    </row>
    <row r="1442" spans="2:17">
      <c r="B1442" s="42" t="s">
        <v>776</v>
      </c>
      <c r="C1442" s="43">
        <v>265000</v>
      </c>
      <c r="D1442" s="43">
        <v>283000</v>
      </c>
      <c r="E1442" s="43">
        <v>275000</v>
      </c>
      <c r="F1442" s="43">
        <v>267500</v>
      </c>
      <c r="G1442" s="43">
        <v>272500</v>
      </c>
      <c r="H1442" s="43">
        <v>296000</v>
      </c>
      <c r="I1442" s="43">
        <v>306000</v>
      </c>
      <c r="J1442" s="43">
        <v>308500</v>
      </c>
      <c r="K1442" s="43">
        <v>321000</v>
      </c>
      <c r="L1442" s="43">
        <v>321000</v>
      </c>
      <c r="M1442" s="43">
        <v>342500</v>
      </c>
      <c r="N1442" s="43">
        <v>394000</v>
      </c>
      <c r="O1442" s="43">
        <v>7</v>
      </c>
      <c r="P1442" s="43">
        <v>29</v>
      </c>
      <c r="Q1442" s="44">
        <v>2.6</v>
      </c>
    </row>
    <row r="1443" spans="2:17">
      <c r="B1443" s="42" t="s">
        <v>777</v>
      </c>
      <c r="C1443" s="43">
        <v>415000</v>
      </c>
      <c r="D1443" s="43">
        <v>510000</v>
      </c>
      <c r="E1443" s="43">
        <v>490000</v>
      </c>
      <c r="F1443" s="43">
        <v>475500</v>
      </c>
      <c r="G1443" s="43">
        <v>513500</v>
      </c>
      <c r="H1443" s="43">
        <v>550000</v>
      </c>
      <c r="I1443" s="43">
        <v>610000</v>
      </c>
      <c r="J1443" s="43">
        <v>696000</v>
      </c>
      <c r="K1443" s="43">
        <v>765000</v>
      </c>
      <c r="L1443" s="43">
        <v>802500</v>
      </c>
      <c r="M1443" s="43">
        <v>730000</v>
      </c>
      <c r="N1443" s="43">
        <v>739000</v>
      </c>
      <c r="O1443" s="43">
        <v>-9</v>
      </c>
      <c r="P1443" s="43">
        <v>76</v>
      </c>
      <c r="Q1443" s="44">
        <v>5.8</v>
      </c>
    </row>
    <row r="1444" spans="2:17">
      <c r="B1444" s="42" t="s">
        <v>778</v>
      </c>
      <c r="C1444" s="43">
        <v>765000</v>
      </c>
      <c r="D1444" s="43">
        <v>891500</v>
      </c>
      <c r="E1444" s="43">
        <v>951000</v>
      </c>
      <c r="F1444" s="43">
        <v>840000</v>
      </c>
      <c r="G1444" s="43">
        <v>920000</v>
      </c>
      <c r="H1444" s="43">
        <v>1100000</v>
      </c>
      <c r="I1444" s="43">
        <v>1300000</v>
      </c>
      <c r="J1444" s="43">
        <v>1500000</v>
      </c>
      <c r="K1444" s="43">
        <v>1383000</v>
      </c>
      <c r="L1444" s="43">
        <v>1707500</v>
      </c>
      <c r="M1444" s="43">
        <v>1505000</v>
      </c>
      <c r="N1444" s="43">
        <v>1600000</v>
      </c>
      <c r="O1444" s="43">
        <v>-12</v>
      </c>
      <c r="P1444" s="43">
        <v>97</v>
      </c>
      <c r="Q1444" s="44">
        <v>7</v>
      </c>
    </row>
    <row r="1445" spans="2:17">
      <c r="B1445" s="42" t="s">
        <v>779</v>
      </c>
      <c r="C1445" s="43">
        <v>346000</v>
      </c>
      <c r="D1445" s="43">
        <v>410000</v>
      </c>
      <c r="E1445" s="43">
        <v>397500</v>
      </c>
      <c r="F1445" s="43">
        <v>377500</v>
      </c>
      <c r="G1445" s="43">
        <v>386500</v>
      </c>
      <c r="H1445" s="43">
        <v>419000</v>
      </c>
      <c r="I1445" s="43">
        <v>470000</v>
      </c>
      <c r="J1445" s="43">
        <v>500000</v>
      </c>
      <c r="K1445" s="43">
        <v>566000</v>
      </c>
      <c r="L1445" s="43">
        <v>620000</v>
      </c>
      <c r="M1445" s="43">
        <v>620000</v>
      </c>
      <c r="N1445" s="43">
        <v>534500</v>
      </c>
      <c r="O1445" s="43">
        <v>0</v>
      </c>
      <c r="P1445" s="43">
        <v>79</v>
      </c>
      <c r="Q1445" s="44">
        <v>6</v>
      </c>
    </row>
    <row r="1446" spans="2:17">
      <c r="B1446" s="42" t="s">
        <v>780</v>
      </c>
      <c r="C1446" s="43">
        <v>615000</v>
      </c>
      <c r="D1446" s="43">
        <v>686500</v>
      </c>
      <c r="E1446" s="43">
        <v>650000</v>
      </c>
      <c r="F1446" s="43">
        <v>669000</v>
      </c>
      <c r="G1446" s="43">
        <v>740000</v>
      </c>
      <c r="H1446" s="43">
        <v>805000</v>
      </c>
      <c r="I1446" s="43">
        <v>999000</v>
      </c>
      <c r="J1446" s="43">
        <v>1050000</v>
      </c>
      <c r="K1446" s="43">
        <v>1160000</v>
      </c>
      <c r="L1446" s="43">
        <v>1118500</v>
      </c>
      <c r="M1446" s="43">
        <v>1009000</v>
      </c>
      <c r="N1446" s="43">
        <v>1255000</v>
      </c>
      <c r="O1446" s="43">
        <v>-10</v>
      </c>
      <c r="P1446" s="43">
        <v>64</v>
      </c>
      <c r="Q1446" s="44">
        <v>5.0999999999999996</v>
      </c>
    </row>
    <row r="1447" spans="2:17">
      <c r="B1447" s="42" t="s">
        <v>781</v>
      </c>
      <c r="C1447" s="43">
        <v>220000</v>
      </c>
      <c r="D1447" s="43">
        <v>253500</v>
      </c>
      <c r="E1447" s="43">
        <v>265000</v>
      </c>
      <c r="F1447" s="43">
        <v>275000</v>
      </c>
      <c r="G1447" s="43">
        <v>280000</v>
      </c>
      <c r="H1447" s="43">
        <v>306000</v>
      </c>
      <c r="I1447" s="43">
        <v>297500</v>
      </c>
      <c r="J1447" s="43">
        <v>305000</v>
      </c>
      <c r="K1447" s="43">
        <v>300000</v>
      </c>
      <c r="L1447" s="43">
        <v>313500</v>
      </c>
      <c r="M1447" s="43">
        <v>330000</v>
      </c>
      <c r="N1447" s="43">
        <v>315000</v>
      </c>
      <c r="O1447" s="43">
        <v>5</v>
      </c>
      <c r="P1447" s="43">
        <v>50</v>
      </c>
      <c r="Q1447" s="44">
        <v>4.0999999999999996</v>
      </c>
    </row>
    <row r="1448" spans="2:17">
      <c r="B1448" s="42" t="s">
        <v>782</v>
      </c>
      <c r="C1448" s="43">
        <v>207500</v>
      </c>
      <c r="D1448" s="43">
        <v>245000</v>
      </c>
      <c r="E1448" s="43">
        <v>265000</v>
      </c>
      <c r="F1448" s="43">
        <v>252000</v>
      </c>
      <c r="G1448" s="43">
        <v>259000</v>
      </c>
      <c r="H1448" s="43">
        <v>262000</v>
      </c>
      <c r="I1448" s="43">
        <v>280000</v>
      </c>
      <c r="J1448" s="43">
        <v>265000</v>
      </c>
      <c r="K1448" s="43">
        <v>316500</v>
      </c>
      <c r="L1448" s="43">
        <v>395000</v>
      </c>
      <c r="M1448" s="43">
        <v>377500</v>
      </c>
      <c r="N1448" s="43">
        <v>409500</v>
      </c>
      <c r="O1448" s="43">
        <v>-4</v>
      </c>
      <c r="P1448" s="43">
        <v>82</v>
      </c>
      <c r="Q1448" s="44">
        <v>6.2</v>
      </c>
    </row>
    <row r="1449" spans="2:17">
      <c r="B1449" s="42" t="s">
        <v>783</v>
      </c>
      <c r="C1449" s="43">
        <v>330000</v>
      </c>
      <c r="D1449" s="43">
        <v>345000</v>
      </c>
      <c r="E1449" s="43">
        <v>372500</v>
      </c>
      <c r="F1449" s="43">
        <v>365000</v>
      </c>
      <c r="G1449" s="43">
        <v>375000</v>
      </c>
      <c r="H1449" s="43">
        <v>375000</v>
      </c>
      <c r="I1449" s="43">
        <v>400000</v>
      </c>
      <c r="J1449" s="43">
        <v>448500</v>
      </c>
      <c r="K1449" s="43">
        <v>469500</v>
      </c>
      <c r="L1449" s="43">
        <v>577500</v>
      </c>
      <c r="M1449" s="43">
        <v>577500</v>
      </c>
      <c r="N1449" s="43">
        <v>593500</v>
      </c>
      <c r="O1449" s="43">
        <v>0</v>
      </c>
      <c r="P1449" s="43">
        <v>75</v>
      </c>
      <c r="Q1449" s="44">
        <v>5.8</v>
      </c>
    </row>
    <row r="1450" spans="2:17">
      <c r="B1450" s="42" t="s">
        <v>784</v>
      </c>
      <c r="C1450" s="43">
        <v>99000</v>
      </c>
      <c r="D1450" s="43">
        <v>110000</v>
      </c>
      <c r="E1450" s="43">
        <v>97000</v>
      </c>
      <c r="F1450" s="43">
        <v>98000</v>
      </c>
      <c r="G1450" s="43">
        <v>80000</v>
      </c>
      <c r="H1450" s="43">
        <v>112000</v>
      </c>
      <c r="I1450" s="43">
        <v>129500</v>
      </c>
      <c r="J1450" s="43">
        <v>85000</v>
      </c>
      <c r="K1450" s="43">
        <v>100000</v>
      </c>
      <c r="L1450" s="43">
        <v>117500</v>
      </c>
      <c r="M1450" s="43">
        <v>110000</v>
      </c>
      <c r="N1450" s="43">
        <v>156500</v>
      </c>
      <c r="O1450" s="43">
        <v>-6</v>
      </c>
      <c r="P1450" s="43">
        <v>11</v>
      </c>
      <c r="Q1450" s="44">
        <v>1.1000000000000001</v>
      </c>
    </row>
    <row r="1451" spans="2:17">
      <c r="B1451" s="42" t="s">
        <v>785</v>
      </c>
      <c r="C1451" s="43">
        <v>355000</v>
      </c>
      <c r="D1451" s="43">
        <v>367500</v>
      </c>
      <c r="E1451" s="43">
        <v>371000</v>
      </c>
      <c r="F1451" s="43">
        <v>450000</v>
      </c>
      <c r="G1451" s="43">
        <v>470000</v>
      </c>
      <c r="H1451" s="43">
        <v>450000</v>
      </c>
      <c r="I1451" s="43">
        <v>510000</v>
      </c>
      <c r="J1451" s="43">
        <v>530000</v>
      </c>
      <c r="K1451" s="43">
        <v>600000</v>
      </c>
      <c r="L1451" s="43">
        <v>685000</v>
      </c>
      <c r="M1451" s="43">
        <v>660000</v>
      </c>
      <c r="N1451" s="43">
        <v>670000</v>
      </c>
      <c r="O1451" s="43">
        <v>-4</v>
      </c>
      <c r="P1451" s="43">
        <v>86</v>
      </c>
      <c r="Q1451" s="44">
        <v>6.4</v>
      </c>
    </row>
    <row r="1452" spans="2:17">
      <c r="B1452" s="42" t="s">
        <v>786</v>
      </c>
      <c r="C1452" s="43">
        <v>800000</v>
      </c>
      <c r="D1452" s="43">
        <v>884000</v>
      </c>
      <c r="E1452" s="43">
        <v>900000</v>
      </c>
      <c r="F1452" s="43">
        <v>901000</v>
      </c>
      <c r="G1452" s="43">
        <v>920000</v>
      </c>
      <c r="H1452" s="43">
        <v>970000</v>
      </c>
      <c r="I1452" s="43">
        <v>1120000</v>
      </c>
      <c r="J1452" s="43">
        <v>1282500</v>
      </c>
      <c r="K1452" s="43">
        <v>1440000</v>
      </c>
      <c r="L1452" s="43">
        <v>1430000</v>
      </c>
      <c r="M1452" s="43">
        <v>1350000</v>
      </c>
      <c r="N1452" s="43">
        <v>1570000</v>
      </c>
      <c r="O1452" s="43">
        <v>-6</v>
      </c>
      <c r="P1452" s="43">
        <v>69</v>
      </c>
      <c r="Q1452" s="44">
        <v>5.4</v>
      </c>
    </row>
    <row r="1453" spans="2:17">
      <c r="B1453" s="42" t="s">
        <v>787</v>
      </c>
      <c r="C1453" s="43">
        <v>500000</v>
      </c>
      <c r="D1453" s="43">
        <v>680000</v>
      </c>
      <c r="E1453" s="43">
        <v>839000</v>
      </c>
      <c r="F1453" s="43">
        <v>680000</v>
      </c>
      <c r="G1453" s="43">
        <v>768000</v>
      </c>
      <c r="H1453" s="43">
        <v>803500</v>
      </c>
      <c r="I1453" s="43">
        <v>862500</v>
      </c>
      <c r="J1453" s="43">
        <v>1135500</v>
      </c>
      <c r="K1453" s="43">
        <v>1024000</v>
      </c>
      <c r="L1453" s="43">
        <v>860000</v>
      </c>
      <c r="M1453" s="43">
        <v>915000</v>
      </c>
      <c r="N1453" s="43">
        <v>955000</v>
      </c>
      <c r="O1453" s="43">
        <v>6</v>
      </c>
      <c r="P1453" s="43">
        <v>83</v>
      </c>
      <c r="Q1453" s="44">
        <v>6.2</v>
      </c>
    </row>
    <row r="1454" spans="2:17">
      <c r="B1454" s="42" t="s">
        <v>788</v>
      </c>
      <c r="C1454" s="43">
        <v>260000</v>
      </c>
      <c r="D1454" s="43">
        <v>299000</v>
      </c>
      <c r="E1454" s="43">
        <v>259000</v>
      </c>
      <c r="F1454" s="43">
        <v>290000</v>
      </c>
      <c r="G1454" s="43">
        <v>271500</v>
      </c>
      <c r="H1454" s="43">
        <v>310000</v>
      </c>
      <c r="I1454" s="43">
        <v>291500</v>
      </c>
      <c r="J1454" s="43">
        <v>299000</v>
      </c>
      <c r="K1454" s="43">
        <v>334000</v>
      </c>
      <c r="L1454" s="43">
        <v>410000</v>
      </c>
      <c r="M1454" s="43">
        <v>386500</v>
      </c>
      <c r="N1454" s="43">
        <v>405000</v>
      </c>
      <c r="O1454" s="43">
        <v>-6</v>
      </c>
      <c r="P1454" s="43">
        <v>49</v>
      </c>
      <c r="Q1454" s="44">
        <v>4</v>
      </c>
    </row>
    <row r="1455" spans="2:17">
      <c r="B1455" s="42" t="s">
        <v>789</v>
      </c>
      <c r="C1455" s="43">
        <v>206000</v>
      </c>
      <c r="D1455" s="43">
        <v>235000</v>
      </c>
      <c r="E1455" s="43">
        <v>260000</v>
      </c>
      <c r="F1455" s="43">
        <v>268500</v>
      </c>
      <c r="G1455" s="43">
        <v>287000</v>
      </c>
      <c r="H1455" s="43">
        <v>287500</v>
      </c>
      <c r="I1455" s="43">
        <v>262000</v>
      </c>
      <c r="J1455" s="43">
        <v>267000</v>
      </c>
      <c r="K1455" s="43">
        <v>357000</v>
      </c>
      <c r="L1455" s="43">
        <v>391000</v>
      </c>
      <c r="M1455" s="43">
        <v>430000</v>
      </c>
      <c r="N1455" s="43">
        <v>525500</v>
      </c>
      <c r="O1455" s="43">
        <v>10</v>
      </c>
      <c r="P1455" s="43">
        <v>109</v>
      </c>
      <c r="Q1455" s="44">
        <v>7.6</v>
      </c>
    </row>
    <row r="1456" spans="2:17">
      <c r="B1456" s="42" t="s">
        <v>790</v>
      </c>
      <c r="C1456" s="43">
        <v>781500</v>
      </c>
      <c r="D1456" s="43">
        <v>900000</v>
      </c>
      <c r="E1456" s="43">
        <v>824000</v>
      </c>
      <c r="F1456" s="43">
        <v>818000</v>
      </c>
      <c r="G1456" s="43">
        <v>835000</v>
      </c>
      <c r="H1456" s="43">
        <v>956500</v>
      </c>
      <c r="I1456" s="43">
        <v>1094000</v>
      </c>
      <c r="J1456" s="43">
        <v>1505000</v>
      </c>
      <c r="K1456" s="43">
        <v>1425000</v>
      </c>
      <c r="L1456" s="43">
        <v>1422500</v>
      </c>
      <c r="M1456" s="43">
        <v>1350000</v>
      </c>
      <c r="N1456" s="43">
        <v>1501000</v>
      </c>
      <c r="O1456" s="43">
        <v>-5</v>
      </c>
      <c r="P1456" s="43">
        <v>73</v>
      </c>
      <c r="Q1456" s="44">
        <v>5.6</v>
      </c>
    </row>
    <row r="1457" spans="2:17">
      <c r="B1457" s="42" t="s">
        <v>791</v>
      </c>
      <c r="C1457" s="43">
        <v>306000</v>
      </c>
      <c r="D1457" s="43">
        <v>325000</v>
      </c>
      <c r="E1457" s="43">
        <v>329000</v>
      </c>
      <c r="F1457" s="43">
        <v>353500</v>
      </c>
      <c r="G1457" s="43">
        <v>344500</v>
      </c>
      <c r="H1457" s="43">
        <v>360000</v>
      </c>
      <c r="I1457" s="43">
        <v>365000</v>
      </c>
      <c r="J1457" s="43">
        <v>362500</v>
      </c>
      <c r="K1457" s="43">
        <v>375000</v>
      </c>
      <c r="L1457" s="43">
        <v>405000</v>
      </c>
      <c r="M1457" s="43">
        <v>435000</v>
      </c>
      <c r="N1457" s="43">
        <v>485000</v>
      </c>
      <c r="O1457" s="43">
        <v>7</v>
      </c>
      <c r="P1457" s="43">
        <v>42</v>
      </c>
      <c r="Q1457" s="44">
        <v>3.6</v>
      </c>
    </row>
    <row r="1458" spans="2:17">
      <c r="B1458" s="42" t="s">
        <v>792</v>
      </c>
      <c r="C1458" s="43">
        <v>240000</v>
      </c>
      <c r="D1458" s="43">
        <v>262000</v>
      </c>
      <c r="E1458" s="43">
        <v>279500</v>
      </c>
      <c r="F1458" s="43">
        <v>255500</v>
      </c>
      <c r="G1458" s="43">
        <v>282500</v>
      </c>
      <c r="H1458" s="43">
        <v>296500</v>
      </c>
      <c r="I1458" s="43">
        <v>295000</v>
      </c>
      <c r="J1458" s="43">
        <v>315000</v>
      </c>
      <c r="K1458" s="43">
        <v>341500</v>
      </c>
      <c r="L1458" s="43">
        <v>350000</v>
      </c>
      <c r="M1458" s="43">
        <v>330500</v>
      </c>
      <c r="N1458" s="43">
        <v>356500</v>
      </c>
      <c r="O1458" s="43">
        <v>-6</v>
      </c>
      <c r="P1458" s="43">
        <v>38</v>
      </c>
      <c r="Q1458" s="44">
        <v>3.3</v>
      </c>
    </row>
    <row r="1459" spans="2:17">
      <c r="B1459" s="42" t="s">
        <v>793</v>
      </c>
      <c r="C1459" s="43">
        <v>403000</v>
      </c>
      <c r="D1459" s="43">
        <v>425000</v>
      </c>
      <c r="E1459" s="43">
        <v>450000</v>
      </c>
      <c r="F1459" s="43">
        <v>410000</v>
      </c>
      <c r="G1459" s="43">
        <v>400000</v>
      </c>
      <c r="H1459" s="43">
        <v>395000</v>
      </c>
      <c r="I1459" s="43">
        <v>430000</v>
      </c>
      <c r="J1459" s="43">
        <v>460000</v>
      </c>
      <c r="K1459" s="43">
        <v>530000</v>
      </c>
      <c r="L1459" s="43">
        <v>570000</v>
      </c>
      <c r="M1459" s="43">
        <v>577500</v>
      </c>
      <c r="N1459" s="43">
        <v>593500</v>
      </c>
      <c r="O1459" s="43">
        <v>1</v>
      </c>
      <c r="P1459" s="43">
        <v>43</v>
      </c>
      <c r="Q1459" s="44">
        <v>3.7</v>
      </c>
    </row>
    <row r="1460" spans="2:17">
      <c r="B1460" s="42" t="s">
        <v>794</v>
      </c>
      <c r="C1460" s="43">
        <v>667000</v>
      </c>
      <c r="D1460" s="43">
        <v>620000</v>
      </c>
      <c r="E1460" s="43">
        <v>672500</v>
      </c>
      <c r="F1460" s="43">
        <v>622500</v>
      </c>
      <c r="G1460" s="43">
        <v>674500</v>
      </c>
      <c r="H1460" s="43">
        <v>673500</v>
      </c>
      <c r="I1460" s="43">
        <v>735000</v>
      </c>
      <c r="J1460" s="43">
        <v>801000</v>
      </c>
      <c r="K1460" s="43">
        <v>962500</v>
      </c>
      <c r="L1460" s="43">
        <v>1150000</v>
      </c>
      <c r="M1460" s="43">
        <v>1111000</v>
      </c>
      <c r="N1460" s="43">
        <v>1001000</v>
      </c>
      <c r="O1460" s="43">
        <v>-3</v>
      </c>
      <c r="P1460" s="43">
        <v>67</v>
      </c>
      <c r="Q1460" s="44">
        <v>5.2</v>
      </c>
    </row>
    <row r="1461" spans="2:17">
      <c r="B1461" s="42" t="s">
        <v>795</v>
      </c>
      <c r="C1461" s="43">
        <v>250000</v>
      </c>
      <c r="D1461" s="43">
        <v>275000</v>
      </c>
      <c r="E1461" s="43">
        <v>257500</v>
      </c>
      <c r="F1461" s="43">
        <v>229000</v>
      </c>
      <c r="G1461" s="43">
        <v>230000</v>
      </c>
      <c r="H1461" s="43">
        <v>251000</v>
      </c>
      <c r="I1461" s="43">
        <v>260000</v>
      </c>
      <c r="J1461" s="43">
        <v>265000</v>
      </c>
      <c r="K1461" s="43">
        <v>289000</v>
      </c>
      <c r="L1461" s="43">
        <v>339000</v>
      </c>
      <c r="M1461" s="43">
        <v>375000</v>
      </c>
      <c r="N1461" s="43">
        <v>370000</v>
      </c>
      <c r="O1461" s="43">
        <v>11</v>
      </c>
      <c r="P1461" s="43">
        <v>50</v>
      </c>
      <c r="Q1461" s="44">
        <v>4.0999999999999996</v>
      </c>
    </row>
    <row r="1462" spans="2:17">
      <c r="B1462" s="42" t="s">
        <v>796</v>
      </c>
      <c r="C1462" s="43">
        <v>339500</v>
      </c>
      <c r="D1462" s="43">
        <v>480000</v>
      </c>
      <c r="E1462" s="43">
        <v>475000</v>
      </c>
      <c r="F1462" s="43">
        <v>430000</v>
      </c>
      <c r="G1462" s="43">
        <v>470000</v>
      </c>
      <c r="H1462" s="43">
        <v>460000</v>
      </c>
      <c r="I1462" s="43">
        <v>482500</v>
      </c>
      <c r="J1462" s="43">
        <v>460000</v>
      </c>
      <c r="K1462" s="43">
        <v>560000</v>
      </c>
      <c r="L1462" s="43">
        <v>665000</v>
      </c>
      <c r="M1462" s="43">
        <v>747500</v>
      </c>
      <c r="N1462" s="43">
        <v>620000</v>
      </c>
      <c r="O1462" s="43">
        <v>12</v>
      </c>
      <c r="P1462" s="43">
        <v>120</v>
      </c>
      <c r="Q1462" s="44">
        <v>8.1999999999999993</v>
      </c>
    </row>
    <row r="1463" spans="2:17">
      <c r="B1463" s="42" t="s">
        <v>797</v>
      </c>
      <c r="C1463" s="43">
        <v>280000</v>
      </c>
      <c r="D1463" s="43">
        <v>340000</v>
      </c>
      <c r="E1463" s="43">
        <v>350000</v>
      </c>
      <c r="F1463" s="43">
        <v>350000</v>
      </c>
      <c r="G1463" s="43">
        <v>349500</v>
      </c>
      <c r="H1463" s="43">
        <v>381500</v>
      </c>
      <c r="I1463" s="43">
        <v>340000</v>
      </c>
      <c r="J1463" s="43">
        <v>377000</v>
      </c>
      <c r="K1463" s="43">
        <v>418000</v>
      </c>
      <c r="L1463" s="43">
        <v>469500</v>
      </c>
      <c r="M1463" s="43">
        <v>495500</v>
      </c>
      <c r="N1463" s="43">
        <v>570000</v>
      </c>
      <c r="O1463" s="43">
        <v>5</v>
      </c>
      <c r="P1463" s="43">
        <v>77</v>
      </c>
      <c r="Q1463" s="44">
        <v>5.9</v>
      </c>
    </row>
    <row r="1464" spans="2:17">
      <c r="B1464" s="42" t="s">
        <v>798</v>
      </c>
      <c r="C1464" s="43">
        <v>278000</v>
      </c>
      <c r="D1464" s="43">
        <v>300000</v>
      </c>
      <c r="E1464" s="43">
        <v>312000</v>
      </c>
      <c r="F1464" s="43">
        <v>315000</v>
      </c>
      <c r="G1464" s="43">
        <v>330000</v>
      </c>
      <c r="H1464" s="43">
        <v>317000</v>
      </c>
      <c r="I1464" s="43">
        <v>358000</v>
      </c>
      <c r="J1464" s="43">
        <v>391500</v>
      </c>
      <c r="K1464" s="43">
        <v>480000</v>
      </c>
      <c r="L1464" s="43">
        <v>520000</v>
      </c>
      <c r="M1464" s="43">
        <v>510000</v>
      </c>
      <c r="N1464" s="43">
        <v>527500</v>
      </c>
      <c r="O1464" s="43">
        <v>-2</v>
      </c>
      <c r="P1464" s="43">
        <v>83</v>
      </c>
      <c r="Q1464" s="44">
        <v>6.3</v>
      </c>
    </row>
    <row r="1465" spans="2:17">
      <c r="B1465" s="42" t="s">
        <v>799</v>
      </c>
      <c r="C1465" s="43">
        <v>269000</v>
      </c>
      <c r="D1465" s="43">
        <v>289000</v>
      </c>
      <c r="E1465" s="43">
        <v>288500</v>
      </c>
      <c r="F1465" s="43">
        <v>325000</v>
      </c>
      <c r="G1465" s="43">
        <v>285000</v>
      </c>
      <c r="H1465" s="43">
        <v>285000</v>
      </c>
      <c r="I1465" s="43">
        <v>290000</v>
      </c>
      <c r="J1465" s="43">
        <v>333500</v>
      </c>
      <c r="K1465" s="43">
        <v>328000</v>
      </c>
      <c r="L1465" s="43">
        <v>315000</v>
      </c>
      <c r="M1465" s="43">
        <v>349000</v>
      </c>
      <c r="N1465" s="43">
        <v>323000</v>
      </c>
      <c r="O1465" s="43">
        <v>11</v>
      </c>
      <c r="P1465" s="43">
        <v>30</v>
      </c>
      <c r="Q1465" s="44">
        <v>2.6</v>
      </c>
    </row>
    <row r="1466" spans="2:17">
      <c r="B1466" s="42" t="s">
        <v>800</v>
      </c>
      <c r="C1466" s="43">
        <v>115000</v>
      </c>
      <c r="D1466" s="43">
        <v>86000</v>
      </c>
      <c r="E1466" s="43">
        <v>86000</v>
      </c>
      <c r="F1466" s="43">
        <v>96500</v>
      </c>
      <c r="G1466" s="43">
        <v>95000</v>
      </c>
      <c r="H1466" s="43">
        <v>103000</v>
      </c>
      <c r="I1466" s="43">
        <v>100000</v>
      </c>
      <c r="J1466" s="43">
        <v>82500</v>
      </c>
      <c r="K1466" s="43">
        <v>100000</v>
      </c>
      <c r="L1466" s="43">
        <v>124500</v>
      </c>
      <c r="M1466" s="43">
        <v>141500</v>
      </c>
      <c r="N1466" s="43">
        <v>170000</v>
      </c>
      <c r="O1466" s="43">
        <v>13</v>
      </c>
      <c r="P1466" s="43">
        <v>23</v>
      </c>
      <c r="Q1466" s="44">
        <v>2.1</v>
      </c>
    </row>
    <row r="1467" spans="2:17">
      <c r="B1467" s="42" t="s">
        <v>801</v>
      </c>
      <c r="C1467" s="43">
        <v>635000</v>
      </c>
      <c r="D1467" s="43">
        <v>760000</v>
      </c>
      <c r="E1467" s="43">
        <v>680000</v>
      </c>
      <c r="F1467" s="43">
        <v>557500</v>
      </c>
      <c r="G1467" s="43">
        <v>813000</v>
      </c>
      <c r="H1467" s="43">
        <v>646500</v>
      </c>
      <c r="I1467" s="43">
        <v>530000</v>
      </c>
      <c r="J1467" s="43">
        <v>1025000</v>
      </c>
      <c r="K1467" s="43">
        <v>718500</v>
      </c>
      <c r="L1467" s="43">
        <v>870000</v>
      </c>
      <c r="M1467" s="43">
        <v>1300000</v>
      </c>
      <c r="N1467" s="43">
        <v>1042500</v>
      </c>
      <c r="O1467" s="43">
        <v>49</v>
      </c>
      <c r="P1467" s="43">
        <v>105</v>
      </c>
      <c r="Q1467" s="44">
        <v>7.4</v>
      </c>
    </row>
    <row r="1468" spans="2:17">
      <c r="B1468" s="42" t="s">
        <v>802</v>
      </c>
      <c r="C1468" s="43">
        <v>261000</v>
      </c>
      <c r="D1468" s="43">
        <v>296000</v>
      </c>
      <c r="E1468" s="43">
        <v>290000</v>
      </c>
      <c r="F1468" s="43">
        <v>286500</v>
      </c>
      <c r="G1468" s="43">
        <v>288500</v>
      </c>
      <c r="H1468" s="43">
        <v>306000</v>
      </c>
      <c r="I1468" s="43">
        <v>325000</v>
      </c>
      <c r="J1468" s="43">
        <v>365000</v>
      </c>
      <c r="K1468" s="43">
        <v>436000</v>
      </c>
      <c r="L1468" s="43">
        <v>480000</v>
      </c>
      <c r="M1468" s="43">
        <v>465000</v>
      </c>
      <c r="N1468" s="43">
        <v>468500</v>
      </c>
      <c r="O1468" s="43">
        <v>-3</v>
      </c>
      <c r="P1468" s="43">
        <v>78</v>
      </c>
      <c r="Q1468" s="44">
        <v>5.9</v>
      </c>
    </row>
    <row r="1469" spans="2:17">
      <c r="B1469" s="42" t="s">
        <v>803</v>
      </c>
      <c r="C1469" s="43">
        <v>225000</v>
      </c>
      <c r="D1469" s="43">
        <v>289500</v>
      </c>
      <c r="E1469" s="43">
        <v>290000</v>
      </c>
      <c r="F1469" s="43">
        <v>272500</v>
      </c>
      <c r="G1469" s="43">
        <v>327500</v>
      </c>
      <c r="H1469" s="43">
        <v>318000</v>
      </c>
      <c r="I1469" s="43">
        <v>300000</v>
      </c>
      <c r="J1469" s="43">
        <v>392500</v>
      </c>
      <c r="K1469" s="43">
        <v>446000</v>
      </c>
      <c r="L1469" s="43">
        <v>472500</v>
      </c>
      <c r="M1469" s="43">
        <v>497500</v>
      </c>
      <c r="N1469" s="43" t="s">
        <v>13</v>
      </c>
      <c r="O1469" s="43">
        <v>5</v>
      </c>
      <c r="P1469" s="43">
        <v>121</v>
      </c>
      <c r="Q1469" s="44">
        <v>8.3000000000000007</v>
      </c>
    </row>
    <row r="1470" spans="2:17">
      <c r="B1470" s="42" t="s">
        <v>804</v>
      </c>
      <c r="C1470" s="43">
        <v>442500</v>
      </c>
      <c r="D1470" s="43">
        <v>507000</v>
      </c>
      <c r="E1470" s="43">
        <v>506000</v>
      </c>
      <c r="F1470" s="43">
        <v>471000</v>
      </c>
      <c r="G1470" s="43">
        <v>532500</v>
      </c>
      <c r="H1470" s="43">
        <v>580000</v>
      </c>
      <c r="I1470" s="43">
        <v>665000</v>
      </c>
      <c r="J1470" s="43">
        <v>713500</v>
      </c>
      <c r="K1470" s="43">
        <v>781000</v>
      </c>
      <c r="L1470" s="43">
        <v>810000</v>
      </c>
      <c r="M1470" s="43">
        <v>792500</v>
      </c>
      <c r="N1470" s="43">
        <v>950000</v>
      </c>
      <c r="O1470" s="43">
        <v>-2</v>
      </c>
      <c r="P1470" s="43">
        <v>79</v>
      </c>
      <c r="Q1470" s="44">
        <v>6</v>
      </c>
    </row>
    <row r="1471" spans="2:17">
      <c r="B1471" s="42" t="s">
        <v>805</v>
      </c>
      <c r="C1471" s="43">
        <v>120000</v>
      </c>
      <c r="D1471" s="43">
        <v>145000</v>
      </c>
      <c r="E1471" s="43">
        <v>139000</v>
      </c>
      <c r="F1471" s="43">
        <v>161000</v>
      </c>
      <c r="G1471" s="43">
        <v>135000</v>
      </c>
      <c r="H1471" s="43">
        <v>149500</v>
      </c>
      <c r="I1471" s="43">
        <v>153000</v>
      </c>
      <c r="J1471" s="43">
        <v>165500</v>
      </c>
      <c r="K1471" s="43">
        <v>180000</v>
      </c>
      <c r="L1471" s="43">
        <v>173500</v>
      </c>
      <c r="M1471" s="43">
        <v>191000</v>
      </c>
      <c r="N1471" s="43">
        <v>142500</v>
      </c>
      <c r="O1471" s="43">
        <v>10</v>
      </c>
      <c r="P1471" s="43">
        <v>59</v>
      </c>
      <c r="Q1471" s="44">
        <v>4.8</v>
      </c>
    </row>
    <row r="1472" spans="2:17">
      <c r="B1472" s="42" t="s">
        <v>806</v>
      </c>
      <c r="C1472" s="43">
        <v>370000</v>
      </c>
      <c r="D1472" s="43">
        <v>415000</v>
      </c>
      <c r="E1472" s="43">
        <v>425000</v>
      </c>
      <c r="F1472" s="43">
        <v>395000</v>
      </c>
      <c r="G1472" s="43">
        <v>420000</v>
      </c>
      <c r="H1472" s="43">
        <v>460000</v>
      </c>
      <c r="I1472" s="43">
        <v>530000</v>
      </c>
      <c r="J1472" s="43">
        <v>540000</v>
      </c>
      <c r="K1472" s="43">
        <v>620000</v>
      </c>
      <c r="L1472" s="43">
        <v>670000</v>
      </c>
      <c r="M1472" s="43">
        <v>670000</v>
      </c>
      <c r="N1472" s="43">
        <v>815000</v>
      </c>
      <c r="O1472" s="43">
        <v>0</v>
      </c>
      <c r="P1472" s="43">
        <v>81</v>
      </c>
      <c r="Q1472" s="44">
        <v>6.1</v>
      </c>
    </row>
    <row r="1473" spans="1:17">
      <c r="B1473" s="42" t="s">
        <v>807</v>
      </c>
      <c r="C1473" s="43">
        <v>292000</v>
      </c>
      <c r="D1473" s="43">
        <v>352500</v>
      </c>
      <c r="E1473" s="43">
        <v>365000</v>
      </c>
      <c r="F1473" s="43">
        <v>397000</v>
      </c>
      <c r="G1473" s="43">
        <v>406500</v>
      </c>
      <c r="H1473" s="43">
        <v>357500</v>
      </c>
      <c r="I1473" s="43">
        <v>417500</v>
      </c>
      <c r="J1473" s="43">
        <v>422500</v>
      </c>
      <c r="K1473" s="43">
        <v>535000</v>
      </c>
      <c r="L1473" s="43">
        <v>570000</v>
      </c>
      <c r="M1473" s="43">
        <v>582500</v>
      </c>
      <c r="N1473" s="43">
        <v>528000</v>
      </c>
      <c r="O1473" s="43">
        <v>2</v>
      </c>
      <c r="P1473" s="43">
        <v>99</v>
      </c>
      <c r="Q1473" s="44">
        <v>7.1</v>
      </c>
    </row>
    <row r="1474" spans="1:17">
      <c r="B1474" s="42" t="s">
        <v>808</v>
      </c>
      <c r="C1474" s="43">
        <v>196500</v>
      </c>
      <c r="D1474" s="43">
        <v>206000</v>
      </c>
      <c r="E1474" s="43">
        <v>255000</v>
      </c>
      <c r="F1474" s="43">
        <v>266000</v>
      </c>
      <c r="G1474" s="43">
        <v>258000</v>
      </c>
      <c r="H1474" s="43">
        <v>297000</v>
      </c>
      <c r="I1474" s="43">
        <v>284000</v>
      </c>
      <c r="J1474" s="43">
        <v>300000</v>
      </c>
      <c r="K1474" s="43">
        <v>280000</v>
      </c>
      <c r="L1474" s="43">
        <v>390000</v>
      </c>
      <c r="M1474" s="43">
        <v>410000</v>
      </c>
      <c r="N1474" s="43">
        <v>434000</v>
      </c>
      <c r="O1474" s="43">
        <v>5</v>
      </c>
      <c r="P1474" s="43">
        <v>109</v>
      </c>
      <c r="Q1474" s="44">
        <v>7.6</v>
      </c>
    </row>
    <row r="1475" spans="1:17">
      <c r="B1475" s="42" t="s">
        <v>809</v>
      </c>
      <c r="C1475" s="43">
        <v>180000</v>
      </c>
      <c r="D1475" s="43">
        <v>166000</v>
      </c>
      <c r="E1475" s="43">
        <v>195500</v>
      </c>
      <c r="F1475" s="43">
        <v>215000</v>
      </c>
      <c r="G1475" s="43">
        <v>190000</v>
      </c>
      <c r="H1475" s="43">
        <v>202500</v>
      </c>
      <c r="I1475" s="43">
        <v>245000</v>
      </c>
      <c r="J1475" s="43">
        <v>230000</v>
      </c>
      <c r="K1475" s="43">
        <v>225000</v>
      </c>
      <c r="L1475" s="43">
        <v>218000</v>
      </c>
      <c r="M1475" s="43">
        <v>240000</v>
      </c>
      <c r="N1475" s="43">
        <v>260000</v>
      </c>
      <c r="O1475" s="43">
        <v>10</v>
      </c>
      <c r="P1475" s="43">
        <v>33</v>
      </c>
      <c r="Q1475" s="44">
        <v>2.9</v>
      </c>
    </row>
    <row r="1476" spans="1:17">
      <c r="B1476" s="42" t="s">
        <v>810</v>
      </c>
      <c r="C1476" s="43">
        <v>541000</v>
      </c>
      <c r="D1476" s="43">
        <v>647000</v>
      </c>
      <c r="E1476" s="43">
        <v>607000</v>
      </c>
      <c r="F1476" s="43">
        <v>613000</v>
      </c>
      <c r="G1476" s="43">
        <v>696000</v>
      </c>
      <c r="H1476" s="43">
        <v>710000</v>
      </c>
      <c r="I1476" s="43">
        <v>810000</v>
      </c>
      <c r="J1476" s="43">
        <v>900500</v>
      </c>
      <c r="K1476" s="43">
        <v>1000000</v>
      </c>
      <c r="L1476" s="43">
        <v>1045000</v>
      </c>
      <c r="M1476" s="43">
        <v>971000</v>
      </c>
      <c r="N1476" s="43">
        <v>950000</v>
      </c>
      <c r="O1476" s="43">
        <v>-7</v>
      </c>
      <c r="P1476" s="43">
        <v>79</v>
      </c>
      <c r="Q1476" s="44">
        <v>6</v>
      </c>
    </row>
    <row r="1477" spans="1:17">
      <c r="B1477" s="42" t="s">
        <v>811</v>
      </c>
      <c r="C1477" s="43">
        <v>270000</v>
      </c>
      <c r="D1477" s="43">
        <v>297000</v>
      </c>
      <c r="E1477" s="43">
        <v>270000</v>
      </c>
      <c r="F1477" s="43">
        <v>300000</v>
      </c>
      <c r="G1477" s="43">
        <v>302500</v>
      </c>
      <c r="H1477" s="43">
        <v>297000</v>
      </c>
      <c r="I1477" s="43">
        <v>300500</v>
      </c>
      <c r="J1477" s="43">
        <v>320000</v>
      </c>
      <c r="K1477" s="43">
        <v>324500</v>
      </c>
      <c r="L1477" s="43">
        <v>345000</v>
      </c>
      <c r="M1477" s="43">
        <v>375000</v>
      </c>
      <c r="N1477" s="43">
        <v>398000</v>
      </c>
      <c r="O1477" s="43">
        <v>9</v>
      </c>
      <c r="P1477" s="43">
        <v>39</v>
      </c>
      <c r="Q1477" s="44">
        <v>3.3</v>
      </c>
    </row>
    <row r="1478" spans="1:17">
      <c r="B1478" s="42" t="s">
        <v>812</v>
      </c>
      <c r="C1478" s="43">
        <v>214000</v>
      </c>
      <c r="D1478" s="43">
        <v>240000</v>
      </c>
      <c r="E1478" s="43">
        <v>270000</v>
      </c>
      <c r="F1478" s="43">
        <v>255000</v>
      </c>
      <c r="G1478" s="43">
        <v>260000</v>
      </c>
      <c r="H1478" s="43">
        <v>255000</v>
      </c>
      <c r="I1478" s="43">
        <v>260000</v>
      </c>
      <c r="J1478" s="43">
        <v>305000</v>
      </c>
      <c r="K1478" s="43">
        <v>386500</v>
      </c>
      <c r="L1478" s="43">
        <v>392500</v>
      </c>
      <c r="M1478" s="43">
        <v>435500</v>
      </c>
      <c r="N1478" s="43">
        <v>416500</v>
      </c>
      <c r="O1478" s="43">
        <v>11</v>
      </c>
      <c r="P1478" s="43">
        <v>104</v>
      </c>
      <c r="Q1478" s="44">
        <v>7.4</v>
      </c>
    </row>
    <row r="1479" spans="1:17">
      <c r="B1479" s="42" t="s">
        <v>813</v>
      </c>
      <c r="C1479" s="43">
        <v>183000</v>
      </c>
      <c r="D1479" s="43">
        <v>280500</v>
      </c>
      <c r="E1479" s="43">
        <v>208000</v>
      </c>
      <c r="F1479" s="43">
        <v>221500</v>
      </c>
      <c r="G1479" s="43">
        <v>220000</v>
      </c>
      <c r="H1479" s="43">
        <v>240000</v>
      </c>
      <c r="I1479" s="43">
        <v>182500</v>
      </c>
      <c r="J1479" s="43">
        <v>230000</v>
      </c>
      <c r="K1479" s="43">
        <v>270000</v>
      </c>
      <c r="L1479" s="43">
        <v>245000</v>
      </c>
      <c r="M1479" s="43">
        <v>255000</v>
      </c>
      <c r="N1479" s="43">
        <v>237500</v>
      </c>
      <c r="O1479" s="43">
        <v>4</v>
      </c>
      <c r="P1479" s="43">
        <v>39</v>
      </c>
      <c r="Q1479" s="44">
        <v>3.4</v>
      </c>
    </row>
    <row r="1480" spans="1:17" ht="17" thickBot="1">
      <c r="B1480" s="3" t="s">
        <v>864</v>
      </c>
      <c r="C1480" s="4">
        <f>AVERAGE(C677:C1479)</f>
        <v>400941.32653061225</v>
      </c>
      <c r="D1480" s="4">
        <f t="shared" ref="D1480:Q1480" si="10">AVERAGE(D677:D1479)</f>
        <v>460936.54822335026</v>
      </c>
      <c r="E1480" s="4">
        <f t="shared" si="10"/>
        <v>454935.60606060608</v>
      </c>
      <c r="F1480" s="4">
        <f t="shared" si="10"/>
        <v>446713.92722710164</v>
      </c>
      <c r="G1480" s="4">
        <f t="shared" si="10"/>
        <v>469805.13784461154</v>
      </c>
      <c r="H1480" s="4">
        <f t="shared" si="10"/>
        <v>502896.12015018775</v>
      </c>
      <c r="I1480" s="4">
        <f t="shared" si="10"/>
        <v>559983.125</v>
      </c>
      <c r="J1480" s="4">
        <f t="shared" si="10"/>
        <v>613235.95505617978</v>
      </c>
      <c r="K1480" s="4">
        <f t="shared" si="10"/>
        <v>686316.31382316316</v>
      </c>
      <c r="L1480" s="4">
        <f t="shared" si="10"/>
        <v>701508.09464508097</v>
      </c>
      <c r="M1480" s="4">
        <f t="shared" si="10"/>
        <v>689327.93017456355</v>
      </c>
      <c r="N1480" s="4">
        <f t="shared" si="10"/>
        <v>724976.12903225806</v>
      </c>
      <c r="O1480" s="5">
        <f>AVERAGE(O677:O1479)</f>
        <v>0.55112219451371569</v>
      </c>
      <c r="P1480" s="5">
        <f t="shared" si="10"/>
        <v>69.389593908629436</v>
      </c>
      <c r="Q1480" s="6">
        <f t="shared" si="10"/>
        <v>5.3133928571428557</v>
      </c>
    </row>
    <row r="1483" spans="1:17">
      <c r="A1483" s="11">
        <v>1.7</v>
      </c>
      <c r="B1483" s="11" t="s">
        <v>814</v>
      </c>
      <c r="C1483" s="11"/>
      <c r="D1483" s="11"/>
      <c r="E1483" s="11"/>
      <c r="F1483" s="11"/>
      <c r="G1483" s="11"/>
      <c r="H1483" s="11"/>
      <c r="I1483" s="11"/>
      <c r="J1483" s="11"/>
      <c r="K1483" s="11"/>
      <c r="L1483" s="11"/>
      <c r="M1483" s="11"/>
      <c r="N1483" s="11"/>
      <c r="O1483" s="11"/>
      <c r="P1483" s="11"/>
      <c r="Q1483" s="12"/>
    </row>
    <row r="1484" spans="1:17" ht="17" thickBot="1"/>
    <row r="1485" spans="1:17" ht="42">
      <c r="B1485" s="7"/>
      <c r="C1485" s="8">
        <v>2009</v>
      </c>
      <c r="D1485" s="8">
        <v>2010</v>
      </c>
      <c r="E1485" s="8">
        <v>2011</v>
      </c>
      <c r="F1485" s="8">
        <v>2012</v>
      </c>
      <c r="G1485" s="8">
        <v>2013</v>
      </c>
      <c r="H1485" s="8">
        <v>2014</v>
      </c>
      <c r="I1485" s="8">
        <v>2015</v>
      </c>
      <c r="J1485" s="8">
        <v>2016</v>
      </c>
      <c r="K1485" s="8">
        <v>2017</v>
      </c>
      <c r="L1485" s="8">
        <v>2018</v>
      </c>
      <c r="M1485" s="8">
        <v>2019</v>
      </c>
      <c r="N1485" s="8" t="s">
        <v>6</v>
      </c>
      <c r="O1485" s="8" t="s">
        <v>7</v>
      </c>
      <c r="P1485" s="8" t="s">
        <v>7</v>
      </c>
      <c r="Q1485" s="14" t="s">
        <v>8</v>
      </c>
    </row>
    <row r="1486" spans="1:17" ht="17" thickBot="1">
      <c r="B1486" s="10" t="s">
        <v>5</v>
      </c>
      <c r="C1486" s="9" t="s">
        <v>1</v>
      </c>
      <c r="D1486" s="9" t="s">
        <v>1</v>
      </c>
      <c r="E1486" s="9" t="s">
        <v>1</v>
      </c>
      <c r="F1486" s="9" t="s">
        <v>1</v>
      </c>
      <c r="G1486" s="9" t="s">
        <v>1</v>
      </c>
      <c r="H1486" s="9" t="s">
        <v>1</v>
      </c>
      <c r="I1486" s="9" t="s">
        <v>1</v>
      </c>
      <c r="J1486" s="9" t="s">
        <v>1</v>
      </c>
      <c r="K1486" s="9" t="s">
        <v>1</v>
      </c>
      <c r="L1486" s="9" t="s">
        <v>1</v>
      </c>
      <c r="M1486" s="9" t="s">
        <v>1</v>
      </c>
      <c r="N1486" s="9" t="s">
        <v>1</v>
      </c>
      <c r="O1486" s="9" t="s">
        <v>2</v>
      </c>
      <c r="P1486" s="9" t="s">
        <v>3</v>
      </c>
      <c r="Q1486" s="15" t="s">
        <v>4</v>
      </c>
    </row>
    <row r="1487" spans="1:17">
      <c r="B1487" s="42" t="s">
        <v>11</v>
      </c>
      <c r="C1487" s="45" t="s">
        <v>12</v>
      </c>
      <c r="D1487" s="43">
        <v>208000</v>
      </c>
      <c r="E1487" s="43">
        <v>208000</v>
      </c>
      <c r="F1487" s="43">
        <v>208000</v>
      </c>
      <c r="G1487" s="43">
        <v>208000</v>
      </c>
      <c r="H1487" s="43">
        <v>208000</v>
      </c>
      <c r="I1487" s="43">
        <v>197500</v>
      </c>
      <c r="J1487" s="43">
        <v>228000</v>
      </c>
      <c r="K1487" s="43">
        <v>280500</v>
      </c>
      <c r="L1487" s="43">
        <v>306000</v>
      </c>
      <c r="M1487" s="43">
        <v>329000</v>
      </c>
      <c r="N1487" s="43">
        <v>340000</v>
      </c>
      <c r="O1487" s="43">
        <v>8</v>
      </c>
      <c r="P1487" s="43">
        <v>0</v>
      </c>
      <c r="Q1487" s="44" t="s">
        <v>13</v>
      </c>
    </row>
    <row r="1488" spans="1:17">
      <c r="B1488" s="42" t="s">
        <v>19</v>
      </c>
      <c r="C1488" s="43">
        <v>76500</v>
      </c>
      <c r="D1488" s="43">
        <v>77000</v>
      </c>
      <c r="E1488" s="43">
        <v>90000</v>
      </c>
      <c r="F1488" s="43">
        <v>93500</v>
      </c>
      <c r="G1488" s="43">
        <v>89000</v>
      </c>
      <c r="H1488" s="43">
        <v>85000</v>
      </c>
      <c r="I1488" s="43">
        <v>95000</v>
      </c>
      <c r="J1488" s="43">
        <v>88000</v>
      </c>
      <c r="K1488" s="43">
        <v>90000</v>
      </c>
      <c r="L1488" s="43">
        <v>89000</v>
      </c>
      <c r="M1488" s="43">
        <v>120000</v>
      </c>
      <c r="N1488" s="43">
        <v>120000</v>
      </c>
      <c r="O1488" s="43">
        <v>35</v>
      </c>
      <c r="P1488" s="43">
        <v>57</v>
      </c>
      <c r="Q1488" s="44">
        <v>4.5999999999999996</v>
      </c>
    </row>
    <row r="1489" spans="2:17">
      <c r="B1489" s="42" t="s">
        <v>20</v>
      </c>
      <c r="C1489" s="43">
        <v>120000</v>
      </c>
      <c r="D1489" s="43">
        <v>125000</v>
      </c>
      <c r="E1489" s="43">
        <v>145000</v>
      </c>
      <c r="F1489" s="43">
        <v>190000</v>
      </c>
      <c r="G1489" s="43">
        <v>170000</v>
      </c>
      <c r="H1489" s="43">
        <v>161000</v>
      </c>
      <c r="I1489" s="43">
        <v>180000</v>
      </c>
      <c r="J1489" s="43">
        <v>183500</v>
      </c>
      <c r="K1489" s="43">
        <v>152000</v>
      </c>
      <c r="L1489" s="43">
        <v>155000</v>
      </c>
      <c r="M1489" s="43">
        <v>170000</v>
      </c>
      <c r="N1489" s="43">
        <v>202500</v>
      </c>
      <c r="O1489" s="43">
        <v>10</v>
      </c>
      <c r="P1489" s="43">
        <v>42</v>
      </c>
      <c r="Q1489" s="44">
        <v>3.5</v>
      </c>
    </row>
    <row r="1490" spans="2:17">
      <c r="B1490" s="42" t="s">
        <v>26</v>
      </c>
      <c r="C1490" s="43">
        <v>247500</v>
      </c>
      <c r="D1490" s="43">
        <v>200000</v>
      </c>
      <c r="E1490" s="43">
        <v>200000</v>
      </c>
      <c r="F1490" s="43">
        <v>250000</v>
      </c>
      <c r="G1490" s="43">
        <v>225000</v>
      </c>
      <c r="H1490" s="43">
        <v>302500</v>
      </c>
      <c r="I1490" s="43">
        <v>484000</v>
      </c>
      <c r="J1490" s="43">
        <v>416000</v>
      </c>
      <c r="K1490" s="43">
        <v>284500</v>
      </c>
      <c r="L1490" s="43">
        <v>403500</v>
      </c>
      <c r="M1490" s="43">
        <v>440000</v>
      </c>
      <c r="N1490" s="45" t="s">
        <v>13</v>
      </c>
      <c r="O1490" s="43">
        <v>9</v>
      </c>
      <c r="P1490" s="43">
        <v>78</v>
      </c>
      <c r="Q1490" s="44">
        <v>5.9</v>
      </c>
    </row>
    <row r="1491" spans="2:17">
      <c r="B1491" s="42" t="s">
        <v>27</v>
      </c>
      <c r="C1491" s="43">
        <v>265000</v>
      </c>
      <c r="D1491" s="43">
        <v>290000</v>
      </c>
      <c r="E1491" s="43">
        <v>380000</v>
      </c>
      <c r="F1491" s="43">
        <v>264000</v>
      </c>
      <c r="G1491" s="43">
        <v>317500</v>
      </c>
      <c r="H1491" s="43">
        <v>387500</v>
      </c>
      <c r="I1491" s="43">
        <v>420000</v>
      </c>
      <c r="J1491" s="43">
        <v>380000</v>
      </c>
      <c r="K1491" s="43">
        <v>448000</v>
      </c>
      <c r="L1491" s="43">
        <v>550000</v>
      </c>
      <c r="M1491" s="43">
        <v>675000</v>
      </c>
      <c r="N1491" s="43">
        <v>675000</v>
      </c>
      <c r="O1491" s="43">
        <v>23</v>
      </c>
      <c r="P1491" s="43">
        <v>155</v>
      </c>
      <c r="Q1491" s="44">
        <v>9.8000000000000007</v>
      </c>
    </row>
    <row r="1492" spans="2:17">
      <c r="B1492" s="42" t="s">
        <v>28</v>
      </c>
      <c r="C1492" s="43">
        <v>184500</v>
      </c>
      <c r="D1492" s="43">
        <v>197500</v>
      </c>
      <c r="E1492" s="43">
        <v>221000</v>
      </c>
      <c r="F1492" s="43">
        <v>197000</v>
      </c>
      <c r="G1492" s="43">
        <v>190000</v>
      </c>
      <c r="H1492" s="43">
        <v>185000</v>
      </c>
      <c r="I1492" s="43">
        <v>190000</v>
      </c>
      <c r="J1492" s="43">
        <v>182500</v>
      </c>
      <c r="K1492" s="43">
        <v>185000</v>
      </c>
      <c r="L1492" s="43">
        <v>225000</v>
      </c>
      <c r="M1492" s="43">
        <v>244000</v>
      </c>
      <c r="N1492" s="43">
        <v>240000</v>
      </c>
      <c r="O1492" s="43">
        <v>8</v>
      </c>
      <c r="P1492" s="43">
        <v>32</v>
      </c>
      <c r="Q1492" s="44">
        <v>2.8</v>
      </c>
    </row>
    <row r="1493" spans="2:17">
      <c r="B1493" s="42" t="s">
        <v>29</v>
      </c>
      <c r="C1493" s="43">
        <v>70000</v>
      </c>
      <c r="D1493" s="43">
        <v>78000</v>
      </c>
      <c r="E1493" s="43">
        <v>70000</v>
      </c>
      <c r="F1493" s="43">
        <v>80000</v>
      </c>
      <c r="G1493" s="43">
        <v>70000</v>
      </c>
      <c r="H1493" s="43">
        <v>85000</v>
      </c>
      <c r="I1493" s="43">
        <v>83500</v>
      </c>
      <c r="J1493" s="43">
        <v>50000</v>
      </c>
      <c r="K1493" s="43">
        <v>97500</v>
      </c>
      <c r="L1493" s="43">
        <v>99500</v>
      </c>
      <c r="M1493" s="43">
        <v>91000</v>
      </c>
      <c r="N1493" s="43">
        <v>65000</v>
      </c>
      <c r="O1493" s="43">
        <v>-8</v>
      </c>
      <c r="P1493" s="43">
        <v>30</v>
      </c>
      <c r="Q1493" s="44">
        <v>2.7</v>
      </c>
    </row>
    <row r="1494" spans="2:17">
      <c r="B1494" s="42" t="s">
        <v>32</v>
      </c>
      <c r="C1494" s="45" t="s">
        <v>12</v>
      </c>
      <c r="D1494" s="43">
        <v>180000</v>
      </c>
      <c r="E1494" s="43">
        <v>182000</v>
      </c>
      <c r="F1494" s="43">
        <v>176000</v>
      </c>
      <c r="G1494" s="43">
        <v>169000</v>
      </c>
      <c r="H1494" s="43">
        <v>167500</v>
      </c>
      <c r="I1494" s="43">
        <v>172000</v>
      </c>
      <c r="J1494" s="43">
        <v>175000</v>
      </c>
      <c r="K1494" s="43">
        <v>197500</v>
      </c>
      <c r="L1494" s="43">
        <v>246000</v>
      </c>
      <c r="M1494" s="43">
        <v>260000</v>
      </c>
      <c r="N1494" s="43">
        <v>265000</v>
      </c>
      <c r="O1494" s="43">
        <v>6</v>
      </c>
      <c r="P1494" s="43">
        <v>0</v>
      </c>
      <c r="Q1494" s="44" t="s">
        <v>13</v>
      </c>
    </row>
    <row r="1495" spans="2:17">
      <c r="B1495" s="42" t="s">
        <v>33</v>
      </c>
      <c r="C1495" s="43">
        <v>84500</v>
      </c>
      <c r="D1495" s="43">
        <v>86500</v>
      </c>
      <c r="E1495" s="43">
        <v>99000</v>
      </c>
      <c r="F1495" s="43">
        <v>104000</v>
      </c>
      <c r="G1495" s="43">
        <v>104500</v>
      </c>
      <c r="H1495" s="43">
        <v>152500</v>
      </c>
      <c r="I1495" s="43">
        <v>147500</v>
      </c>
      <c r="J1495" s="43">
        <v>148000</v>
      </c>
      <c r="K1495" s="43">
        <v>147500</v>
      </c>
      <c r="L1495" s="43">
        <v>139000</v>
      </c>
      <c r="M1495" s="43">
        <v>155000</v>
      </c>
      <c r="N1495" s="45" t="s">
        <v>13</v>
      </c>
      <c r="O1495" s="43">
        <v>12</v>
      </c>
      <c r="P1495" s="43">
        <v>83</v>
      </c>
      <c r="Q1495" s="44">
        <v>6.3</v>
      </c>
    </row>
    <row r="1496" spans="2:17">
      <c r="B1496" s="42" t="s">
        <v>40</v>
      </c>
      <c r="C1496" s="43">
        <v>87500</v>
      </c>
      <c r="D1496" s="43">
        <v>92500</v>
      </c>
      <c r="E1496" s="43">
        <v>87000</v>
      </c>
      <c r="F1496" s="43">
        <v>77500</v>
      </c>
      <c r="G1496" s="43">
        <v>86500</v>
      </c>
      <c r="H1496" s="43">
        <v>105000</v>
      </c>
      <c r="I1496" s="43">
        <v>80000</v>
      </c>
      <c r="J1496" s="43">
        <v>105000</v>
      </c>
      <c r="K1496" s="43">
        <v>95500</v>
      </c>
      <c r="L1496" s="43">
        <v>100000</v>
      </c>
      <c r="M1496" s="43">
        <v>100000</v>
      </c>
      <c r="N1496" s="45" t="s">
        <v>13</v>
      </c>
      <c r="O1496" s="43">
        <v>0</v>
      </c>
      <c r="P1496" s="43">
        <v>14</v>
      </c>
      <c r="Q1496" s="44">
        <v>1.3</v>
      </c>
    </row>
    <row r="1497" spans="2:17">
      <c r="B1497" s="42" t="s">
        <v>815</v>
      </c>
      <c r="C1497" s="43">
        <v>125500</v>
      </c>
      <c r="D1497" s="43">
        <v>73000</v>
      </c>
      <c r="E1497" s="43">
        <v>70000</v>
      </c>
      <c r="F1497" s="43">
        <v>87000</v>
      </c>
      <c r="G1497" s="43">
        <v>90000</v>
      </c>
      <c r="H1497" s="43">
        <v>90000</v>
      </c>
      <c r="I1497" s="43">
        <v>88000</v>
      </c>
      <c r="J1497" s="43">
        <v>169000</v>
      </c>
      <c r="K1497" s="43">
        <v>187500</v>
      </c>
      <c r="L1497" s="43">
        <v>157000</v>
      </c>
      <c r="M1497" s="43">
        <v>158500</v>
      </c>
      <c r="N1497" s="45" t="s">
        <v>13</v>
      </c>
      <c r="O1497" s="43">
        <v>1</v>
      </c>
      <c r="P1497" s="43">
        <v>26</v>
      </c>
      <c r="Q1497" s="44">
        <v>2.4</v>
      </c>
    </row>
    <row r="1498" spans="2:17">
      <c r="B1498" s="42" t="s">
        <v>44</v>
      </c>
      <c r="C1498" s="43">
        <v>111000</v>
      </c>
      <c r="D1498" s="43">
        <v>115000</v>
      </c>
      <c r="E1498" s="43">
        <v>136000</v>
      </c>
      <c r="F1498" s="43">
        <v>155000</v>
      </c>
      <c r="G1498" s="43">
        <v>135000</v>
      </c>
      <c r="H1498" s="43">
        <v>150000</v>
      </c>
      <c r="I1498" s="43">
        <v>152000</v>
      </c>
      <c r="J1498" s="43">
        <v>148000</v>
      </c>
      <c r="K1498" s="43">
        <v>165000</v>
      </c>
      <c r="L1498" s="43">
        <v>215000</v>
      </c>
      <c r="M1498" s="43">
        <v>230000</v>
      </c>
      <c r="N1498" s="43">
        <v>242500</v>
      </c>
      <c r="O1498" s="43">
        <v>7</v>
      </c>
      <c r="P1498" s="43">
        <v>107</v>
      </c>
      <c r="Q1498" s="44">
        <v>7.6</v>
      </c>
    </row>
    <row r="1499" spans="2:17">
      <c r="B1499" s="42" t="s">
        <v>816</v>
      </c>
      <c r="C1499" s="45" t="s">
        <v>12</v>
      </c>
      <c r="D1499" s="45" t="s">
        <v>12</v>
      </c>
      <c r="E1499" s="45" t="s">
        <v>12</v>
      </c>
      <c r="F1499" s="45" t="s">
        <v>12</v>
      </c>
      <c r="G1499" s="45" t="s">
        <v>12</v>
      </c>
      <c r="H1499" s="45" t="s">
        <v>12</v>
      </c>
      <c r="I1499" s="45" t="s">
        <v>12</v>
      </c>
      <c r="J1499" s="45" t="s">
        <v>12</v>
      </c>
      <c r="K1499" s="45" t="s">
        <v>12</v>
      </c>
      <c r="L1499" s="43">
        <v>116000</v>
      </c>
      <c r="M1499" s="43">
        <v>112500</v>
      </c>
      <c r="N1499" s="43">
        <v>117500</v>
      </c>
      <c r="O1499" s="43">
        <v>-3</v>
      </c>
      <c r="P1499" s="43">
        <v>0</v>
      </c>
      <c r="Q1499" s="44" t="s">
        <v>13</v>
      </c>
    </row>
    <row r="1500" spans="2:17">
      <c r="B1500" s="42" t="s">
        <v>46</v>
      </c>
      <c r="C1500" s="43">
        <v>72000</v>
      </c>
      <c r="D1500" s="43">
        <v>99000</v>
      </c>
      <c r="E1500" s="43">
        <v>95500</v>
      </c>
      <c r="F1500" s="43">
        <v>91500</v>
      </c>
      <c r="G1500" s="43">
        <v>98000</v>
      </c>
      <c r="H1500" s="43">
        <v>95000</v>
      </c>
      <c r="I1500" s="43">
        <v>97500</v>
      </c>
      <c r="J1500" s="43">
        <v>106000</v>
      </c>
      <c r="K1500" s="43">
        <v>107500</v>
      </c>
      <c r="L1500" s="43">
        <v>117500</v>
      </c>
      <c r="M1500" s="43">
        <v>116000</v>
      </c>
      <c r="N1500" s="43">
        <v>125000</v>
      </c>
      <c r="O1500" s="43">
        <v>-1</v>
      </c>
      <c r="P1500" s="43">
        <v>61</v>
      </c>
      <c r="Q1500" s="44">
        <v>4.9000000000000004</v>
      </c>
    </row>
    <row r="1501" spans="2:17">
      <c r="B1501" s="42" t="s">
        <v>49</v>
      </c>
      <c r="C1501" s="43">
        <v>79500</v>
      </c>
      <c r="D1501" s="43">
        <v>99500</v>
      </c>
      <c r="E1501" s="43">
        <v>133500</v>
      </c>
      <c r="F1501" s="43">
        <v>120000</v>
      </c>
      <c r="G1501" s="43">
        <v>122500</v>
      </c>
      <c r="H1501" s="43">
        <v>115000</v>
      </c>
      <c r="I1501" s="43">
        <v>133000</v>
      </c>
      <c r="J1501" s="43">
        <v>135000</v>
      </c>
      <c r="K1501" s="43">
        <v>140000</v>
      </c>
      <c r="L1501" s="43">
        <v>172500</v>
      </c>
      <c r="M1501" s="43">
        <v>215000</v>
      </c>
      <c r="N1501" s="43">
        <v>300000</v>
      </c>
      <c r="O1501" s="43">
        <v>25</v>
      </c>
      <c r="P1501" s="43">
        <v>170</v>
      </c>
      <c r="Q1501" s="44">
        <v>10.5</v>
      </c>
    </row>
    <row r="1502" spans="2:17">
      <c r="B1502" s="42" t="s">
        <v>51</v>
      </c>
      <c r="C1502" s="43">
        <v>82500</v>
      </c>
      <c r="D1502" s="43">
        <v>144000</v>
      </c>
      <c r="E1502" s="43">
        <v>150000</v>
      </c>
      <c r="F1502" s="43">
        <v>100000</v>
      </c>
      <c r="G1502" s="43">
        <v>129500</v>
      </c>
      <c r="H1502" s="43">
        <v>108000</v>
      </c>
      <c r="I1502" s="43">
        <v>108500</v>
      </c>
      <c r="J1502" s="43">
        <v>106000</v>
      </c>
      <c r="K1502" s="43">
        <v>142500</v>
      </c>
      <c r="L1502" s="43">
        <v>147500</v>
      </c>
      <c r="M1502" s="43">
        <v>166500</v>
      </c>
      <c r="N1502" s="43">
        <v>200000</v>
      </c>
      <c r="O1502" s="43">
        <v>13</v>
      </c>
      <c r="P1502" s="43">
        <v>102</v>
      </c>
      <c r="Q1502" s="44">
        <v>7.3</v>
      </c>
    </row>
    <row r="1503" spans="2:17">
      <c r="B1503" s="42" t="s">
        <v>57</v>
      </c>
      <c r="C1503" s="43">
        <v>116000</v>
      </c>
      <c r="D1503" s="43">
        <v>125000</v>
      </c>
      <c r="E1503" s="43">
        <v>140000</v>
      </c>
      <c r="F1503" s="43">
        <v>139500</v>
      </c>
      <c r="G1503" s="43">
        <v>150000</v>
      </c>
      <c r="H1503" s="43">
        <v>149000</v>
      </c>
      <c r="I1503" s="43">
        <v>146000</v>
      </c>
      <c r="J1503" s="43">
        <v>155000</v>
      </c>
      <c r="K1503" s="43">
        <v>165000</v>
      </c>
      <c r="L1503" s="43">
        <v>255500</v>
      </c>
      <c r="M1503" s="43">
        <v>279500</v>
      </c>
      <c r="N1503" s="43">
        <v>260000</v>
      </c>
      <c r="O1503" s="43">
        <v>9</v>
      </c>
      <c r="P1503" s="43">
        <v>141</v>
      </c>
      <c r="Q1503" s="44">
        <v>9.1999999999999993</v>
      </c>
    </row>
    <row r="1504" spans="2:17">
      <c r="B1504" s="42" t="s">
        <v>58</v>
      </c>
      <c r="C1504" s="43">
        <v>95500</v>
      </c>
      <c r="D1504" s="43">
        <v>120000</v>
      </c>
      <c r="E1504" s="43">
        <v>104500</v>
      </c>
      <c r="F1504" s="43">
        <v>118000</v>
      </c>
      <c r="G1504" s="43">
        <v>115000</v>
      </c>
      <c r="H1504" s="43">
        <v>116500</v>
      </c>
      <c r="I1504" s="43">
        <v>130000</v>
      </c>
      <c r="J1504" s="43">
        <v>125000</v>
      </c>
      <c r="K1504" s="43">
        <v>129000</v>
      </c>
      <c r="L1504" s="43">
        <v>136500</v>
      </c>
      <c r="M1504" s="43">
        <v>145000</v>
      </c>
      <c r="N1504" s="43">
        <v>145000</v>
      </c>
      <c r="O1504" s="43">
        <v>6</v>
      </c>
      <c r="P1504" s="43">
        <v>52</v>
      </c>
      <c r="Q1504" s="44">
        <v>4.3</v>
      </c>
    </row>
    <row r="1505" spans="2:17">
      <c r="B1505" s="42" t="s">
        <v>64</v>
      </c>
      <c r="C1505" s="43">
        <v>215000</v>
      </c>
      <c r="D1505" s="43">
        <v>280000</v>
      </c>
      <c r="E1505" s="43">
        <v>289500</v>
      </c>
      <c r="F1505" s="43">
        <v>248500</v>
      </c>
      <c r="G1505" s="43">
        <v>188500</v>
      </c>
      <c r="H1505" s="43">
        <v>165500</v>
      </c>
      <c r="I1505" s="43">
        <v>200500</v>
      </c>
      <c r="J1505" s="43">
        <v>205000</v>
      </c>
      <c r="K1505" s="43">
        <v>263000</v>
      </c>
      <c r="L1505" s="43">
        <v>277500</v>
      </c>
      <c r="M1505" s="43">
        <v>291000</v>
      </c>
      <c r="N1505" s="43">
        <v>381000</v>
      </c>
      <c r="O1505" s="43">
        <v>5</v>
      </c>
      <c r="P1505" s="43">
        <v>35</v>
      </c>
      <c r="Q1505" s="44">
        <v>3.1</v>
      </c>
    </row>
    <row r="1506" spans="2:17">
      <c r="B1506" s="42" t="s">
        <v>66</v>
      </c>
      <c r="C1506" s="43">
        <v>55000</v>
      </c>
      <c r="D1506" s="43">
        <v>55000</v>
      </c>
      <c r="E1506" s="43">
        <v>49000</v>
      </c>
      <c r="F1506" s="43">
        <v>48000</v>
      </c>
      <c r="G1506" s="43">
        <v>48000</v>
      </c>
      <c r="H1506" s="43">
        <v>53000</v>
      </c>
      <c r="I1506" s="43">
        <v>51500</v>
      </c>
      <c r="J1506" s="43">
        <v>52000</v>
      </c>
      <c r="K1506" s="43">
        <v>59000</v>
      </c>
      <c r="L1506" s="43">
        <v>56000</v>
      </c>
      <c r="M1506" s="43">
        <v>75000</v>
      </c>
      <c r="N1506" s="43">
        <v>44000</v>
      </c>
      <c r="O1506" s="43">
        <v>34</v>
      </c>
      <c r="P1506" s="43">
        <v>36</v>
      </c>
      <c r="Q1506" s="44">
        <v>3.2</v>
      </c>
    </row>
    <row r="1507" spans="2:17">
      <c r="B1507" s="42" t="s">
        <v>69</v>
      </c>
      <c r="C1507" s="43">
        <v>140000</v>
      </c>
      <c r="D1507" s="43">
        <v>134500</v>
      </c>
      <c r="E1507" s="43">
        <v>134500</v>
      </c>
      <c r="F1507" s="43">
        <v>128000</v>
      </c>
      <c r="G1507" s="43">
        <v>130000</v>
      </c>
      <c r="H1507" s="43">
        <v>115000</v>
      </c>
      <c r="I1507" s="43">
        <v>115500</v>
      </c>
      <c r="J1507" s="43">
        <v>123000</v>
      </c>
      <c r="K1507" s="43">
        <v>130000</v>
      </c>
      <c r="L1507" s="43">
        <v>145000</v>
      </c>
      <c r="M1507" s="43">
        <v>175000</v>
      </c>
      <c r="N1507" s="43">
        <v>172500</v>
      </c>
      <c r="O1507" s="43">
        <v>21</v>
      </c>
      <c r="P1507" s="43">
        <v>25</v>
      </c>
      <c r="Q1507" s="44">
        <v>2.2999999999999998</v>
      </c>
    </row>
    <row r="1508" spans="2:17">
      <c r="B1508" s="42" t="s">
        <v>73</v>
      </c>
      <c r="C1508" s="43">
        <v>171000</v>
      </c>
      <c r="D1508" s="43">
        <v>185000</v>
      </c>
      <c r="E1508" s="43">
        <v>250000</v>
      </c>
      <c r="F1508" s="43">
        <v>230000</v>
      </c>
      <c r="G1508" s="43">
        <v>160000</v>
      </c>
      <c r="H1508" s="43">
        <v>141500</v>
      </c>
      <c r="I1508" s="43">
        <v>125500</v>
      </c>
      <c r="J1508" s="43">
        <v>104000</v>
      </c>
      <c r="K1508" s="43">
        <v>153000</v>
      </c>
      <c r="L1508" s="43">
        <v>167500</v>
      </c>
      <c r="M1508" s="43">
        <v>360000</v>
      </c>
      <c r="N1508" s="45" t="s">
        <v>13</v>
      </c>
      <c r="O1508" s="43">
        <v>115</v>
      </c>
      <c r="P1508" s="43">
        <v>111</v>
      </c>
      <c r="Q1508" s="44">
        <v>7.7</v>
      </c>
    </row>
    <row r="1509" spans="2:17">
      <c r="B1509" s="42" t="s">
        <v>77</v>
      </c>
      <c r="C1509" s="43">
        <v>200000</v>
      </c>
      <c r="D1509" s="43">
        <v>152500</v>
      </c>
      <c r="E1509" s="43">
        <v>180000</v>
      </c>
      <c r="F1509" s="43">
        <v>160000</v>
      </c>
      <c r="G1509" s="43">
        <v>140000</v>
      </c>
      <c r="H1509" s="43">
        <v>160000</v>
      </c>
      <c r="I1509" s="43">
        <v>180000</v>
      </c>
      <c r="J1509" s="43">
        <v>129500</v>
      </c>
      <c r="K1509" s="43">
        <v>450000</v>
      </c>
      <c r="L1509" s="43">
        <v>220000</v>
      </c>
      <c r="M1509" s="43">
        <v>261500</v>
      </c>
      <c r="N1509" s="45" t="s">
        <v>13</v>
      </c>
      <c r="O1509" s="43">
        <v>19</v>
      </c>
      <c r="P1509" s="43">
        <v>31</v>
      </c>
      <c r="Q1509" s="44">
        <v>2.7</v>
      </c>
    </row>
    <row r="1510" spans="2:17">
      <c r="B1510" s="42" t="s">
        <v>78</v>
      </c>
      <c r="C1510" s="43">
        <v>83000</v>
      </c>
      <c r="D1510" s="43">
        <v>86000</v>
      </c>
      <c r="E1510" s="43">
        <v>81000</v>
      </c>
      <c r="F1510" s="43">
        <v>88000</v>
      </c>
      <c r="G1510" s="43">
        <v>95000</v>
      </c>
      <c r="H1510" s="43">
        <v>88000</v>
      </c>
      <c r="I1510" s="43">
        <v>104000</v>
      </c>
      <c r="J1510" s="43">
        <v>100000</v>
      </c>
      <c r="K1510" s="43">
        <v>96500</v>
      </c>
      <c r="L1510" s="43">
        <v>113000</v>
      </c>
      <c r="M1510" s="43">
        <v>129500</v>
      </c>
      <c r="N1510" s="43">
        <v>145000</v>
      </c>
      <c r="O1510" s="43">
        <v>15</v>
      </c>
      <c r="P1510" s="43">
        <v>56</v>
      </c>
      <c r="Q1510" s="44">
        <v>4.5</v>
      </c>
    </row>
    <row r="1511" spans="2:17">
      <c r="B1511" s="42" t="s">
        <v>82</v>
      </c>
      <c r="C1511" s="43">
        <v>213000</v>
      </c>
      <c r="D1511" s="43">
        <v>248500</v>
      </c>
      <c r="E1511" s="43">
        <v>286500</v>
      </c>
      <c r="F1511" s="43">
        <v>295000</v>
      </c>
      <c r="G1511" s="43">
        <v>255000</v>
      </c>
      <c r="H1511" s="43">
        <v>255000</v>
      </c>
      <c r="I1511" s="43">
        <v>289000</v>
      </c>
      <c r="J1511" s="43">
        <v>331000</v>
      </c>
      <c r="K1511" s="43">
        <v>385000</v>
      </c>
      <c r="L1511" s="43">
        <v>455000</v>
      </c>
      <c r="M1511" s="43">
        <v>482500</v>
      </c>
      <c r="N1511" s="43">
        <v>510000</v>
      </c>
      <c r="O1511" s="43">
        <v>6</v>
      </c>
      <c r="P1511" s="43">
        <v>127</v>
      </c>
      <c r="Q1511" s="44">
        <v>8.5</v>
      </c>
    </row>
    <row r="1512" spans="2:17">
      <c r="B1512" s="42" t="s">
        <v>84</v>
      </c>
      <c r="C1512" s="43">
        <v>146500</v>
      </c>
      <c r="D1512" s="43">
        <v>175000</v>
      </c>
      <c r="E1512" s="43">
        <v>195000</v>
      </c>
      <c r="F1512" s="43">
        <v>173500</v>
      </c>
      <c r="G1512" s="43">
        <v>156000</v>
      </c>
      <c r="H1512" s="43">
        <v>166000</v>
      </c>
      <c r="I1512" s="43">
        <v>182000</v>
      </c>
      <c r="J1512" s="43">
        <v>192000</v>
      </c>
      <c r="K1512" s="43">
        <v>255000</v>
      </c>
      <c r="L1512" s="43">
        <v>309000</v>
      </c>
      <c r="M1512" s="43">
        <v>285500</v>
      </c>
      <c r="N1512" s="43">
        <v>350000</v>
      </c>
      <c r="O1512" s="43">
        <v>-8</v>
      </c>
      <c r="P1512" s="43">
        <v>95</v>
      </c>
      <c r="Q1512" s="44">
        <v>6.9</v>
      </c>
    </row>
    <row r="1513" spans="2:17">
      <c r="B1513" s="42" t="s">
        <v>87</v>
      </c>
      <c r="C1513" s="43">
        <v>165000</v>
      </c>
      <c r="D1513" s="43">
        <v>144500</v>
      </c>
      <c r="E1513" s="43">
        <v>233000</v>
      </c>
      <c r="F1513" s="43">
        <v>215000</v>
      </c>
      <c r="G1513" s="43">
        <v>173000</v>
      </c>
      <c r="H1513" s="43">
        <v>285000</v>
      </c>
      <c r="I1513" s="43">
        <v>41000</v>
      </c>
      <c r="J1513" s="43">
        <v>315000</v>
      </c>
      <c r="K1513" s="43">
        <v>320000</v>
      </c>
      <c r="L1513" s="43">
        <v>560000</v>
      </c>
      <c r="M1513" s="43">
        <v>405000</v>
      </c>
      <c r="N1513" s="43">
        <v>450000</v>
      </c>
      <c r="O1513" s="43">
        <v>-28</v>
      </c>
      <c r="P1513" s="43">
        <v>145</v>
      </c>
      <c r="Q1513" s="44">
        <v>9.4</v>
      </c>
    </row>
    <row r="1514" spans="2:17">
      <c r="B1514" s="42" t="s">
        <v>94</v>
      </c>
      <c r="C1514" s="43">
        <v>314000</v>
      </c>
      <c r="D1514" s="43">
        <v>335000</v>
      </c>
      <c r="E1514" s="43">
        <v>360000</v>
      </c>
      <c r="F1514" s="43">
        <v>351500</v>
      </c>
      <c r="G1514" s="43">
        <v>352000</v>
      </c>
      <c r="H1514" s="43">
        <v>367500</v>
      </c>
      <c r="I1514" s="43">
        <v>375000</v>
      </c>
      <c r="J1514" s="43">
        <v>505000</v>
      </c>
      <c r="K1514" s="43">
        <v>530000</v>
      </c>
      <c r="L1514" s="43">
        <v>677500</v>
      </c>
      <c r="M1514" s="43">
        <v>577500</v>
      </c>
      <c r="N1514" s="43">
        <v>705000</v>
      </c>
      <c r="O1514" s="43">
        <v>-15</v>
      </c>
      <c r="P1514" s="43">
        <v>84</v>
      </c>
      <c r="Q1514" s="44">
        <v>6.3</v>
      </c>
    </row>
    <row r="1515" spans="2:17">
      <c r="B1515" s="42" t="s">
        <v>98</v>
      </c>
      <c r="C1515" s="45" t="s">
        <v>12</v>
      </c>
      <c r="D1515" s="45" t="s">
        <v>12</v>
      </c>
      <c r="E1515" s="45" t="s">
        <v>12</v>
      </c>
      <c r="F1515" s="45" t="s">
        <v>12</v>
      </c>
      <c r="G1515" s="45" t="s">
        <v>12</v>
      </c>
      <c r="H1515" s="43">
        <v>110500</v>
      </c>
      <c r="I1515" s="43">
        <v>126000</v>
      </c>
      <c r="J1515" s="43">
        <v>129000</v>
      </c>
      <c r="K1515" s="43">
        <v>123000</v>
      </c>
      <c r="L1515" s="43">
        <v>127000</v>
      </c>
      <c r="M1515" s="43">
        <v>155000</v>
      </c>
      <c r="N1515" s="43">
        <v>176000</v>
      </c>
      <c r="O1515" s="43">
        <v>22</v>
      </c>
      <c r="P1515" s="43">
        <v>0</v>
      </c>
      <c r="Q1515" s="44" t="s">
        <v>13</v>
      </c>
    </row>
    <row r="1516" spans="2:17">
      <c r="B1516" s="42" t="s">
        <v>102</v>
      </c>
      <c r="C1516" s="43">
        <v>190000</v>
      </c>
      <c r="D1516" s="43">
        <v>228000</v>
      </c>
      <c r="E1516" s="43">
        <v>261000</v>
      </c>
      <c r="F1516" s="43">
        <v>257000</v>
      </c>
      <c r="G1516" s="43">
        <v>261500</v>
      </c>
      <c r="H1516" s="43">
        <v>245500</v>
      </c>
      <c r="I1516" s="43">
        <v>230000</v>
      </c>
      <c r="J1516" s="43">
        <v>254500</v>
      </c>
      <c r="K1516" s="43">
        <v>338000</v>
      </c>
      <c r="L1516" s="43">
        <v>382000</v>
      </c>
      <c r="M1516" s="43">
        <v>355000</v>
      </c>
      <c r="N1516" s="43">
        <v>345000</v>
      </c>
      <c r="O1516" s="43">
        <v>-7</v>
      </c>
      <c r="P1516" s="43">
        <v>87</v>
      </c>
      <c r="Q1516" s="44">
        <v>6.5</v>
      </c>
    </row>
    <row r="1517" spans="2:17">
      <c r="B1517" s="42" t="s">
        <v>110</v>
      </c>
      <c r="C1517" s="43">
        <v>132500</v>
      </c>
      <c r="D1517" s="43">
        <v>140000</v>
      </c>
      <c r="E1517" s="43">
        <v>125000</v>
      </c>
      <c r="F1517" s="43">
        <v>140000</v>
      </c>
      <c r="G1517" s="43">
        <v>139500</v>
      </c>
      <c r="H1517" s="43">
        <v>185000</v>
      </c>
      <c r="I1517" s="43">
        <v>177500</v>
      </c>
      <c r="J1517" s="43">
        <v>209000</v>
      </c>
      <c r="K1517" s="43">
        <v>229000</v>
      </c>
      <c r="L1517" s="43">
        <v>272500</v>
      </c>
      <c r="M1517" s="43">
        <v>287500</v>
      </c>
      <c r="N1517" s="43">
        <v>397500</v>
      </c>
      <c r="O1517" s="43">
        <v>6</v>
      </c>
      <c r="P1517" s="43">
        <v>117</v>
      </c>
      <c r="Q1517" s="44">
        <v>8.1</v>
      </c>
    </row>
    <row r="1518" spans="2:17">
      <c r="B1518" s="42" t="s">
        <v>113</v>
      </c>
      <c r="C1518" s="43">
        <v>80000</v>
      </c>
      <c r="D1518" s="43">
        <v>86000</v>
      </c>
      <c r="E1518" s="43">
        <v>89500</v>
      </c>
      <c r="F1518" s="43">
        <v>107000</v>
      </c>
      <c r="G1518" s="43">
        <v>112000</v>
      </c>
      <c r="H1518" s="43">
        <v>117500</v>
      </c>
      <c r="I1518" s="43">
        <v>130000</v>
      </c>
      <c r="J1518" s="43">
        <v>125000</v>
      </c>
      <c r="K1518" s="43">
        <v>140000</v>
      </c>
      <c r="L1518" s="43">
        <v>147500</v>
      </c>
      <c r="M1518" s="43">
        <v>187000</v>
      </c>
      <c r="N1518" s="43">
        <v>235000</v>
      </c>
      <c r="O1518" s="43">
        <v>27</v>
      </c>
      <c r="P1518" s="43">
        <v>134</v>
      </c>
      <c r="Q1518" s="44">
        <v>8.9</v>
      </c>
    </row>
    <row r="1519" spans="2:17">
      <c r="B1519" s="42" t="s">
        <v>115</v>
      </c>
      <c r="C1519" s="43">
        <v>107000</v>
      </c>
      <c r="D1519" s="43">
        <v>123500</v>
      </c>
      <c r="E1519" s="43">
        <v>149500</v>
      </c>
      <c r="F1519" s="43">
        <v>150000</v>
      </c>
      <c r="G1519" s="43">
        <v>139500</v>
      </c>
      <c r="H1519" s="43">
        <v>130000</v>
      </c>
      <c r="I1519" s="43">
        <v>142000</v>
      </c>
      <c r="J1519" s="43">
        <v>150000</v>
      </c>
      <c r="K1519" s="43">
        <v>162000</v>
      </c>
      <c r="L1519" s="43">
        <v>218000</v>
      </c>
      <c r="M1519" s="43">
        <v>235000</v>
      </c>
      <c r="N1519" s="45" t="s">
        <v>13</v>
      </c>
      <c r="O1519" s="43">
        <v>8</v>
      </c>
      <c r="P1519" s="43">
        <v>120</v>
      </c>
      <c r="Q1519" s="44">
        <v>8.1999999999999993</v>
      </c>
    </row>
    <row r="1520" spans="2:17">
      <c r="B1520" s="42" t="s">
        <v>117</v>
      </c>
      <c r="C1520" s="43">
        <v>124000</v>
      </c>
      <c r="D1520" s="43">
        <v>142500</v>
      </c>
      <c r="E1520" s="43">
        <v>140000</v>
      </c>
      <c r="F1520" s="43">
        <v>160000</v>
      </c>
      <c r="G1520" s="43">
        <v>135000</v>
      </c>
      <c r="H1520" s="43">
        <v>152500</v>
      </c>
      <c r="I1520" s="43">
        <v>162500</v>
      </c>
      <c r="J1520" s="43">
        <v>180000</v>
      </c>
      <c r="K1520" s="43">
        <v>190000</v>
      </c>
      <c r="L1520" s="43">
        <v>182500</v>
      </c>
      <c r="M1520" s="43">
        <v>181000</v>
      </c>
      <c r="N1520" s="43">
        <v>226000</v>
      </c>
      <c r="O1520" s="43">
        <v>-1</v>
      </c>
      <c r="P1520" s="43">
        <v>46</v>
      </c>
      <c r="Q1520" s="44">
        <v>3.9</v>
      </c>
    </row>
    <row r="1521" spans="2:17">
      <c r="B1521" s="42" t="s">
        <v>123</v>
      </c>
      <c r="C1521" s="43">
        <v>101000</v>
      </c>
      <c r="D1521" s="43">
        <v>110000</v>
      </c>
      <c r="E1521" s="43">
        <v>86500</v>
      </c>
      <c r="F1521" s="43">
        <v>96000</v>
      </c>
      <c r="G1521" s="43">
        <v>95000</v>
      </c>
      <c r="H1521" s="43">
        <v>87000</v>
      </c>
      <c r="I1521" s="43">
        <v>102500</v>
      </c>
      <c r="J1521" s="43">
        <v>124000</v>
      </c>
      <c r="K1521" s="43">
        <v>138500</v>
      </c>
      <c r="L1521" s="43">
        <v>242000</v>
      </c>
      <c r="M1521" s="43">
        <v>170000</v>
      </c>
      <c r="N1521" s="43">
        <v>260000</v>
      </c>
      <c r="O1521" s="43">
        <v>-30</v>
      </c>
      <c r="P1521" s="43">
        <v>68</v>
      </c>
      <c r="Q1521" s="44">
        <v>5.3</v>
      </c>
    </row>
    <row r="1522" spans="2:17">
      <c r="B1522" s="42" t="s">
        <v>124</v>
      </c>
      <c r="C1522" s="43">
        <v>347500</v>
      </c>
      <c r="D1522" s="43">
        <v>390000</v>
      </c>
      <c r="E1522" s="43">
        <v>450000</v>
      </c>
      <c r="F1522" s="43">
        <v>425500</v>
      </c>
      <c r="G1522" s="43">
        <v>440000</v>
      </c>
      <c r="H1522" s="43">
        <v>430000</v>
      </c>
      <c r="I1522" s="43">
        <v>305000</v>
      </c>
      <c r="J1522" s="43">
        <v>650000</v>
      </c>
      <c r="K1522" s="43">
        <v>685000</v>
      </c>
      <c r="L1522" s="43">
        <v>772500</v>
      </c>
      <c r="M1522" s="43">
        <v>420000</v>
      </c>
      <c r="N1522" s="43">
        <v>637000</v>
      </c>
      <c r="O1522" s="43">
        <v>-46</v>
      </c>
      <c r="P1522" s="43">
        <v>21</v>
      </c>
      <c r="Q1522" s="44">
        <v>1.9</v>
      </c>
    </row>
    <row r="1523" spans="2:17">
      <c r="B1523" s="42" t="s">
        <v>125</v>
      </c>
      <c r="C1523" s="43">
        <v>119000</v>
      </c>
      <c r="D1523" s="43">
        <v>138000</v>
      </c>
      <c r="E1523" s="43">
        <v>145000</v>
      </c>
      <c r="F1523" s="43">
        <v>177000</v>
      </c>
      <c r="G1523" s="43">
        <v>196000</v>
      </c>
      <c r="H1523" s="43">
        <v>195000</v>
      </c>
      <c r="I1523" s="43">
        <v>190000</v>
      </c>
      <c r="J1523" s="43">
        <v>192500</v>
      </c>
      <c r="K1523" s="43">
        <v>225000</v>
      </c>
      <c r="L1523" s="43">
        <v>240000</v>
      </c>
      <c r="M1523" s="43">
        <v>275000</v>
      </c>
      <c r="N1523" s="43">
        <v>292500</v>
      </c>
      <c r="O1523" s="43">
        <v>15</v>
      </c>
      <c r="P1523" s="43">
        <v>131</v>
      </c>
      <c r="Q1523" s="44">
        <v>8.6999999999999993</v>
      </c>
    </row>
    <row r="1524" spans="2:17">
      <c r="B1524" s="42" t="s">
        <v>126</v>
      </c>
      <c r="C1524" s="43">
        <v>129500</v>
      </c>
      <c r="D1524" s="43">
        <v>138000</v>
      </c>
      <c r="E1524" s="43">
        <v>173000</v>
      </c>
      <c r="F1524" s="43">
        <v>187000</v>
      </c>
      <c r="G1524" s="43">
        <v>176500</v>
      </c>
      <c r="H1524" s="43">
        <v>171500</v>
      </c>
      <c r="I1524" s="43">
        <v>154000</v>
      </c>
      <c r="J1524" s="43">
        <v>180000</v>
      </c>
      <c r="K1524" s="43">
        <v>241500</v>
      </c>
      <c r="L1524" s="43">
        <v>275000</v>
      </c>
      <c r="M1524" s="43">
        <v>280000</v>
      </c>
      <c r="N1524" s="43">
        <v>220000</v>
      </c>
      <c r="O1524" s="43">
        <v>2</v>
      </c>
      <c r="P1524" s="43">
        <v>116</v>
      </c>
      <c r="Q1524" s="44">
        <v>8</v>
      </c>
    </row>
    <row r="1525" spans="2:17">
      <c r="B1525" s="42" t="s">
        <v>128</v>
      </c>
      <c r="C1525" s="43">
        <v>187000</v>
      </c>
      <c r="D1525" s="43">
        <v>240000</v>
      </c>
      <c r="E1525" s="43">
        <v>275000</v>
      </c>
      <c r="F1525" s="43">
        <v>260000</v>
      </c>
      <c r="G1525" s="43">
        <v>295000</v>
      </c>
      <c r="H1525" s="43">
        <v>282500</v>
      </c>
      <c r="I1525" s="43">
        <v>302500</v>
      </c>
      <c r="J1525" s="43">
        <v>307500</v>
      </c>
      <c r="K1525" s="43">
        <v>416000</v>
      </c>
      <c r="L1525" s="43">
        <v>487000</v>
      </c>
      <c r="M1525" s="43">
        <v>454500</v>
      </c>
      <c r="N1525" s="43">
        <v>499500</v>
      </c>
      <c r="O1525" s="43">
        <v>-7</v>
      </c>
      <c r="P1525" s="43">
        <v>143</v>
      </c>
      <c r="Q1525" s="44">
        <v>9.3000000000000007</v>
      </c>
    </row>
    <row r="1526" spans="2:17">
      <c r="B1526" s="42" t="s">
        <v>136</v>
      </c>
      <c r="C1526" s="43">
        <v>87500</v>
      </c>
      <c r="D1526" s="43">
        <v>89500</v>
      </c>
      <c r="E1526" s="43">
        <v>88000</v>
      </c>
      <c r="F1526" s="43">
        <v>119000</v>
      </c>
      <c r="G1526" s="43">
        <v>126500</v>
      </c>
      <c r="H1526" s="43">
        <v>115000</v>
      </c>
      <c r="I1526" s="43">
        <v>119000</v>
      </c>
      <c r="J1526" s="43">
        <v>130000</v>
      </c>
      <c r="K1526" s="43">
        <v>135000</v>
      </c>
      <c r="L1526" s="43">
        <v>154500</v>
      </c>
      <c r="M1526" s="43">
        <v>203000</v>
      </c>
      <c r="N1526" s="43">
        <v>300000</v>
      </c>
      <c r="O1526" s="43">
        <v>31</v>
      </c>
      <c r="P1526" s="43">
        <v>132</v>
      </c>
      <c r="Q1526" s="44">
        <v>8.8000000000000007</v>
      </c>
    </row>
    <row r="1527" spans="2:17">
      <c r="B1527" s="42" t="s">
        <v>137</v>
      </c>
      <c r="C1527" s="43">
        <v>92500</v>
      </c>
      <c r="D1527" s="43">
        <v>93500</v>
      </c>
      <c r="E1527" s="43">
        <v>90000</v>
      </c>
      <c r="F1527" s="43">
        <v>93000</v>
      </c>
      <c r="G1527" s="43">
        <v>95000</v>
      </c>
      <c r="H1527" s="43">
        <v>95000</v>
      </c>
      <c r="I1527" s="43">
        <v>70000</v>
      </c>
      <c r="J1527" s="43">
        <v>82500</v>
      </c>
      <c r="K1527" s="43">
        <v>74500</v>
      </c>
      <c r="L1527" s="43">
        <v>85000</v>
      </c>
      <c r="M1527" s="43">
        <v>95000</v>
      </c>
      <c r="N1527" s="43">
        <v>36000</v>
      </c>
      <c r="O1527" s="43">
        <v>12</v>
      </c>
      <c r="P1527" s="43">
        <v>3</v>
      </c>
      <c r="Q1527" s="44">
        <v>0.3</v>
      </c>
    </row>
    <row r="1528" spans="2:17">
      <c r="B1528" s="42" t="s">
        <v>138</v>
      </c>
      <c r="C1528" s="43">
        <v>103000</v>
      </c>
      <c r="D1528" s="43">
        <v>134500</v>
      </c>
      <c r="E1528" s="43">
        <v>142000</v>
      </c>
      <c r="F1528" s="43">
        <v>140000</v>
      </c>
      <c r="G1528" s="43">
        <v>145000</v>
      </c>
      <c r="H1528" s="43">
        <v>162500</v>
      </c>
      <c r="I1528" s="43">
        <v>140000</v>
      </c>
      <c r="J1528" s="43">
        <v>109500</v>
      </c>
      <c r="K1528" s="43">
        <v>125000</v>
      </c>
      <c r="L1528" s="43">
        <v>145000</v>
      </c>
      <c r="M1528" s="43">
        <v>147500</v>
      </c>
      <c r="N1528" s="43">
        <v>160000</v>
      </c>
      <c r="O1528" s="43">
        <v>2</v>
      </c>
      <c r="P1528" s="43">
        <v>43</v>
      </c>
      <c r="Q1528" s="44">
        <v>3.7</v>
      </c>
    </row>
    <row r="1529" spans="2:17">
      <c r="B1529" s="42" t="s">
        <v>141</v>
      </c>
      <c r="C1529" s="43">
        <v>220000</v>
      </c>
      <c r="D1529" s="43">
        <v>240000</v>
      </c>
      <c r="E1529" s="43">
        <v>232500</v>
      </c>
      <c r="F1529" s="43">
        <v>210500</v>
      </c>
      <c r="G1529" s="43">
        <v>215000</v>
      </c>
      <c r="H1529" s="43">
        <v>238500</v>
      </c>
      <c r="I1529" s="43">
        <v>224000</v>
      </c>
      <c r="J1529" s="43">
        <v>220000</v>
      </c>
      <c r="K1529" s="43">
        <v>280000</v>
      </c>
      <c r="L1529" s="43">
        <v>250000</v>
      </c>
      <c r="M1529" s="43">
        <v>245000</v>
      </c>
      <c r="N1529" s="43">
        <v>300000</v>
      </c>
      <c r="O1529" s="43">
        <v>-2</v>
      </c>
      <c r="P1529" s="43">
        <v>11</v>
      </c>
      <c r="Q1529" s="44">
        <v>1.1000000000000001</v>
      </c>
    </row>
    <row r="1530" spans="2:17">
      <c r="B1530" s="42" t="s">
        <v>817</v>
      </c>
      <c r="C1530" s="45" t="s">
        <v>12</v>
      </c>
      <c r="D1530" s="45" t="s">
        <v>12</v>
      </c>
      <c r="E1530" s="43">
        <v>205000</v>
      </c>
      <c r="F1530" s="43">
        <v>120000</v>
      </c>
      <c r="G1530" s="43">
        <v>169000</v>
      </c>
      <c r="H1530" s="43">
        <v>205000</v>
      </c>
      <c r="I1530" s="43">
        <v>210000</v>
      </c>
      <c r="J1530" s="43">
        <v>220000</v>
      </c>
      <c r="K1530" s="43">
        <v>220000</v>
      </c>
      <c r="L1530" s="43">
        <v>210000</v>
      </c>
      <c r="M1530" s="43">
        <v>340000</v>
      </c>
      <c r="N1530" s="43">
        <v>365000</v>
      </c>
      <c r="O1530" s="43">
        <v>62</v>
      </c>
      <c r="P1530" s="43">
        <v>0</v>
      </c>
      <c r="Q1530" s="44" t="s">
        <v>13</v>
      </c>
    </row>
    <row r="1531" spans="2:17">
      <c r="B1531" s="42" t="s">
        <v>150</v>
      </c>
      <c r="C1531" s="43">
        <v>167000</v>
      </c>
      <c r="D1531" s="43">
        <v>180500</v>
      </c>
      <c r="E1531" s="43">
        <v>207000</v>
      </c>
      <c r="F1531" s="43">
        <v>207500</v>
      </c>
      <c r="G1531" s="43">
        <v>206000</v>
      </c>
      <c r="H1531" s="43">
        <v>209000</v>
      </c>
      <c r="I1531" s="43">
        <v>225000</v>
      </c>
      <c r="J1531" s="43">
        <v>235000</v>
      </c>
      <c r="K1531" s="43">
        <v>300500</v>
      </c>
      <c r="L1531" s="43">
        <v>375000</v>
      </c>
      <c r="M1531" s="43">
        <v>370000</v>
      </c>
      <c r="N1531" s="43">
        <v>411000</v>
      </c>
      <c r="O1531" s="43">
        <v>-1</v>
      </c>
      <c r="P1531" s="43">
        <v>122</v>
      </c>
      <c r="Q1531" s="44">
        <v>8.3000000000000007</v>
      </c>
    </row>
    <row r="1532" spans="2:17">
      <c r="B1532" s="42" t="s">
        <v>152</v>
      </c>
      <c r="C1532" s="43">
        <v>80000</v>
      </c>
      <c r="D1532" s="43">
        <v>124000</v>
      </c>
      <c r="E1532" s="43">
        <v>120000</v>
      </c>
      <c r="F1532" s="43">
        <v>139500</v>
      </c>
      <c r="G1532" s="43">
        <v>139000</v>
      </c>
      <c r="H1532" s="43">
        <v>130000</v>
      </c>
      <c r="I1532" s="43">
        <v>130000</v>
      </c>
      <c r="J1532" s="43">
        <v>150000</v>
      </c>
      <c r="K1532" s="43">
        <v>181000</v>
      </c>
      <c r="L1532" s="43">
        <v>190000</v>
      </c>
      <c r="M1532" s="43">
        <v>267500</v>
      </c>
      <c r="N1532" s="43">
        <v>210000</v>
      </c>
      <c r="O1532" s="43">
        <v>41</v>
      </c>
      <c r="P1532" s="43">
        <v>234</v>
      </c>
      <c r="Q1532" s="44">
        <v>12.8</v>
      </c>
    </row>
    <row r="1533" spans="2:17">
      <c r="B1533" s="42" t="s">
        <v>158</v>
      </c>
      <c r="C1533" s="45" t="s">
        <v>12</v>
      </c>
      <c r="D1533" s="45" t="s">
        <v>12</v>
      </c>
      <c r="E1533" s="43">
        <v>149000</v>
      </c>
      <c r="F1533" s="43">
        <v>149000</v>
      </c>
      <c r="G1533" s="43">
        <v>50000</v>
      </c>
      <c r="H1533" s="43">
        <v>50000</v>
      </c>
      <c r="I1533" s="43">
        <v>145000</v>
      </c>
      <c r="J1533" s="43">
        <v>161000</v>
      </c>
      <c r="K1533" s="43">
        <v>176500</v>
      </c>
      <c r="L1533" s="43">
        <v>213000</v>
      </c>
      <c r="M1533" s="43">
        <v>250000</v>
      </c>
      <c r="N1533" s="43">
        <v>245500</v>
      </c>
      <c r="O1533" s="43">
        <v>17</v>
      </c>
      <c r="P1533" s="43">
        <v>0</v>
      </c>
      <c r="Q1533" s="44" t="s">
        <v>13</v>
      </c>
    </row>
    <row r="1534" spans="2:17">
      <c r="B1534" s="42" t="s">
        <v>167</v>
      </c>
      <c r="C1534" s="43">
        <v>150000</v>
      </c>
      <c r="D1534" s="43">
        <v>188000</v>
      </c>
      <c r="E1534" s="43">
        <v>172500</v>
      </c>
      <c r="F1534" s="43">
        <v>257000</v>
      </c>
      <c r="G1534" s="43">
        <v>281500</v>
      </c>
      <c r="H1534" s="43">
        <v>289500</v>
      </c>
      <c r="I1534" s="43">
        <v>315500</v>
      </c>
      <c r="J1534" s="43">
        <v>408000</v>
      </c>
      <c r="K1534" s="43">
        <v>472000</v>
      </c>
      <c r="L1534" s="43">
        <v>520000</v>
      </c>
      <c r="M1534" s="43">
        <v>407500</v>
      </c>
      <c r="N1534" s="43">
        <v>553000</v>
      </c>
      <c r="O1534" s="43">
        <v>-22</v>
      </c>
      <c r="P1534" s="43">
        <v>172</v>
      </c>
      <c r="Q1534" s="44">
        <v>10.5</v>
      </c>
    </row>
    <row r="1535" spans="2:17">
      <c r="B1535" s="42" t="s">
        <v>169</v>
      </c>
      <c r="C1535" s="43">
        <v>89500</v>
      </c>
      <c r="D1535" s="43">
        <v>88000</v>
      </c>
      <c r="E1535" s="43">
        <v>104000</v>
      </c>
      <c r="F1535" s="43">
        <v>110000</v>
      </c>
      <c r="G1535" s="43">
        <v>117500</v>
      </c>
      <c r="H1535" s="43">
        <v>122500</v>
      </c>
      <c r="I1535" s="43">
        <v>124000</v>
      </c>
      <c r="J1535" s="43">
        <v>144000</v>
      </c>
      <c r="K1535" s="43">
        <v>151500</v>
      </c>
      <c r="L1535" s="43">
        <v>139500</v>
      </c>
      <c r="M1535" s="43">
        <v>105000</v>
      </c>
      <c r="N1535" s="43">
        <v>164000</v>
      </c>
      <c r="O1535" s="43">
        <v>-25</v>
      </c>
      <c r="P1535" s="43">
        <v>18</v>
      </c>
      <c r="Q1535" s="44">
        <v>1.6</v>
      </c>
    </row>
    <row r="1536" spans="2:17">
      <c r="B1536" s="42" t="s">
        <v>175</v>
      </c>
      <c r="C1536" s="43">
        <v>139000</v>
      </c>
      <c r="D1536" s="43">
        <v>155000</v>
      </c>
      <c r="E1536" s="43">
        <v>182500</v>
      </c>
      <c r="F1536" s="43">
        <v>175000</v>
      </c>
      <c r="G1536" s="43">
        <v>169000</v>
      </c>
      <c r="H1536" s="43">
        <v>165000</v>
      </c>
      <c r="I1536" s="43">
        <v>175000</v>
      </c>
      <c r="J1536" s="43">
        <v>177000</v>
      </c>
      <c r="K1536" s="43">
        <v>182000</v>
      </c>
      <c r="L1536" s="43">
        <v>210000</v>
      </c>
      <c r="M1536" s="43">
        <v>280000</v>
      </c>
      <c r="N1536" s="43">
        <v>303000</v>
      </c>
      <c r="O1536" s="43">
        <v>33</v>
      </c>
      <c r="P1536" s="43">
        <v>101</v>
      </c>
      <c r="Q1536" s="44">
        <v>7.3</v>
      </c>
    </row>
    <row r="1537" spans="2:17">
      <c r="B1537" s="42" t="s">
        <v>176</v>
      </c>
      <c r="C1537" s="43">
        <v>41000</v>
      </c>
      <c r="D1537" s="43">
        <v>45000</v>
      </c>
      <c r="E1537" s="43">
        <v>55000</v>
      </c>
      <c r="F1537" s="43">
        <v>64500</v>
      </c>
      <c r="G1537" s="43">
        <v>76500</v>
      </c>
      <c r="H1537" s="43">
        <v>79000</v>
      </c>
      <c r="I1537" s="43">
        <v>61000</v>
      </c>
      <c r="J1537" s="43">
        <v>83500</v>
      </c>
      <c r="K1537" s="43">
        <v>81500</v>
      </c>
      <c r="L1537" s="43">
        <v>120000</v>
      </c>
      <c r="M1537" s="43">
        <v>96500</v>
      </c>
      <c r="N1537" s="43">
        <v>75000</v>
      </c>
      <c r="O1537" s="43">
        <v>-20</v>
      </c>
      <c r="P1537" s="43">
        <v>136</v>
      </c>
      <c r="Q1537" s="44">
        <v>9</v>
      </c>
    </row>
    <row r="1538" spans="2:17">
      <c r="B1538" s="42" t="s">
        <v>177</v>
      </c>
      <c r="C1538" s="45" t="s">
        <v>12</v>
      </c>
      <c r="D1538" s="43">
        <v>215000</v>
      </c>
      <c r="E1538" s="43">
        <v>213000</v>
      </c>
      <c r="F1538" s="43">
        <v>200000</v>
      </c>
      <c r="G1538" s="43">
        <v>195000</v>
      </c>
      <c r="H1538" s="43">
        <v>186000</v>
      </c>
      <c r="I1538" s="43">
        <v>208000</v>
      </c>
      <c r="J1538" s="43">
        <v>221000</v>
      </c>
      <c r="K1538" s="43">
        <v>280000</v>
      </c>
      <c r="L1538" s="43">
        <v>325000</v>
      </c>
      <c r="M1538" s="43">
        <v>310000</v>
      </c>
      <c r="N1538" s="43">
        <v>315000</v>
      </c>
      <c r="O1538" s="43">
        <v>-5</v>
      </c>
      <c r="P1538" s="43">
        <v>0</v>
      </c>
      <c r="Q1538" s="44" t="s">
        <v>13</v>
      </c>
    </row>
    <row r="1539" spans="2:17">
      <c r="B1539" s="42" t="s">
        <v>178</v>
      </c>
      <c r="C1539" s="43">
        <v>120000</v>
      </c>
      <c r="D1539" s="43">
        <v>201000</v>
      </c>
      <c r="E1539" s="43">
        <v>220000</v>
      </c>
      <c r="F1539" s="43">
        <v>210000</v>
      </c>
      <c r="G1539" s="43">
        <v>204000</v>
      </c>
      <c r="H1539" s="43">
        <v>220000</v>
      </c>
      <c r="I1539" s="43">
        <v>230000</v>
      </c>
      <c r="J1539" s="43">
        <v>243000</v>
      </c>
      <c r="K1539" s="43">
        <v>300000</v>
      </c>
      <c r="L1539" s="43">
        <v>336000</v>
      </c>
      <c r="M1539" s="43">
        <v>320000</v>
      </c>
      <c r="N1539" s="43">
        <v>333000</v>
      </c>
      <c r="O1539" s="43">
        <v>-5</v>
      </c>
      <c r="P1539" s="43">
        <v>167</v>
      </c>
      <c r="Q1539" s="44">
        <v>10.3</v>
      </c>
    </row>
    <row r="1540" spans="2:17">
      <c r="B1540" s="42" t="s">
        <v>179</v>
      </c>
      <c r="C1540" s="45" t="s">
        <v>12</v>
      </c>
      <c r="D1540" s="45" t="s">
        <v>12</v>
      </c>
      <c r="E1540" s="43">
        <v>152000</v>
      </c>
      <c r="F1540" s="43">
        <v>155000</v>
      </c>
      <c r="G1540" s="43">
        <v>136500</v>
      </c>
      <c r="H1540" s="43">
        <v>140000</v>
      </c>
      <c r="I1540" s="43">
        <v>140000</v>
      </c>
      <c r="J1540" s="43">
        <v>161000</v>
      </c>
      <c r="K1540" s="43">
        <v>191000</v>
      </c>
      <c r="L1540" s="43">
        <v>183000</v>
      </c>
      <c r="M1540" s="43">
        <v>245000</v>
      </c>
      <c r="N1540" s="43">
        <v>391500</v>
      </c>
      <c r="O1540" s="43">
        <v>34</v>
      </c>
      <c r="P1540" s="43">
        <v>0</v>
      </c>
      <c r="Q1540" s="44" t="s">
        <v>13</v>
      </c>
    </row>
    <row r="1541" spans="2:17">
      <c r="B1541" s="42" t="s">
        <v>181</v>
      </c>
      <c r="C1541" s="43">
        <v>81000</v>
      </c>
      <c r="D1541" s="43">
        <v>87500</v>
      </c>
      <c r="E1541" s="43">
        <v>82500</v>
      </c>
      <c r="F1541" s="43">
        <v>70000</v>
      </c>
      <c r="G1541" s="43">
        <v>86000</v>
      </c>
      <c r="H1541" s="43">
        <v>75000</v>
      </c>
      <c r="I1541" s="43">
        <v>78000</v>
      </c>
      <c r="J1541" s="43">
        <v>80500</v>
      </c>
      <c r="K1541" s="43">
        <v>81500</v>
      </c>
      <c r="L1541" s="43">
        <v>100500</v>
      </c>
      <c r="M1541" s="43">
        <v>104500</v>
      </c>
      <c r="N1541" s="43">
        <v>135000</v>
      </c>
      <c r="O1541" s="43">
        <v>4</v>
      </c>
      <c r="P1541" s="43">
        <v>29</v>
      </c>
      <c r="Q1541" s="44">
        <v>2.6</v>
      </c>
    </row>
    <row r="1542" spans="2:17">
      <c r="B1542" s="42" t="s">
        <v>186</v>
      </c>
      <c r="C1542" s="43">
        <v>87500</v>
      </c>
      <c r="D1542" s="43">
        <v>52500</v>
      </c>
      <c r="E1542" s="43">
        <v>92500</v>
      </c>
      <c r="F1542" s="43">
        <v>62000</v>
      </c>
      <c r="G1542" s="43">
        <v>111500</v>
      </c>
      <c r="H1542" s="43">
        <v>63000</v>
      </c>
      <c r="I1542" s="43">
        <v>84000</v>
      </c>
      <c r="J1542" s="43">
        <v>97500</v>
      </c>
      <c r="K1542" s="43">
        <v>118000</v>
      </c>
      <c r="L1542" s="43">
        <v>120000</v>
      </c>
      <c r="M1542" s="43">
        <v>171000</v>
      </c>
      <c r="N1542" s="43">
        <v>62000</v>
      </c>
      <c r="O1542" s="43">
        <v>42</v>
      </c>
      <c r="P1542" s="43">
        <v>95</v>
      </c>
      <c r="Q1542" s="44">
        <v>6.9</v>
      </c>
    </row>
    <row r="1543" spans="2:17">
      <c r="B1543" s="42" t="s">
        <v>187</v>
      </c>
      <c r="C1543" s="43">
        <v>82500</v>
      </c>
      <c r="D1543" s="43">
        <v>95000</v>
      </c>
      <c r="E1543" s="43">
        <v>93500</v>
      </c>
      <c r="F1543" s="43">
        <v>92000</v>
      </c>
      <c r="G1543" s="43">
        <v>99000</v>
      </c>
      <c r="H1543" s="43">
        <v>99000</v>
      </c>
      <c r="I1543" s="43">
        <v>99000</v>
      </c>
      <c r="J1543" s="43">
        <v>97000</v>
      </c>
      <c r="K1543" s="43">
        <v>110000</v>
      </c>
      <c r="L1543" s="43">
        <v>145000</v>
      </c>
      <c r="M1543" s="43">
        <v>150000</v>
      </c>
      <c r="N1543" s="45" t="s">
        <v>13</v>
      </c>
      <c r="O1543" s="43">
        <v>3</v>
      </c>
      <c r="P1543" s="43">
        <v>82</v>
      </c>
      <c r="Q1543" s="44">
        <v>6.2</v>
      </c>
    </row>
    <row r="1544" spans="2:17">
      <c r="B1544" s="42" t="s">
        <v>191</v>
      </c>
      <c r="C1544" s="43">
        <v>283500</v>
      </c>
      <c r="D1544" s="43">
        <v>350000</v>
      </c>
      <c r="E1544" s="43">
        <v>390000</v>
      </c>
      <c r="F1544" s="43">
        <v>395000</v>
      </c>
      <c r="G1544" s="43">
        <v>395000</v>
      </c>
      <c r="H1544" s="43">
        <v>370000</v>
      </c>
      <c r="I1544" s="43">
        <v>380000</v>
      </c>
      <c r="J1544" s="43">
        <v>377500</v>
      </c>
      <c r="K1544" s="43">
        <v>415000</v>
      </c>
      <c r="L1544" s="43">
        <v>480000</v>
      </c>
      <c r="M1544" s="43">
        <v>545000</v>
      </c>
      <c r="N1544" s="43">
        <v>714000</v>
      </c>
      <c r="O1544" s="43">
        <v>14</v>
      </c>
      <c r="P1544" s="43">
        <v>92</v>
      </c>
      <c r="Q1544" s="44">
        <v>6.8</v>
      </c>
    </row>
    <row r="1545" spans="2:17">
      <c r="B1545" s="42" t="s">
        <v>195</v>
      </c>
      <c r="C1545" s="43">
        <v>112500</v>
      </c>
      <c r="D1545" s="43">
        <v>142000</v>
      </c>
      <c r="E1545" s="43">
        <v>172500</v>
      </c>
      <c r="F1545" s="43">
        <v>174000</v>
      </c>
      <c r="G1545" s="43">
        <v>165000</v>
      </c>
      <c r="H1545" s="43">
        <v>150000</v>
      </c>
      <c r="I1545" s="43">
        <v>149000</v>
      </c>
      <c r="J1545" s="43">
        <v>143000</v>
      </c>
      <c r="K1545" s="43">
        <v>145000</v>
      </c>
      <c r="L1545" s="43">
        <v>185000</v>
      </c>
      <c r="M1545" s="43">
        <v>200000</v>
      </c>
      <c r="N1545" s="43">
        <v>195000</v>
      </c>
      <c r="O1545" s="43">
        <v>8</v>
      </c>
      <c r="P1545" s="43">
        <v>78</v>
      </c>
      <c r="Q1545" s="44">
        <v>5.9</v>
      </c>
    </row>
    <row r="1546" spans="2:17">
      <c r="B1546" s="42" t="s">
        <v>196</v>
      </c>
      <c r="C1546" s="43">
        <v>125000</v>
      </c>
      <c r="D1546" s="43">
        <v>140000</v>
      </c>
      <c r="E1546" s="43">
        <v>192500</v>
      </c>
      <c r="F1546" s="43">
        <v>188000</v>
      </c>
      <c r="G1546" s="43">
        <v>194000</v>
      </c>
      <c r="H1546" s="43">
        <v>126500</v>
      </c>
      <c r="I1546" s="43">
        <v>170000</v>
      </c>
      <c r="J1546" s="43">
        <v>152000</v>
      </c>
      <c r="K1546" s="43">
        <v>148000</v>
      </c>
      <c r="L1546" s="43">
        <v>174500</v>
      </c>
      <c r="M1546" s="43">
        <v>217500</v>
      </c>
      <c r="N1546" s="43">
        <v>250000</v>
      </c>
      <c r="O1546" s="43">
        <v>25</v>
      </c>
      <c r="P1546" s="43">
        <v>74</v>
      </c>
      <c r="Q1546" s="44">
        <v>5.7</v>
      </c>
    </row>
    <row r="1547" spans="2:17">
      <c r="B1547" s="42" t="s">
        <v>197</v>
      </c>
      <c r="C1547" s="43">
        <v>163000</v>
      </c>
      <c r="D1547" s="43">
        <v>120000</v>
      </c>
      <c r="E1547" s="43">
        <v>120000</v>
      </c>
      <c r="F1547" s="43">
        <v>120000</v>
      </c>
      <c r="G1547" s="43">
        <v>104000</v>
      </c>
      <c r="H1547" s="43">
        <v>139000</v>
      </c>
      <c r="I1547" s="43">
        <v>133500</v>
      </c>
      <c r="J1547" s="43">
        <v>135000</v>
      </c>
      <c r="K1547" s="43">
        <v>149000</v>
      </c>
      <c r="L1547" s="43">
        <v>185000</v>
      </c>
      <c r="M1547" s="43">
        <v>195000</v>
      </c>
      <c r="N1547" s="43">
        <v>250000</v>
      </c>
      <c r="O1547" s="43">
        <v>5</v>
      </c>
      <c r="P1547" s="43">
        <v>20</v>
      </c>
      <c r="Q1547" s="44">
        <v>1.8</v>
      </c>
    </row>
    <row r="1548" spans="2:17">
      <c r="B1548" s="42" t="s">
        <v>199</v>
      </c>
      <c r="C1548" s="43">
        <v>180000</v>
      </c>
      <c r="D1548" s="43">
        <v>163000</v>
      </c>
      <c r="E1548" s="43">
        <v>170000</v>
      </c>
      <c r="F1548" s="43">
        <v>172000</v>
      </c>
      <c r="G1548" s="43">
        <v>170000</v>
      </c>
      <c r="H1548" s="43">
        <v>144000</v>
      </c>
      <c r="I1548" s="43">
        <v>149000</v>
      </c>
      <c r="J1548" s="43">
        <v>150500</v>
      </c>
      <c r="K1548" s="43">
        <v>157500</v>
      </c>
      <c r="L1548" s="43">
        <v>170000</v>
      </c>
      <c r="M1548" s="43">
        <v>295000</v>
      </c>
      <c r="N1548" s="43">
        <v>330000</v>
      </c>
      <c r="O1548" s="43">
        <v>74</v>
      </c>
      <c r="P1548" s="43">
        <v>64</v>
      </c>
      <c r="Q1548" s="44">
        <v>5.0999999999999996</v>
      </c>
    </row>
    <row r="1549" spans="2:17">
      <c r="B1549" s="42" t="s">
        <v>200</v>
      </c>
      <c r="C1549" s="43">
        <v>148000</v>
      </c>
      <c r="D1549" s="43">
        <v>146000</v>
      </c>
      <c r="E1549" s="43">
        <v>159000</v>
      </c>
      <c r="F1549" s="43">
        <v>145000</v>
      </c>
      <c r="G1549" s="43">
        <v>133500</v>
      </c>
      <c r="H1549" s="43">
        <v>140000</v>
      </c>
      <c r="I1549" s="43">
        <v>140000</v>
      </c>
      <c r="J1549" s="43">
        <v>145000</v>
      </c>
      <c r="K1549" s="43">
        <v>163000</v>
      </c>
      <c r="L1549" s="43">
        <v>225000</v>
      </c>
      <c r="M1549" s="43">
        <v>240000</v>
      </c>
      <c r="N1549" s="43">
        <v>240000</v>
      </c>
      <c r="O1549" s="43">
        <v>7</v>
      </c>
      <c r="P1549" s="43">
        <v>62</v>
      </c>
      <c r="Q1549" s="44">
        <v>5</v>
      </c>
    </row>
    <row r="1550" spans="2:17">
      <c r="B1550" s="42" t="s">
        <v>201</v>
      </c>
      <c r="C1550" s="43">
        <v>156000</v>
      </c>
      <c r="D1550" s="43">
        <v>180000</v>
      </c>
      <c r="E1550" s="43">
        <v>195000</v>
      </c>
      <c r="F1550" s="43">
        <v>190000</v>
      </c>
      <c r="G1550" s="43">
        <v>195000</v>
      </c>
      <c r="H1550" s="43">
        <v>208000</v>
      </c>
      <c r="I1550" s="43">
        <v>230000</v>
      </c>
      <c r="J1550" s="43">
        <v>248000</v>
      </c>
      <c r="K1550" s="43">
        <v>303500</v>
      </c>
      <c r="L1550" s="43">
        <v>348000</v>
      </c>
      <c r="M1550" s="43">
        <v>335000</v>
      </c>
      <c r="N1550" s="43">
        <v>360000</v>
      </c>
      <c r="O1550" s="43">
        <v>-4</v>
      </c>
      <c r="P1550" s="43">
        <v>115</v>
      </c>
      <c r="Q1550" s="44">
        <v>7.9</v>
      </c>
    </row>
    <row r="1551" spans="2:17">
      <c r="B1551" s="42" t="s">
        <v>202</v>
      </c>
      <c r="C1551" s="43">
        <v>155500</v>
      </c>
      <c r="D1551" s="43">
        <v>190000</v>
      </c>
      <c r="E1551" s="43">
        <v>196000</v>
      </c>
      <c r="F1551" s="43">
        <v>177000</v>
      </c>
      <c r="G1551" s="43">
        <v>178000</v>
      </c>
      <c r="H1551" s="43">
        <v>180000</v>
      </c>
      <c r="I1551" s="43">
        <v>214000</v>
      </c>
      <c r="J1551" s="43">
        <v>210500</v>
      </c>
      <c r="K1551" s="43">
        <v>325000</v>
      </c>
      <c r="L1551" s="43">
        <v>382000</v>
      </c>
      <c r="M1551" s="43">
        <v>346000</v>
      </c>
      <c r="N1551" s="43">
        <v>351000</v>
      </c>
      <c r="O1551" s="43">
        <v>-9</v>
      </c>
      <c r="P1551" s="43">
        <v>123</v>
      </c>
      <c r="Q1551" s="44">
        <v>8.3000000000000007</v>
      </c>
    </row>
    <row r="1552" spans="2:17">
      <c r="B1552" s="42" t="s">
        <v>203</v>
      </c>
      <c r="C1552" s="43">
        <v>171000</v>
      </c>
      <c r="D1552" s="43">
        <v>198000</v>
      </c>
      <c r="E1552" s="43">
        <v>199000</v>
      </c>
      <c r="F1552" s="43">
        <v>209500</v>
      </c>
      <c r="G1552" s="43">
        <v>196000</v>
      </c>
      <c r="H1552" s="43">
        <v>202000</v>
      </c>
      <c r="I1552" s="43">
        <v>211000</v>
      </c>
      <c r="J1552" s="43">
        <v>232000</v>
      </c>
      <c r="K1552" s="43">
        <v>295000</v>
      </c>
      <c r="L1552" s="43">
        <v>345000</v>
      </c>
      <c r="M1552" s="43">
        <v>288000</v>
      </c>
      <c r="N1552" s="43">
        <v>326000</v>
      </c>
      <c r="O1552" s="43">
        <v>-17</v>
      </c>
      <c r="P1552" s="43">
        <v>68</v>
      </c>
      <c r="Q1552" s="44">
        <v>5.4</v>
      </c>
    </row>
    <row r="1553" spans="2:17">
      <c r="B1553" s="42" t="s">
        <v>204</v>
      </c>
      <c r="C1553" s="43">
        <v>176000</v>
      </c>
      <c r="D1553" s="43">
        <v>197000</v>
      </c>
      <c r="E1553" s="43">
        <v>224000</v>
      </c>
      <c r="F1553" s="43">
        <v>202000</v>
      </c>
      <c r="G1553" s="43">
        <v>205000</v>
      </c>
      <c r="H1553" s="43">
        <v>225000</v>
      </c>
      <c r="I1553" s="43">
        <v>249000</v>
      </c>
      <c r="J1553" s="43">
        <v>269000</v>
      </c>
      <c r="K1553" s="43">
        <v>284000</v>
      </c>
      <c r="L1553" s="43">
        <v>300000</v>
      </c>
      <c r="M1553" s="43">
        <v>369000</v>
      </c>
      <c r="N1553" s="43">
        <v>367500</v>
      </c>
      <c r="O1553" s="43">
        <v>23</v>
      </c>
      <c r="P1553" s="43">
        <v>110</v>
      </c>
      <c r="Q1553" s="44">
        <v>7.7</v>
      </c>
    </row>
    <row r="1554" spans="2:17">
      <c r="B1554" s="42" t="s">
        <v>818</v>
      </c>
      <c r="C1554" s="45" t="s">
        <v>12</v>
      </c>
      <c r="D1554" s="45" t="s">
        <v>12</v>
      </c>
      <c r="E1554" s="45" t="s">
        <v>12</v>
      </c>
      <c r="F1554" s="45" t="s">
        <v>12</v>
      </c>
      <c r="G1554" s="45" t="s">
        <v>12</v>
      </c>
      <c r="H1554" s="43">
        <v>224000</v>
      </c>
      <c r="I1554" s="43">
        <v>224000</v>
      </c>
      <c r="J1554" s="43">
        <v>224000</v>
      </c>
      <c r="K1554" s="43">
        <v>224000</v>
      </c>
      <c r="L1554" s="43">
        <v>290500</v>
      </c>
      <c r="M1554" s="43">
        <v>325000</v>
      </c>
      <c r="N1554" s="43">
        <v>353000</v>
      </c>
      <c r="O1554" s="43">
        <v>12</v>
      </c>
      <c r="P1554" s="43">
        <v>0</v>
      </c>
      <c r="Q1554" s="44" t="s">
        <v>13</v>
      </c>
    </row>
    <row r="1555" spans="2:17">
      <c r="B1555" s="42" t="s">
        <v>205</v>
      </c>
      <c r="C1555" s="43">
        <v>176500</v>
      </c>
      <c r="D1555" s="43">
        <v>199500</v>
      </c>
      <c r="E1555" s="43">
        <v>210000</v>
      </c>
      <c r="F1555" s="43">
        <v>205000</v>
      </c>
      <c r="G1555" s="43">
        <v>198500</v>
      </c>
      <c r="H1555" s="43">
        <v>208000</v>
      </c>
      <c r="I1555" s="43">
        <v>221000</v>
      </c>
      <c r="J1555" s="43">
        <v>236000</v>
      </c>
      <c r="K1555" s="43">
        <v>292000</v>
      </c>
      <c r="L1555" s="43">
        <v>295000</v>
      </c>
      <c r="M1555" s="43">
        <v>247000</v>
      </c>
      <c r="N1555" s="43">
        <v>153500</v>
      </c>
      <c r="O1555" s="43">
        <v>-16</v>
      </c>
      <c r="P1555" s="43">
        <v>40</v>
      </c>
      <c r="Q1555" s="44">
        <v>3.4</v>
      </c>
    </row>
    <row r="1556" spans="2:17">
      <c r="B1556" s="42" t="s">
        <v>207</v>
      </c>
      <c r="C1556" s="43">
        <v>67500</v>
      </c>
      <c r="D1556" s="43">
        <v>105000</v>
      </c>
      <c r="E1556" s="43">
        <v>90500</v>
      </c>
      <c r="F1556" s="43">
        <v>100000</v>
      </c>
      <c r="G1556" s="43">
        <v>80000</v>
      </c>
      <c r="H1556" s="43">
        <v>70000</v>
      </c>
      <c r="I1556" s="43">
        <v>109500</v>
      </c>
      <c r="J1556" s="43">
        <v>125500</v>
      </c>
      <c r="K1556" s="43">
        <v>110000</v>
      </c>
      <c r="L1556" s="43">
        <v>125000</v>
      </c>
      <c r="M1556" s="43">
        <v>133000</v>
      </c>
      <c r="N1556" s="43">
        <v>127500</v>
      </c>
      <c r="O1556" s="43">
        <v>6</v>
      </c>
      <c r="P1556" s="43">
        <v>97</v>
      </c>
      <c r="Q1556" s="44">
        <v>7</v>
      </c>
    </row>
    <row r="1557" spans="2:17">
      <c r="B1557" s="42" t="s">
        <v>209</v>
      </c>
      <c r="C1557" s="43">
        <v>290000</v>
      </c>
      <c r="D1557" s="43">
        <v>319000</v>
      </c>
      <c r="E1557" s="43">
        <v>247000</v>
      </c>
      <c r="F1557" s="43">
        <v>252000</v>
      </c>
      <c r="G1557" s="43">
        <v>245000</v>
      </c>
      <c r="H1557" s="43">
        <v>316000</v>
      </c>
      <c r="I1557" s="43">
        <v>425000</v>
      </c>
      <c r="J1557" s="43">
        <v>357500</v>
      </c>
      <c r="K1557" s="43">
        <v>400000</v>
      </c>
      <c r="L1557" s="43">
        <v>350000</v>
      </c>
      <c r="M1557" s="43">
        <v>326000</v>
      </c>
      <c r="N1557" s="43">
        <v>820000</v>
      </c>
      <c r="O1557" s="43">
        <v>-7</v>
      </c>
      <c r="P1557" s="43">
        <v>12</v>
      </c>
      <c r="Q1557" s="44">
        <v>1.2</v>
      </c>
    </row>
    <row r="1558" spans="2:17">
      <c r="B1558" s="42" t="s">
        <v>213</v>
      </c>
      <c r="C1558" s="43">
        <v>147000</v>
      </c>
      <c r="D1558" s="43">
        <v>149000</v>
      </c>
      <c r="E1558" s="43">
        <v>155000</v>
      </c>
      <c r="F1558" s="43">
        <v>155000</v>
      </c>
      <c r="G1558" s="43">
        <v>159000</v>
      </c>
      <c r="H1558" s="43">
        <v>160000</v>
      </c>
      <c r="I1558" s="43">
        <v>157000</v>
      </c>
      <c r="J1558" s="43">
        <v>165000</v>
      </c>
      <c r="K1558" s="43">
        <v>180000</v>
      </c>
      <c r="L1558" s="43">
        <v>210000</v>
      </c>
      <c r="M1558" s="43">
        <v>249000</v>
      </c>
      <c r="N1558" s="43">
        <v>325000</v>
      </c>
      <c r="O1558" s="43">
        <v>19</v>
      </c>
      <c r="P1558" s="43">
        <v>69</v>
      </c>
      <c r="Q1558" s="44">
        <v>5.4</v>
      </c>
    </row>
    <row r="1559" spans="2:17">
      <c r="B1559" s="42" t="s">
        <v>215</v>
      </c>
      <c r="C1559" s="43">
        <v>101000</v>
      </c>
      <c r="D1559" s="43">
        <v>114000</v>
      </c>
      <c r="E1559" s="43">
        <v>119000</v>
      </c>
      <c r="F1559" s="43">
        <v>125000</v>
      </c>
      <c r="G1559" s="43">
        <v>129000</v>
      </c>
      <c r="H1559" s="43">
        <v>107500</v>
      </c>
      <c r="I1559" s="43">
        <v>89500</v>
      </c>
      <c r="J1559" s="43">
        <v>89000</v>
      </c>
      <c r="K1559" s="43">
        <v>109000</v>
      </c>
      <c r="L1559" s="43">
        <v>120000</v>
      </c>
      <c r="M1559" s="43">
        <v>139000</v>
      </c>
      <c r="N1559" s="43">
        <v>162000</v>
      </c>
      <c r="O1559" s="43">
        <v>16</v>
      </c>
      <c r="P1559" s="43">
        <v>38</v>
      </c>
      <c r="Q1559" s="44">
        <v>3.2</v>
      </c>
    </row>
    <row r="1560" spans="2:17">
      <c r="B1560" s="42" t="s">
        <v>218</v>
      </c>
      <c r="C1560" s="43">
        <v>119000</v>
      </c>
      <c r="D1560" s="43">
        <v>130000</v>
      </c>
      <c r="E1560" s="43">
        <v>148000</v>
      </c>
      <c r="F1560" s="43">
        <v>154000</v>
      </c>
      <c r="G1560" s="43">
        <v>162000</v>
      </c>
      <c r="H1560" s="43">
        <v>152000</v>
      </c>
      <c r="I1560" s="43">
        <v>151500</v>
      </c>
      <c r="J1560" s="43">
        <v>182000</v>
      </c>
      <c r="K1560" s="43">
        <v>170000</v>
      </c>
      <c r="L1560" s="43">
        <v>289000</v>
      </c>
      <c r="M1560" s="43">
        <v>315000</v>
      </c>
      <c r="N1560" s="43">
        <v>270000</v>
      </c>
      <c r="O1560" s="43">
        <v>9</v>
      </c>
      <c r="P1560" s="43">
        <v>165</v>
      </c>
      <c r="Q1560" s="44">
        <v>10.199999999999999</v>
      </c>
    </row>
    <row r="1561" spans="2:17">
      <c r="B1561" s="42" t="s">
        <v>220</v>
      </c>
      <c r="C1561" s="43">
        <v>111500</v>
      </c>
      <c r="D1561" s="43">
        <v>135000</v>
      </c>
      <c r="E1561" s="43">
        <v>150000</v>
      </c>
      <c r="F1561" s="43">
        <v>157000</v>
      </c>
      <c r="G1561" s="43">
        <v>155000</v>
      </c>
      <c r="H1561" s="43">
        <v>180000</v>
      </c>
      <c r="I1561" s="43">
        <v>150000</v>
      </c>
      <c r="J1561" s="43">
        <v>162500</v>
      </c>
      <c r="K1561" s="43">
        <v>170000</v>
      </c>
      <c r="L1561" s="43">
        <v>241000</v>
      </c>
      <c r="M1561" s="43">
        <v>210000</v>
      </c>
      <c r="N1561" s="43">
        <v>245000</v>
      </c>
      <c r="O1561" s="43">
        <v>-13</v>
      </c>
      <c r="P1561" s="43">
        <v>88</v>
      </c>
      <c r="Q1561" s="44">
        <v>6.5</v>
      </c>
    </row>
    <row r="1562" spans="2:17">
      <c r="B1562" s="42" t="s">
        <v>221</v>
      </c>
      <c r="C1562" s="45" t="s">
        <v>12</v>
      </c>
      <c r="D1562" s="45" t="s">
        <v>12</v>
      </c>
      <c r="E1562" s="45" t="s">
        <v>12</v>
      </c>
      <c r="F1562" s="45" t="s">
        <v>12</v>
      </c>
      <c r="G1562" s="45" t="s">
        <v>12</v>
      </c>
      <c r="H1562" s="45" t="s">
        <v>12</v>
      </c>
      <c r="I1562" s="45" t="s">
        <v>12</v>
      </c>
      <c r="J1562" s="45" t="s">
        <v>12</v>
      </c>
      <c r="K1562" s="43">
        <v>351500</v>
      </c>
      <c r="L1562" s="43">
        <v>376000</v>
      </c>
      <c r="M1562" s="43">
        <v>328500</v>
      </c>
      <c r="N1562" s="43">
        <v>370000</v>
      </c>
      <c r="O1562" s="43">
        <v>-13</v>
      </c>
      <c r="P1562" s="43">
        <v>0</v>
      </c>
      <c r="Q1562" s="44" t="s">
        <v>13</v>
      </c>
    </row>
    <row r="1563" spans="2:17">
      <c r="B1563" s="42" t="s">
        <v>224</v>
      </c>
      <c r="C1563" s="43">
        <v>89500</v>
      </c>
      <c r="D1563" s="43">
        <v>102500</v>
      </c>
      <c r="E1563" s="43">
        <v>115000</v>
      </c>
      <c r="F1563" s="43">
        <v>120000</v>
      </c>
      <c r="G1563" s="43">
        <v>120000</v>
      </c>
      <c r="H1563" s="43">
        <v>130000</v>
      </c>
      <c r="I1563" s="43">
        <v>135000</v>
      </c>
      <c r="J1563" s="43">
        <v>130000</v>
      </c>
      <c r="K1563" s="43">
        <v>137500</v>
      </c>
      <c r="L1563" s="43">
        <v>150000</v>
      </c>
      <c r="M1563" s="43">
        <v>175000</v>
      </c>
      <c r="N1563" s="43">
        <v>184000</v>
      </c>
      <c r="O1563" s="43">
        <v>17</v>
      </c>
      <c r="P1563" s="43">
        <v>96</v>
      </c>
      <c r="Q1563" s="44">
        <v>6.9</v>
      </c>
    </row>
    <row r="1564" spans="2:17">
      <c r="B1564" s="42" t="s">
        <v>226</v>
      </c>
      <c r="C1564" s="43">
        <v>112000</v>
      </c>
      <c r="D1564" s="43">
        <v>116500</v>
      </c>
      <c r="E1564" s="43">
        <v>118000</v>
      </c>
      <c r="F1564" s="43">
        <v>117500</v>
      </c>
      <c r="G1564" s="43">
        <v>120000</v>
      </c>
      <c r="H1564" s="43">
        <v>128500</v>
      </c>
      <c r="I1564" s="43">
        <v>121500</v>
      </c>
      <c r="J1564" s="43">
        <v>130000</v>
      </c>
      <c r="K1564" s="43">
        <v>125000</v>
      </c>
      <c r="L1564" s="43">
        <v>124000</v>
      </c>
      <c r="M1564" s="43">
        <v>130000</v>
      </c>
      <c r="N1564" s="43">
        <v>130000</v>
      </c>
      <c r="O1564" s="43">
        <v>5</v>
      </c>
      <c r="P1564" s="43">
        <v>16</v>
      </c>
      <c r="Q1564" s="44">
        <v>1.5</v>
      </c>
    </row>
    <row r="1565" spans="2:17">
      <c r="B1565" s="42" t="s">
        <v>229</v>
      </c>
      <c r="C1565" s="43">
        <v>186000</v>
      </c>
      <c r="D1565" s="43">
        <v>198000</v>
      </c>
      <c r="E1565" s="43">
        <v>297500</v>
      </c>
      <c r="F1565" s="43">
        <v>129000</v>
      </c>
      <c r="G1565" s="43">
        <v>314000</v>
      </c>
      <c r="H1565" s="43">
        <v>345000</v>
      </c>
      <c r="I1565" s="43">
        <v>375000</v>
      </c>
      <c r="J1565" s="43">
        <v>400000</v>
      </c>
      <c r="K1565" s="43">
        <v>430500</v>
      </c>
      <c r="L1565" s="43">
        <v>425000</v>
      </c>
      <c r="M1565" s="43">
        <v>427000</v>
      </c>
      <c r="N1565" s="43">
        <v>465000</v>
      </c>
      <c r="O1565" s="43">
        <v>0</v>
      </c>
      <c r="P1565" s="43">
        <v>130</v>
      </c>
      <c r="Q1565" s="44">
        <v>8.6999999999999993</v>
      </c>
    </row>
    <row r="1566" spans="2:17">
      <c r="B1566" s="42" t="s">
        <v>230</v>
      </c>
      <c r="C1566" s="45" t="s">
        <v>12</v>
      </c>
      <c r="D1566" s="43">
        <v>200000</v>
      </c>
      <c r="E1566" s="43">
        <v>140000</v>
      </c>
      <c r="F1566" s="43">
        <v>137000</v>
      </c>
      <c r="G1566" s="43">
        <v>178500</v>
      </c>
      <c r="H1566" s="43">
        <v>175000</v>
      </c>
      <c r="I1566" s="43">
        <v>181000</v>
      </c>
      <c r="J1566" s="43">
        <v>196500</v>
      </c>
      <c r="K1566" s="43">
        <v>217000</v>
      </c>
      <c r="L1566" s="43">
        <v>280000</v>
      </c>
      <c r="M1566" s="43">
        <v>294000</v>
      </c>
      <c r="N1566" s="43">
        <v>290000</v>
      </c>
      <c r="O1566" s="43">
        <v>5</v>
      </c>
      <c r="P1566" s="43">
        <v>0</v>
      </c>
      <c r="Q1566" s="44" t="s">
        <v>13</v>
      </c>
    </row>
    <row r="1567" spans="2:17">
      <c r="B1567" s="42" t="s">
        <v>233</v>
      </c>
      <c r="C1567" s="43">
        <v>255000</v>
      </c>
      <c r="D1567" s="43">
        <v>149000</v>
      </c>
      <c r="E1567" s="43">
        <v>85000</v>
      </c>
      <c r="F1567" s="43">
        <v>98000</v>
      </c>
      <c r="G1567" s="43">
        <v>59000</v>
      </c>
      <c r="H1567" s="43">
        <v>60000</v>
      </c>
      <c r="I1567" s="43">
        <v>59500</v>
      </c>
      <c r="J1567" s="43">
        <v>63000</v>
      </c>
      <c r="K1567" s="43">
        <v>84000</v>
      </c>
      <c r="L1567" s="43">
        <v>90000</v>
      </c>
      <c r="M1567" s="43">
        <v>115000</v>
      </c>
      <c r="N1567" s="43">
        <v>130000</v>
      </c>
      <c r="O1567" s="43">
        <v>28</v>
      </c>
      <c r="P1567" s="43">
        <v>-55</v>
      </c>
      <c r="Q1567" s="44">
        <v>-7.7</v>
      </c>
    </row>
    <row r="1568" spans="2:17">
      <c r="B1568" s="42" t="s">
        <v>235</v>
      </c>
      <c r="C1568" s="43">
        <v>423500</v>
      </c>
      <c r="D1568" s="43">
        <v>850000</v>
      </c>
      <c r="E1568" s="43">
        <v>270000</v>
      </c>
      <c r="F1568" s="43">
        <v>300000</v>
      </c>
      <c r="G1568" s="43">
        <v>112500</v>
      </c>
      <c r="H1568" s="43">
        <v>702500</v>
      </c>
      <c r="I1568" s="43">
        <v>795000</v>
      </c>
      <c r="J1568" s="43">
        <v>907500</v>
      </c>
      <c r="K1568" s="43">
        <v>1005000</v>
      </c>
      <c r="L1568" s="43">
        <v>995000</v>
      </c>
      <c r="M1568" s="43">
        <v>995000</v>
      </c>
      <c r="N1568" s="43">
        <v>995000</v>
      </c>
      <c r="O1568" s="43">
        <v>0</v>
      </c>
      <c r="P1568" s="43">
        <v>135</v>
      </c>
      <c r="Q1568" s="44">
        <v>8.9</v>
      </c>
    </row>
    <row r="1569" spans="2:17">
      <c r="B1569" s="42" t="s">
        <v>819</v>
      </c>
      <c r="C1569" s="45" t="s">
        <v>12</v>
      </c>
      <c r="D1569" s="45" t="s">
        <v>12</v>
      </c>
      <c r="E1569" s="45" t="s">
        <v>12</v>
      </c>
      <c r="F1569" s="45" t="s">
        <v>12</v>
      </c>
      <c r="G1569" s="45" t="s">
        <v>12</v>
      </c>
      <c r="H1569" s="43">
        <v>182000</v>
      </c>
      <c r="I1569" s="43">
        <v>182000</v>
      </c>
      <c r="J1569" s="43">
        <v>182000</v>
      </c>
      <c r="K1569" s="43">
        <v>254500</v>
      </c>
      <c r="L1569" s="43">
        <v>320000</v>
      </c>
      <c r="M1569" s="43">
        <v>288000</v>
      </c>
      <c r="N1569" s="43">
        <v>313000</v>
      </c>
      <c r="O1569" s="43">
        <v>-10</v>
      </c>
      <c r="P1569" s="43">
        <v>0</v>
      </c>
      <c r="Q1569" s="44" t="s">
        <v>13</v>
      </c>
    </row>
    <row r="1570" spans="2:17">
      <c r="B1570" s="42" t="s">
        <v>238</v>
      </c>
      <c r="C1570" s="43">
        <v>163000</v>
      </c>
      <c r="D1570" s="43">
        <v>186500</v>
      </c>
      <c r="E1570" s="43">
        <v>201500</v>
      </c>
      <c r="F1570" s="43">
        <v>190000</v>
      </c>
      <c r="G1570" s="43">
        <v>180000</v>
      </c>
      <c r="H1570" s="43">
        <v>182000</v>
      </c>
      <c r="I1570" s="43">
        <v>199000</v>
      </c>
      <c r="J1570" s="43">
        <v>210000</v>
      </c>
      <c r="K1570" s="43">
        <v>245000</v>
      </c>
      <c r="L1570" s="43">
        <v>328000</v>
      </c>
      <c r="M1570" s="43">
        <v>318000</v>
      </c>
      <c r="N1570" s="43">
        <v>340000</v>
      </c>
      <c r="O1570" s="43">
        <v>-3</v>
      </c>
      <c r="P1570" s="43">
        <v>95</v>
      </c>
      <c r="Q1570" s="44">
        <v>6.9</v>
      </c>
    </row>
    <row r="1571" spans="2:17">
      <c r="B1571" s="42" t="s">
        <v>240</v>
      </c>
      <c r="C1571" s="43">
        <v>155000</v>
      </c>
      <c r="D1571" s="43">
        <v>267500</v>
      </c>
      <c r="E1571" s="43">
        <v>293000</v>
      </c>
      <c r="F1571" s="43">
        <v>240000</v>
      </c>
      <c r="G1571" s="43">
        <v>283000</v>
      </c>
      <c r="H1571" s="43">
        <v>285000</v>
      </c>
      <c r="I1571" s="43">
        <v>294000</v>
      </c>
      <c r="J1571" s="43">
        <v>420000</v>
      </c>
      <c r="K1571" s="43">
        <v>475000</v>
      </c>
      <c r="L1571" s="43">
        <v>557500</v>
      </c>
      <c r="M1571" s="43">
        <v>405000</v>
      </c>
      <c r="N1571" s="43">
        <v>480000</v>
      </c>
      <c r="O1571" s="43">
        <v>-27</v>
      </c>
      <c r="P1571" s="43">
        <v>161</v>
      </c>
      <c r="Q1571" s="44">
        <v>10.1</v>
      </c>
    </row>
    <row r="1572" spans="2:17">
      <c r="B1572" s="42" t="s">
        <v>241</v>
      </c>
      <c r="C1572" s="43">
        <v>92000</v>
      </c>
      <c r="D1572" s="43">
        <v>115000</v>
      </c>
      <c r="E1572" s="43">
        <v>130000</v>
      </c>
      <c r="F1572" s="43">
        <v>135000</v>
      </c>
      <c r="G1572" s="43">
        <v>130000</v>
      </c>
      <c r="H1572" s="43">
        <v>125000</v>
      </c>
      <c r="I1572" s="43">
        <v>125000</v>
      </c>
      <c r="J1572" s="43">
        <v>136500</v>
      </c>
      <c r="K1572" s="43">
        <v>165000</v>
      </c>
      <c r="L1572" s="43">
        <v>210000</v>
      </c>
      <c r="M1572" s="43">
        <v>205000</v>
      </c>
      <c r="N1572" s="43">
        <v>215000</v>
      </c>
      <c r="O1572" s="43">
        <v>-2</v>
      </c>
      <c r="P1572" s="43">
        <v>123</v>
      </c>
      <c r="Q1572" s="44">
        <v>8.3000000000000007</v>
      </c>
    </row>
    <row r="1573" spans="2:17">
      <c r="B1573" s="46" t="s">
        <v>242</v>
      </c>
      <c r="C1573" s="47">
        <v>130000</v>
      </c>
      <c r="D1573" s="47">
        <v>150000</v>
      </c>
      <c r="E1573" s="47">
        <v>165000</v>
      </c>
      <c r="F1573" s="47">
        <v>157000</v>
      </c>
      <c r="G1573" s="47">
        <v>169500</v>
      </c>
      <c r="H1573" s="47">
        <v>169500</v>
      </c>
      <c r="I1573" s="47">
        <v>164000</v>
      </c>
      <c r="J1573" s="47">
        <v>157000</v>
      </c>
      <c r="K1573" s="47">
        <v>180000</v>
      </c>
      <c r="L1573" s="47">
        <v>225000</v>
      </c>
      <c r="M1573" s="47">
        <v>240000</v>
      </c>
      <c r="N1573" s="48" t="s">
        <v>13</v>
      </c>
      <c r="O1573" s="47">
        <v>7</v>
      </c>
      <c r="P1573" s="47">
        <v>85</v>
      </c>
      <c r="Q1573" s="49">
        <v>6.3</v>
      </c>
    </row>
    <row r="1574" spans="2:17">
      <c r="B1574" s="42" t="s">
        <v>245</v>
      </c>
      <c r="C1574" s="43">
        <v>122500</v>
      </c>
      <c r="D1574" s="43">
        <v>99000</v>
      </c>
      <c r="E1574" s="43">
        <v>112500</v>
      </c>
      <c r="F1574" s="43">
        <v>99000</v>
      </c>
      <c r="G1574" s="43">
        <v>132500</v>
      </c>
      <c r="H1574" s="43">
        <v>109000</v>
      </c>
      <c r="I1574" s="43">
        <v>223500</v>
      </c>
      <c r="J1574" s="43">
        <v>110000</v>
      </c>
      <c r="K1574" s="43">
        <v>108000</v>
      </c>
      <c r="L1574" s="43">
        <v>135000</v>
      </c>
      <c r="M1574" s="43">
        <v>128500</v>
      </c>
      <c r="N1574" s="43">
        <v>130000</v>
      </c>
      <c r="O1574" s="43">
        <v>-5</v>
      </c>
      <c r="P1574" s="43">
        <v>5</v>
      </c>
      <c r="Q1574" s="44">
        <v>0.5</v>
      </c>
    </row>
    <row r="1575" spans="2:17">
      <c r="B1575" s="42" t="s">
        <v>246</v>
      </c>
      <c r="C1575" s="43">
        <v>71500</v>
      </c>
      <c r="D1575" s="43">
        <v>78000</v>
      </c>
      <c r="E1575" s="43">
        <v>105000</v>
      </c>
      <c r="F1575" s="43">
        <v>112000</v>
      </c>
      <c r="G1575" s="43">
        <v>105500</v>
      </c>
      <c r="H1575" s="43">
        <v>109500</v>
      </c>
      <c r="I1575" s="43">
        <v>115000</v>
      </c>
      <c r="J1575" s="43">
        <v>108000</v>
      </c>
      <c r="K1575" s="43">
        <v>100000</v>
      </c>
      <c r="L1575" s="43">
        <v>102000</v>
      </c>
      <c r="M1575" s="43">
        <v>114000</v>
      </c>
      <c r="N1575" s="43">
        <v>165000</v>
      </c>
      <c r="O1575" s="43">
        <v>12</v>
      </c>
      <c r="P1575" s="43">
        <v>59</v>
      </c>
      <c r="Q1575" s="44">
        <v>4.8</v>
      </c>
    </row>
    <row r="1576" spans="2:17">
      <c r="B1576" s="42" t="s">
        <v>249</v>
      </c>
      <c r="C1576" s="43">
        <v>137500</v>
      </c>
      <c r="D1576" s="43">
        <v>150000</v>
      </c>
      <c r="E1576" s="43">
        <v>135000</v>
      </c>
      <c r="F1576" s="43">
        <v>154000</v>
      </c>
      <c r="G1576" s="43">
        <v>125000</v>
      </c>
      <c r="H1576" s="43">
        <v>223000</v>
      </c>
      <c r="I1576" s="43">
        <v>200000</v>
      </c>
      <c r="J1576" s="43">
        <v>185000</v>
      </c>
      <c r="K1576" s="43">
        <v>236500</v>
      </c>
      <c r="L1576" s="43">
        <v>216000</v>
      </c>
      <c r="M1576" s="43">
        <v>175500</v>
      </c>
      <c r="N1576" s="45" t="s">
        <v>13</v>
      </c>
      <c r="O1576" s="43">
        <v>-19</v>
      </c>
      <c r="P1576" s="43">
        <v>28</v>
      </c>
      <c r="Q1576" s="44">
        <v>2.5</v>
      </c>
    </row>
    <row r="1577" spans="2:17">
      <c r="B1577" s="42" t="s">
        <v>253</v>
      </c>
      <c r="C1577" s="43">
        <v>97000</v>
      </c>
      <c r="D1577" s="43">
        <v>112500</v>
      </c>
      <c r="E1577" s="43">
        <v>115500</v>
      </c>
      <c r="F1577" s="43">
        <v>116500</v>
      </c>
      <c r="G1577" s="43">
        <v>115000</v>
      </c>
      <c r="H1577" s="43">
        <v>121500</v>
      </c>
      <c r="I1577" s="43">
        <v>125000</v>
      </c>
      <c r="J1577" s="43">
        <v>111500</v>
      </c>
      <c r="K1577" s="43">
        <v>120000</v>
      </c>
      <c r="L1577" s="43">
        <v>128000</v>
      </c>
      <c r="M1577" s="43">
        <v>122000</v>
      </c>
      <c r="N1577" s="43">
        <v>134500</v>
      </c>
      <c r="O1577" s="43">
        <v>-5</v>
      </c>
      <c r="P1577" s="43">
        <v>26</v>
      </c>
      <c r="Q1577" s="44">
        <v>2.2999999999999998</v>
      </c>
    </row>
    <row r="1578" spans="2:17">
      <c r="B1578" s="42" t="s">
        <v>254</v>
      </c>
      <c r="C1578" s="43">
        <v>115000</v>
      </c>
      <c r="D1578" s="43">
        <v>115000</v>
      </c>
      <c r="E1578" s="43">
        <v>122500</v>
      </c>
      <c r="F1578" s="43">
        <v>115500</v>
      </c>
      <c r="G1578" s="43">
        <v>140000</v>
      </c>
      <c r="H1578" s="43">
        <v>139000</v>
      </c>
      <c r="I1578" s="43">
        <v>140000</v>
      </c>
      <c r="J1578" s="43">
        <v>144500</v>
      </c>
      <c r="K1578" s="43">
        <v>150500</v>
      </c>
      <c r="L1578" s="43">
        <v>154000</v>
      </c>
      <c r="M1578" s="43">
        <v>150500</v>
      </c>
      <c r="N1578" s="43">
        <v>155000</v>
      </c>
      <c r="O1578" s="43">
        <v>-2</v>
      </c>
      <c r="P1578" s="43">
        <v>31</v>
      </c>
      <c r="Q1578" s="44">
        <v>2.7</v>
      </c>
    </row>
    <row r="1579" spans="2:17">
      <c r="B1579" s="42" t="s">
        <v>258</v>
      </c>
      <c r="C1579" s="43">
        <v>110000</v>
      </c>
      <c r="D1579" s="43">
        <v>102500</v>
      </c>
      <c r="E1579" s="43">
        <v>116500</v>
      </c>
      <c r="F1579" s="43">
        <v>110000</v>
      </c>
      <c r="G1579" s="43">
        <v>113000</v>
      </c>
      <c r="H1579" s="43">
        <v>127000</v>
      </c>
      <c r="I1579" s="43">
        <v>123000</v>
      </c>
      <c r="J1579" s="43">
        <v>135000</v>
      </c>
      <c r="K1579" s="43">
        <v>140000</v>
      </c>
      <c r="L1579" s="43">
        <v>149000</v>
      </c>
      <c r="M1579" s="43">
        <v>189000</v>
      </c>
      <c r="N1579" s="45" t="s">
        <v>13</v>
      </c>
      <c r="O1579" s="43">
        <v>27</v>
      </c>
      <c r="P1579" s="43">
        <v>72</v>
      </c>
      <c r="Q1579" s="44">
        <v>5.6</v>
      </c>
    </row>
    <row r="1580" spans="2:17">
      <c r="B1580" s="42" t="s">
        <v>259</v>
      </c>
      <c r="C1580" s="43">
        <v>44000</v>
      </c>
      <c r="D1580" s="43">
        <v>82000</v>
      </c>
      <c r="E1580" s="43">
        <v>64000</v>
      </c>
      <c r="F1580" s="43">
        <v>71000</v>
      </c>
      <c r="G1580" s="43">
        <v>93000</v>
      </c>
      <c r="H1580" s="43">
        <v>92500</v>
      </c>
      <c r="I1580" s="43">
        <v>65000</v>
      </c>
      <c r="J1580" s="43">
        <v>75000</v>
      </c>
      <c r="K1580" s="43">
        <v>80000</v>
      </c>
      <c r="L1580" s="43">
        <v>87500</v>
      </c>
      <c r="M1580" s="43">
        <v>69000</v>
      </c>
      <c r="N1580" s="43">
        <v>75000</v>
      </c>
      <c r="O1580" s="43">
        <v>-21</v>
      </c>
      <c r="P1580" s="43">
        <v>57</v>
      </c>
      <c r="Q1580" s="44">
        <v>4.5999999999999996</v>
      </c>
    </row>
    <row r="1581" spans="2:17">
      <c r="B1581" s="42" t="s">
        <v>266</v>
      </c>
      <c r="C1581" s="43">
        <v>157500</v>
      </c>
      <c r="D1581" s="43">
        <v>179000</v>
      </c>
      <c r="E1581" s="43">
        <v>192500</v>
      </c>
      <c r="F1581" s="43">
        <v>190000</v>
      </c>
      <c r="G1581" s="43">
        <v>193500</v>
      </c>
      <c r="H1581" s="43">
        <v>195000</v>
      </c>
      <c r="I1581" s="43">
        <v>220000</v>
      </c>
      <c r="J1581" s="43">
        <v>275000</v>
      </c>
      <c r="K1581" s="43">
        <v>245000</v>
      </c>
      <c r="L1581" s="43">
        <v>317000</v>
      </c>
      <c r="M1581" s="43">
        <v>240000</v>
      </c>
      <c r="N1581" s="43">
        <v>175500</v>
      </c>
      <c r="O1581" s="43">
        <v>-24</v>
      </c>
      <c r="P1581" s="43">
        <v>52</v>
      </c>
      <c r="Q1581" s="44">
        <v>4.3</v>
      </c>
    </row>
    <row r="1582" spans="2:17">
      <c r="B1582" s="42" t="s">
        <v>267</v>
      </c>
      <c r="C1582" s="43">
        <v>79500</v>
      </c>
      <c r="D1582" s="43">
        <v>86500</v>
      </c>
      <c r="E1582" s="43">
        <v>101500</v>
      </c>
      <c r="F1582" s="43">
        <v>110000</v>
      </c>
      <c r="G1582" s="43">
        <v>116000</v>
      </c>
      <c r="H1582" s="43">
        <v>117500</v>
      </c>
      <c r="I1582" s="43">
        <v>125000</v>
      </c>
      <c r="J1582" s="43">
        <v>118000</v>
      </c>
      <c r="K1582" s="43">
        <v>116500</v>
      </c>
      <c r="L1582" s="43">
        <v>133000</v>
      </c>
      <c r="M1582" s="43">
        <v>134000</v>
      </c>
      <c r="N1582" s="43">
        <v>142000</v>
      </c>
      <c r="O1582" s="43">
        <v>1</v>
      </c>
      <c r="P1582" s="43">
        <v>69</v>
      </c>
      <c r="Q1582" s="44">
        <v>5.4</v>
      </c>
    </row>
    <row r="1583" spans="2:17">
      <c r="B1583" s="42" t="s">
        <v>271</v>
      </c>
      <c r="C1583" s="45" t="s">
        <v>12</v>
      </c>
      <c r="D1583" s="45" t="s">
        <v>12</v>
      </c>
      <c r="E1583" s="43">
        <v>355000</v>
      </c>
      <c r="F1583" s="43">
        <v>295000</v>
      </c>
      <c r="G1583" s="43">
        <v>315000</v>
      </c>
      <c r="H1583" s="43">
        <v>315000</v>
      </c>
      <c r="I1583" s="43">
        <v>315000</v>
      </c>
      <c r="J1583" s="43">
        <v>315000</v>
      </c>
      <c r="K1583" s="43">
        <v>315000</v>
      </c>
      <c r="L1583" s="43">
        <v>321500</v>
      </c>
      <c r="M1583" s="43">
        <v>321500</v>
      </c>
      <c r="N1583" s="43">
        <v>336000</v>
      </c>
      <c r="O1583" s="43">
        <v>0</v>
      </c>
      <c r="P1583" s="45" t="s">
        <v>13</v>
      </c>
      <c r="Q1583" s="44" t="s">
        <v>13</v>
      </c>
    </row>
    <row r="1584" spans="2:17">
      <c r="B1584" s="42" t="s">
        <v>278</v>
      </c>
      <c r="C1584" s="43">
        <v>180000</v>
      </c>
      <c r="D1584" s="43">
        <v>245000</v>
      </c>
      <c r="E1584" s="43">
        <v>298000</v>
      </c>
      <c r="F1584" s="43">
        <v>280000</v>
      </c>
      <c r="G1584" s="43">
        <v>270000</v>
      </c>
      <c r="H1584" s="43">
        <v>228000</v>
      </c>
      <c r="I1584" s="43">
        <v>415000</v>
      </c>
      <c r="J1584" s="43">
        <v>370000</v>
      </c>
      <c r="K1584" s="43">
        <v>400000</v>
      </c>
      <c r="L1584" s="43">
        <v>520000</v>
      </c>
      <c r="M1584" s="43">
        <v>402000</v>
      </c>
      <c r="N1584" s="43">
        <v>655000</v>
      </c>
      <c r="O1584" s="43">
        <v>-23</v>
      </c>
      <c r="P1584" s="43">
        <v>123</v>
      </c>
      <c r="Q1584" s="44">
        <v>8.4</v>
      </c>
    </row>
    <row r="1585" spans="2:17">
      <c r="B1585" s="42" t="s">
        <v>286</v>
      </c>
      <c r="C1585" s="43">
        <v>99000</v>
      </c>
      <c r="D1585" s="43">
        <v>113000</v>
      </c>
      <c r="E1585" s="43">
        <v>122000</v>
      </c>
      <c r="F1585" s="43">
        <v>143500</v>
      </c>
      <c r="G1585" s="43">
        <v>190000</v>
      </c>
      <c r="H1585" s="43">
        <v>240000</v>
      </c>
      <c r="I1585" s="43">
        <v>181500</v>
      </c>
      <c r="J1585" s="43">
        <v>155000</v>
      </c>
      <c r="K1585" s="43">
        <v>225000</v>
      </c>
      <c r="L1585" s="43">
        <v>155000</v>
      </c>
      <c r="M1585" s="43">
        <v>185000</v>
      </c>
      <c r="N1585" s="43">
        <v>170000</v>
      </c>
      <c r="O1585" s="43">
        <v>19</v>
      </c>
      <c r="P1585" s="43">
        <v>87</v>
      </c>
      <c r="Q1585" s="44">
        <v>6.5</v>
      </c>
    </row>
    <row r="1586" spans="2:17">
      <c r="B1586" s="42" t="s">
        <v>290</v>
      </c>
      <c r="C1586" s="43">
        <v>89000</v>
      </c>
      <c r="D1586" s="43">
        <v>97000</v>
      </c>
      <c r="E1586" s="43">
        <v>89500</v>
      </c>
      <c r="F1586" s="43">
        <v>121000</v>
      </c>
      <c r="G1586" s="43">
        <v>125000</v>
      </c>
      <c r="H1586" s="43">
        <v>126000</v>
      </c>
      <c r="I1586" s="43">
        <v>132000</v>
      </c>
      <c r="J1586" s="43">
        <v>165000</v>
      </c>
      <c r="K1586" s="43">
        <v>142500</v>
      </c>
      <c r="L1586" s="43">
        <v>111000</v>
      </c>
      <c r="M1586" s="43">
        <v>123500</v>
      </c>
      <c r="N1586" s="45" t="s">
        <v>13</v>
      </c>
      <c r="O1586" s="43">
        <v>11</v>
      </c>
      <c r="P1586" s="43">
        <v>39</v>
      </c>
      <c r="Q1586" s="44">
        <v>3.3</v>
      </c>
    </row>
    <row r="1587" spans="2:17">
      <c r="B1587" s="42" t="s">
        <v>294</v>
      </c>
      <c r="C1587" s="45" t="s">
        <v>12</v>
      </c>
      <c r="D1587" s="45" t="s">
        <v>12</v>
      </c>
      <c r="E1587" s="43">
        <v>245000</v>
      </c>
      <c r="F1587" s="43">
        <v>226000</v>
      </c>
      <c r="G1587" s="43">
        <v>223000</v>
      </c>
      <c r="H1587" s="43">
        <v>235000</v>
      </c>
      <c r="I1587" s="43">
        <v>257000</v>
      </c>
      <c r="J1587" s="43">
        <v>265000</v>
      </c>
      <c r="K1587" s="43">
        <v>305000</v>
      </c>
      <c r="L1587" s="43">
        <v>350000</v>
      </c>
      <c r="M1587" s="43">
        <v>326000</v>
      </c>
      <c r="N1587" s="43">
        <v>340500</v>
      </c>
      <c r="O1587" s="43">
        <v>-7</v>
      </c>
      <c r="P1587" s="43">
        <v>0</v>
      </c>
      <c r="Q1587" s="44" t="s">
        <v>13</v>
      </c>
    </row>
    <row r="1588" spans="2:17">
      <c r="B1588" s="42" t="s">
        <v>295</v>
      </c>
      <c r="C1588" s="43">
        <v>60000</v>
      </c>
      <c r="D1588" s="45" t="s">
        <v>12</v>
      </c>
      <c r="E1588" s="45" t="s">
        <v>12</v>
      </c>
      <c r="F1588" s="45" t="s">
        <v>12</v>
      </c>
      <c r="G1588" s="45" t="s">
        <v>12</v>
      </c>
      <c r="H1588" s="43">
        <v>227000</v>
      </c>
      <c r="I1588" s="43">
        <v>240000</v>
      </c>
      <c r="J1588" s="43">
        <v>275000</v>
      </c>
      <c r="K1588" s="43">
        <v>258500</v>
      </c>
      <c r="L1588" s="43">
        <v>299000</v>
      </c>
      <c r="M1588" s="43">
        <v>344000</v>
      </c>
      <c r="N1588" s="43">
        <v>332500</v>
      </c>
      <c r="O1588" s="43">
        <v>15</v>
      </c>
      <c r="P1588" s="43">
        <v>473</v>
      </c>
      <c r="Q1588" s="44">
        <v>19.100000000000001</v>
      </c>
    </row>
    <row r="1589" spans="2:17">
      <c r="B1589" s="42" t="s">
        <v>298</v>
      </c>
      <c r="C1589" s="43">
        <v>135000</v>
      </c>
      <c r="D1589" s="43">
        <v>160000</v>
      </c>
      <c r="E1589" s="43">
        <v>180000</v>
      </c>
      <c r="F1589" s="43">
        <v>210000</v>
      </c>
      <c r="G1589" s="43">
        <v>185000</v>
      </c>
      <c r="H1589" s="43">
        <v>188000</v>
      </c>
      <c r="I1589" s="43">
        <v>230500</v>
      </c>
      <c r="J1589" s="43">
        <v>232500</v>
      </c>
      <c r="K1589" s="43">
        <v>225000</v>
      </c>
      <c r="L1589" s="43">
        <v>291500</v>
      </c>
      <c r="M1589" s="43">
        <v>312500</v>
      </c>
      <c r="N1589" s="43">
        <v>318500</v>
      </c>
      <c r="O1589" s="43">
        <v>7</v>
      </c>
      <c r="P1589" s="43">
        <v>131</v>
      </c>
      <c r="Q1589" s="44">
        <v>8.8000000000000007</v>
      </c>
    </row>
    <row r="1590" spans="2:17">
      <c r="B1590" s="42" t="s">
        <v>302</v>
      </c>
      <c r="C1590" s="43">
        <v>178000</v>
      </c>
      <c r="D1590" s="43">
        <v>197000</v>
      </c>
      <c r="E1590" s="43">
        <v>239000</v>
      </c>
      <c r="F1590" s="43">
        <v>230000</v>
      </c>
      <c r="G1590" s="43">
        <v>224000</v>
      </c>
      <c r="H1590" s="43">
        <v>227000</v>
      </c>
      <c r="I1590" s="43">
        <v>245000</v>
      </c>
      <c r="J1590" s="43">
        <v>286000</v>
      </c>
      <c r="K1590" s="43">
        <v>297500</v>
      </c>
      <c r="L1590" s="43">
        <v>410000</v>
      </c>
      <c r="M1590" s="43">
        <v>415000</v>
      </c>
      <c r="N1590" s="43">
        <v>526500</v>
      </c>
      <c r="O1590" s="43">
        <v>1</v>
      </c>
      <c r="P1590" s="43">
        <v>133</v>
      </c>
      <c r="Q1590" s="44">
        <v>8.8000000000000007</v>
      </c>
    </row>
    <row r="1591" spans="2:17">
      <c r="B1591" s="42" t="s">
        <v>310</v>
      </c>
      <c r="C1591" s="43">
        <v>50000</v>
      </c>
      <c r="D1591" s="43">
        <v>55000</v>
      </c>
      <c r="E1591" s="43">
        <v>55000</v>
      </c>
      <c r="F1591" s="43">
        <v>44000</v>
      </c>
      <c r="G1591" s="43">
        <v>47000</v>
      </c>
      <c r="H1591" s="43">
        <v>40000</v>
      </c>
      <c r="I1591" s="43">
        <v>46000</v>
      </c>
      <c r="J1591" s="43">
        <v>47000</v>
      </c>
      <c r="K1591" s="43">
        <v>45000</v>
      </c>
      <c r="L1591" s="43">
        <v>50500</v>
      </c>
      <c r="M1591" s="43">
        <v>52000</v>
      </c>
      <c r="N1591" s="43">
        <v>43000</v>
      </c>
      <c r="O1591" s="43">
        <v>3</v>
      </c>
      <c r="P1591" s="43">
        <v>4</v>
      </c>
      <c r="Q1591" s="44">
        <v>0.4</v>
      </c>
    </row>
    <row r="1592" spans="2:17">
      <c r="B1592" s="42" t="s">
        <v>312</v>
      </c>
      <c r="C1592" s="43">
        <v>92000</v>
      </c>
      <c r="D1592" s="43">
        <v>106000</v>
      </c>
      <c r="E1592" s="43">
        <v>116500</v>
      </c>
      <c r="F1592" s="43">
        <v>129000</v>
      </c>
      <c r="G1592" s="43">
        <v>148500</v>
      </c>
      <c r="H1592" s="43">
        <v>156500</v>
      </c>
      <c r="I1592" s="43">
        <v>178500</v>
      </c>
      <c r="J1592" s="43">
        <v>175000</v>
      </c>
      <c r="K1592" s="43">
        <v>173500</v>
      </c>
      <c r="L1592" s="43">
        <v>139500</v>
      </c>
      <c r="M1592" s="43">
        <v>150500</v>
      </c>
      <c r="N1592" s="43">
        <v>170000</v>
      </c>
      <c r="O1592" s="43">
        <v>8</v>
      </c>
      <c r="P1592" s="43">
        <v>64</v>
      </c>
      <c r="Q1592" s="44">
        <v>5</v>
      </c>
    </row>
    <row r="1593" spans="2:17">
      <c r="B1593" s="42" t="s">
        <v>316</v>
      </c>
      <c r="C1593" s="43">
        <v>110000</v>
      </c>
      <c r="D1593" s="43">
        <v>130000</v>
      </c>
      <c r="E1593" s="43">
        <v>134000</v>
      </c>
      <c r="F1593" s="43">
        <v>126000</v>
      </c>
      <c r="G1593" s="43">
        <v>122500</v>
      </c>
      <c r="H1593" s="43">
        <v>115000</v>
      </c>
      <c r="I1593" s="43">
        <v>139000</v>
      </c>
      <c r="J1593" s="43">
        <v>135000</v>
      </c>
      <c r="K1593" s="43">
        <v>140000</v>
      </c>
      <c r="L1593" s="43">
        <v>175000</v>
      </c>
      <c r="M1593" s="43">
        <v>265000</v>
      </c>
      <c r="N1593" s="43">
        <v>235500</v>
      </c>
      <c r="O1593" s="43">
        <v>51</v>
      </c>
      <c r="P1593" s="43">
        <v>141</v>
      </c>
      <c r="Q1593" s="44">
        <v>9.1999999999999993</v>
      </c>
    </row>
    <row r="1594" spans="2:17">
      <c r="B1594" s="42" t="s">
        <v>319</v>
      </c>
      <c r="C1594" s="43">
        <v>200000</v>
      </c>
      <c r="D1594" s="43">
        <v>274000</v>
      </c>
      <c r="E1594" s="43">
        <v>262000</v>
      </c>
      <c r="F1594" s="43">
        <v>244000</v>
      </c>
      <c r="G1594" s="43">
        <v>228000</v>
      </c>
      <c r="H1594" s="43">
        <v>248000</v>
      </c>
      <c r="I1594" s="43">
        <v>260000</v>
      </c>
      <c r="J1594" s="43">
        <v>292000</v>
      </c>
      <c r="K1594" s="43">
        <v>342000</v>
      </c>
      <c r="L1594" s="43">
        <v>426000</v>
      </c>
      <c r="M1594" s="43">
        <v>372000</v>
      </c>
      <c r="N1594" s="43">
        <v>412000</v>
      </c>
      <c r="O1594" s="43">
        <v>-13</v>
      </c>
      <c r="P1594" s="43">
        <v>86</v>
      </c>
      <c r="Q1594" s="44">
        <v>6.4</v>
      </c>
    </row>
    <row r="1595" spans="2:17">
      <c r="B1595" s="42" t="s">
        <v>320</v>
      </c>
      <c r="C1595" s="43">
        <v>150000</v>
      </c>
      <c r="D1595" s="43">
        <v>185000</v>
      </c>
      <c r="E1595" s="43">
        <v>182000</v>
      </c>
      <c r="F1595" s="43">
        <v>195000</v>
      </c>
      <c r="G1595" s="43">
        <v>184000</v>
      </c>
      <c r="H1595" s="43">
        <v>189000</v>
      </c>
      <c r="I1595" s="43">
        <v>200000</v>
      </c>
      <c r="J1595" s="43">
        <v>195000</v>
      </c>
      <c r="K1595" s="43">
        <v>255000</v>
      </c>
      <c r="L1595" s="43">
        <v>329000</v>
      </c>
      <c r="M1595" s="43">
        <v>322500</v>
      </c>
      <c r="N1595" s="43">
        <v>325000</v>
      </c>
      <c r="O1595" s="43">
        <v>-2</v>
      </c>
      <c r="P1595" s="43">
        <v>115</v>
      </c>
      <c r="Q1595" s="44">
        <v>8</v>
      </c>
    </row>
    <row r="1596" spans="2:17">
      <c r="B1596" s="42" t="s">
        <v>324</v>
      </c>
      <c r="C1596" s="43">
        <v>85000</v>
      </c>
      <c r="D1596" s="43">
        <v>81500</v>
      </c>
      <c r="E1596" s="43">
        <v>94500</v>
      </c>
      <c r="F1596" s="43">
        <v>83500</v>
      </c>
      <c r="G1596" s="43">
        <v>91000</v>
      </c>
      <c r="H1596" s="43">
        <v>87000</v>
      </c>
      <c r="I1596" s="43">
        <v>88000</v>
      </c>
      <c r="J1596" s="43">
        <v>98000</v>
      </c>
      <c r="K1596" s="43">
        <v>76500</v>
      </c>
      <c r="L1596" s="43">
        <v>91000</v>
      </c>
      <c r="M1596" s="43">
        <v>83000</v>
      </c>
      <c r="N1596" s="43">
        <v>113000</v>
      </c>
      <c r="O1596" s="43">
        <v>-9</v>
      </c>
      <c r="P1596" s="43">
        <v>-2</v>
      </c>
      <c r="Q1596" s="44">
        <v>-0.2</v>
      </c>
    </row>
    <row r="1597" spans="2:17">
      <c r="B1597" s="42" t="s">
        <v>820</v>
      </c>
      <c r="C1597" s="43">
        <v>90000</v>
      </c>
      <c r="D1597" s="43">
        <v>75000</v>
      </c>
      <c r="E1597" s="43">
        <v>99000</v>
      </c>
      <c r="F1597" s="43">
        <v>96500</v>
      </c>
      <c r="G1597" s="43">
        <v>98000</v>
      </c>
      <c r="H1597" s="43">
        <v>100000</v>
      </c>
      <c r="I1597" s="43">
        <v>135000</v>
      </c>
      <c r="J1597" s="43">
        <v>137000</v>
      </c>
      <c r="K1597" s="43">
        <v>144000</v>
      </c>
      <c r="L1597" s="43">
        <v>149500</v>
      </c>
      <c r="M1597" s="43">
        <v>173500</v>
      </c>
      <c r="N1597" s="43">
        <v>125000</v>
      </c>
      <c r="O1597" s="43">
        <v>16</v>
      </c>
      <c r="P1597" s="43">
        <v>93</v>
      </c>
      <c r="Q1597" s="44">
        <v>6.8</v>
      </c>
    </row>
    <row r="1598" spans="2:17">
      <c r="B1598" s="42" t="s">
        <v>329</v>
      </c>
      <c r="C1598" s="43">
        <v>112000</v>
      </c>
      <c r="D1598" s="43">
        <v>135000</v>
      </c>
      <c r="E1598" s="43">
        <v>160000</v>
      </c>
      <c r="F1598" s="43">
        <v>151000</v>
      </c>
      <c r="G1598" s="43">
        <v>141000</v>
      </c>
      <c r="H1598" s="43">
        <v>145000</v>
      </c>
      <c r="I1598" s="43">
        <v>144000</v>
      </c>
      <c r="J1598" s="43">
        <v>150000</v>
      </c>
      <c r="K1598" s="43">
        <v>176000</v>
      </c>
      <c r="L1598" s="43">
        <v>188500</v>
      </c>
      <c r="M1598" s="43">
        <v>230500</v>
      </c>
      <c r="N1598" s="43">
        <v>267000</v>
      </c>
      <c r="O1598" s="43">
        <v>22</v>
      </c>
      <c r="P1598" s="43">
        <v>106</v>
      </c>
      <c r="Q1598" s="44">
        <v>7.5</v>
      </c>
    </row>
    <row r="1599" spans="2:17">
      <c r="B1599" s="42" t="s">
        <v>330</v>
      </c>
      <c r="C1599" s="43">
        <v>162000</v>
      </c>
      <c r="D1599" s="43">
        <v>192000</v>
      </c>
      <c r="E1599" s="43">
        <v>196000</v>
      </c>
      <c r="F1599" s="43">
        <v>245000</v>
      </c>
      <c r="G1599" s="43">
        <v>239000</v>
      </c>
      <c r="H1599" s="43">
        <v>210000</v>
      </c>
      <c r="I1599" s="43">
        <v>232500</v>
      </c>
      <c r="J1599" s="43">
        <v>249000</v>
      </c>
      <c r="K1599" s="43">
        <v>250000</v>
      </c>
      <c r="L1599" s="43">
        <v>268000</v>
      </c>
      <c r="M1599" s="43">
        <v>285000</v>
      </c>
      <c r="N1599" s="43">
        <v>320000</v>
      </c>
      <c r="O1599" s="43">
        <v>6</v>
      </c>
      <c r="P1599" s="43">
        <v>76</v>
      </c>
      <c r="Q1599" s="44">
        <v>5.8</v>
      </c>
    </row>
    <row r="1600" spans="2:17">
      <c r="B1600" s="42" t="s">
        <v>334</v>
      </c>
      <c r="C1600" s="43">
        <v>110000</v>
      </c>
      <c r="D1600" s="43">
        <v>119500</v>
      </c>
      <c r="E1600" s="43">
        <v>155000</v>
      </c>
      <c r="F1600" s="43">
        <v>135000</v>
      </c>
      <c r="G1600" s="43">
        <v>211000</v>
      </c>
      <c r="H1600" s="43">
        <v>225500</v>
      </c>
      <c r="I1600" s="43">
        <v>190000</v>
      </c>
      <c r="J1600" s="43">
        <v>247500</v>
      </c>
      <c r="K1600" s="43">
        <v>310000</v>
      </c>
      <c r="L1600" s="43">
        <v>300000</v>
      </c>
      <c r="M1600" s="43">
        <v>332500</v>
      </c>
      <c r="N1600" s="43">
        <v>315500</v>
      </c>
      <c r="O1600" s="43">
        <v>11</v>
      </c>
      <c r="P1600" s="43">
        <v>202</v>
      </c>
      <c r="Q1600" s="44">
        <v>11.7</v>
      </c>
    </row>
    <row r="1601" spans="2:17">
      <c r="B1601" s="42" t="s">
        <v>335</v>
      </c>
      <c r="C1601" s="43">
        <v>55000</v>
      </c>
      <c r="D1601" s="43">
        <v>80500</v>
      </c>
      <c r="E1601" s="43">
        <v>88500</v>
      </c>
      <c r="F1601" s="43">
        <v>87000</v>
      </c>
      <c r="G1601" s="43">
        <v>74500</v>
      </c>
      <c r="H1601" s="43">
        <v>118500</v>
      </c>
      <c r="I1601" s="43">
        <v>110000</v>
      </c>
      <c r="J1601" s="43">
        <v>105000</v>
      </c>
      <c r="K1601" s="43">
        <v>103500</v>
      </c>
      <c r="L1601" s="43">
        <v>85000</v>
      </c>
      <c r="M1601" s="43">
        <v>120000</v>
      </c>
      <c r="N1601" s="45" t="s">
        <v>13</v>
      </c>
      <c r="O1601" s="43">
        <v>41</v>
      </c>
      <c r="P1601" s="43">
        <v>118</v>
      </c>
      <c r="Q1601" s="44">
        <v>8.1</v>
      </c>
    </row>
    <row r="1602" spans="2:17">
      <c r="B1602" s="42" t="s">
        <v>343</v>
      </c>
      <c r="C1602" s="43">
        <v>243500</v>
      </c>
      <c r="D1602" s="43">
        <v>180000</v>
      </c>
      <c r="E1602" s="43">
        <v>192500</v>
      </c>
      <c r="F1602" s="43">
        <v>220000</v>
      </c>
      <c r="G1602" s="43">
        <v>142500</v>
      </c>
      <c r="H1602" s="43">
        <v>330000</v>
      </c>
      <c r="I1602" s="43">
        <v>248000</v>
      </c>
      <c r="J1602" s="43">
        <v>190000</v>
      </c>
      <c r="K1602" s="43">
        <v>313000</v>
      </c>
      <c r="L1602" s="43">
        <v>285000</v>
      </c>
      <c r="M1602" s="43">
        <v>355000</v>
      </c>
      <c r="N1602" s="43">
        <v>265000</v>
      </c>
      <c r="O1602" s="43">
        <v>25</v>
      </c>
      <c r="P1602" s="43">
        <v>46</v>
      </c>
      <c r="Q1602" s="44">
        <v>3.8</v>
      </c>
    </row>
    <row r="1603" spans="2:17">
      <c r="B1603" s="42" t="s">
        <v>347</v>
      </c>
      <c r="C1603" s="43">
        <v>175000</v>
      </c>
      <c r="D1603" s="43">
        <v>202000</v>
      </c>
      <c r="E1603" s="43">
        <v>215000</v>
      </c>
      <c r="F1603" s="43">
        <v>220000</v>
      </c>
      <c r="G1603" s="43">
        <v>220500</v>
      </c>
      <c r="H1603" s="43">
        <v>252500</v>
      </c>
      <c r="I1603" s="43">
        <v>250000</v>
      </c>
      <c r="J1603" s="43">
        <v>260000</v>
      </c>
      <c r="K1603" s="43">
        <v>260000</v>
      </c>
      <c r="L1603" s="43">
        <v>284000</v>
      </c>
      <c r="M1603" s="43">
        <v>300000</v>
      </c>
      <c r="N1603" s="43">
        <v>315000</v>
      </c>
      <c r="O1603" s="43">
        <v>6</v>
      </c>
      <c r="P1603" s="43">
        <v>71</v>
      </c>
      <c r="Q1603" s="44">
        <v>5.5</v>
      </c>
    </row>
    <row r="1604" spans="2:17">
      <c r="B1604" s="42" t="s">
        <v>348</v>
      </c>
      <c r="C1604" s="43">
        <v>215000</v>
      </c>
      <c r="D1604" s="43">
        <v>249500</v>
      </c>
      <c r="E1604" s="43">
        <v>235000</v>
      </c>
      <c r="F1604" s="43">
        <v>229000</v>
      </c>
      <c r="G1604" s="43">
        <v>234000</v>
      </c>
      <c r="H1604" s="43">
        <v>228000</v>
      </c>
      <c r="I1604" s="43">
        <v>291000</v>
      </c>
      <c r="J1604" s="43">
        <v>288000</v>
      </c>
      <c r="K1604" s="43">
        <v>320000</v>
      </c>
      <c r="L1604" s="43">
        <v>320000</v>
      </c>
      <c r="M1604" s="43">
        <v>410000</v>
      </c>
      <c r="N1604" s="43">
        <v>323000</v>
      </c>
      <c r="O1604" s="43">
        <v>28</v>
      </c>
      <c r="P1604" s="43">
        <v>91</v>
      </c>
      <c r="Q1604" s="44">
        <v>6.7</v>
      </c>
    </row>
    <row r="1605" spans="2:17">
      <c r="B1605" s="42" t="s">
        <v>350</v>
      </c>
      <c r="C1605" s="43">
        <v>137000</v>
      </c>
      <c r="D1605" s="43">
        <v>141000</v>
      </c>
      <c r="E1605" s="43">
        <v>136500</v>
      </c>
      <c r="F1605" s="43">
        <v>140000</v>
      </c>
      <c r="G1605" s="43">
        <v>153000</v>
      </c>
      <c r="H1605" s="43">
        <v>219000</v>
      </c>
      <c r="I1605" s="43">
        <v>350000</v>
      </c>
      <c r="J1605" s="43">
        <v>340000</v>
      </c>
      <c r="K1605" s="43">
        <v>427500</v>
      </c>
      <c r="L1605" s="43">
        <v>445000</v>
      </c>
      <c r="M1605" s="43">
        <v>458500</v>
      </c>
      <c r="N1605" s="43">
        <v>360000</v>
      </c>
      <c r="O1605" s="43">
        <v>3</v>
      </c>
      <c r="P1605" s="43">
        <v>235</v>
      </c>
      <c r="Q1605" s="44">
        <v>12.8</v>
      </c>
    </row>
    <row r="1606" spans="2:17">
      <c r="B1606" s="42" t="s">
        <v>351</v>
      </c>
      <c r="C1606" s="43">
        <v>64000</v>
      </c>
      <c r="D1606" s="43">
        <v>85000</v>
      </c>
      <c r="E1606" s="43">
        <v>97000</v>
      </c>
      <c r="F1606" s="43">
        <v>91500</v>
      </c>
      <c r="G1606" s="43">
        <v>99500</v>
      </c>
      <c r="H1606" s="43">
        <v>108500</v>
      </c>
      <c r="I1606" s="43">
        <v>105000</v>
      </c>
      <c r="J1606" s="43">
        <v>102000</v>
      </c>
      <c r="K1606" s="43">
        <v>116000</v>
      </c>
      <c r="L1606" s="43">
        <v>112000</v>
      </c>
      <c r="M1606" s="43">
        <v>115000</v>
      </c>
      <c r="N1606" s="43">
        <v>112500</v>
      </c>
      <c r="O1606" s="43">
        <v>3</v>
      </c>
      <c r="P1606" s="43">
        <v>79</v>
      </c>
      <c r="Q1606" s="44">
        <v>6</v>
      </c>
    </row>
    <row r="1607" spans="2:17">
      <c r="B1607" s="42" t="s">
        <v>354</v>
      </c>
      <c r="C1607" s="43">
        <v>45000</v>
      </c>
      <c r="D1607" s="43">
        <v>90000</v>
      </c>
      <c r="E1607" s="43">
        <v>87000</v>
      </c>
      <c r="F1607" s="43">
        <v>107000</v>
      </c>
      <c r="G1607" s="43">
        <v>111000</v>
      </c>
      <c r="H1607" s="43">
        <v>109000</v>
      </c>
      <c r="I1607" s="43">
        <v>115000</v>
      </c>
      <c r="J1607" s="43">
        <v>113000</v>
      </c>
      <c r="K1607" s="43">
        <v>115000</v>
      </c>
      <c r="L1607" s="43">
        <v>117000</v>
      </c>
      <c r="M1607" s="43">
        <v>132000</v>
      </c>
      <c r="N1607" s="43">
        <v>134000</v>
      </c>
      <c r="O1607" s="43">
        <v>13</v>
      </c>
      <c r="P1607" s="43">
        <v>193</v>
      </c>
      <c r="Q1607" s="44">
        <v>11.4</v>
      </c>
    </row>
    <row r="1608" spans="2:17">
      <c r="B1608" s="42" t="s">
        <v>821</v>
      </c>
      <c r="C1608" s="45" t="s">
        <v>12</v>
      </c>
      <c r="D1608" s="45" t="s">
        <v>12</v>
      </c>
      <c r="E1608" s="45" t="s">
        <v>12</v>
      </c>
      <c r="F1608" s="45" t="s">
        <v>12</v>
      </c>
      <c r="G1608" s="45" t="s">
        <v>12</v>
      </c>
      <c r="H1608" s="45" t="s">
        <v>12</v>
      </c>
      <c r="I1608" s="45" t="s">
        <v>12</v>
      </c>
      <c r="J1608" s="43">
        <v>267500</v>
      </c>
      <c r="K1608" s="43">
        <v>265000</v>
      </c>
      <c r="L1608" s="43">
        <v>270000</v>
      </c>
      <c r="M1608" s="43">
        <v>293000</v>
      </c>
      <c r="N1608" s="43">
        <v>285000</v>
      </c>
      <c r="O1608" s="43">
        <v>9</v>
      </c>
      <c r="P1608" s="43">
        <v>0</v>
      </c>
      <c r="Q1608" s="44" t="s">
        <v>13</v>
      </c>
    </row>
    <row r="1609" spans="2:17">
      <c r="B1609" s="42" t="s">
        <v>359</v>
      </c>
      <c r="C1609" s="43">
        <v>170000</v>
      </c>
      <c r="D1609" s="43">
        <v>187500</v>
      </c>
      <c r="E1609" s="43">
        <v>224000</v>
      </c>
      <c r="F1609" s="43">
        <v>199000</v>
      </c>
      <c r="G1609" s="43">
        <v>185000</v>
      </c>
      <c r="H1609" s="43">
        <v>200000</v>
      </c>
      <c r="I1609" s="43">
        <v>200000</v>
      </c>
      <c r="J1609" s="43">
        <v>205000</v>
      </c>
      <c r="K1609" s="43">
        <v>259000</v>
      </c>
      <c r="L1609" s="43">
        <v>260000</v>
      </c>
      <c r="M1609" s="43">
        <v>290000</v>
      </c>
      <c r="N1609" s="43">
        <v>312500</v>
      </c>
      <c r="O1609" s="43">
        <v>12</v>
      </c>
      <c r="P1609" s="43">
        <v>71</v>
      </c>
      <c r="Q1609" s="44">
        <v>5.5</v>
      </c>
    </row>
    <row r="1610" spans="2:17">
      <c r="B1610" s="42" t="s">
        <v>362</v>
      </c>
      <c r="C1610" s="43">
        <v>112500</v>
      </c>
      <c r="D1610" s="43">
        <v>127500</v>
      </c>
      <c r="E1610" s="43">
        <v>135000</v>
      </c>
      <c r="F1610" s="43">
        <v>110000</v>
      </c>
      <c r="G1610" s="43">
        <v>130000</v>
      </c>
      <c r="H1610" s="43">
        <v>108000</v>
      </c>
      <c r="I1610" s="43">
        <v>115000</v>
      </c>
      <c r="J1610" s="43">
        <v>99500</v>
      </c>
      <c r="K1610" s="43">
        <v>115000</v>
      </c>
      <c r="L1610" s="43">
        <v>131500</v>
      </c>
      <c r="M1610" s="43">
        <v>129000</v>
      </c>
      <c r="N1610" s="43">
        <v>129000</v>
      </c>
      <c r="O1610" s="43">
        <v>-2</v>
      </c>
      <c r="P1610" s="43">
        <v>15</v>
      </c>
      <c r="Q1610" s="44">
        <v>1.4</v>
      </c>
    </row>
    <row r="1611" spans="2:17">
      <c r="B1611" s="42" t="s">
        <v>366</v>
      </c>
      <c r="C1611" s="45" t="s">
        <v>12</v>
      </c>
      <c r="D1611" s="43">
        <v>86000</v>
      </c>
      <c r="E1611" s="43">
        <v>97000</v>
      </c>
      <c r="F1611" s="43">
        <v>119000</v>
      </c>
      <c r="G1611" s="43">
        <v>118000</v>
      </c>
      <c r="H1611" s="43">
        <v>121000</v>
      </c>
      <c r="I1611" s="43">
        <v>128000</v>
      </c>
      <c r="J1611" s="43">
        <v>130000</v>
      </c>
      <c r="K1611" s="43">
        <v>133000</v>
      </c>
      <c r="L1611" s="43">
        <v>135000</v>
      </c>
      <c r="M1611" s="43">
        <v>138000</v>
      </c>
      <c r="N1611" s="43">
        <v>141000</v>
      </c>
      <c r="O1611" s="43">
        <v>2</v>
      </c>
      <c r="P1611" s="43">
        <v>0</v>
      </c>
      <c r="Q1611" s="44" t="s">
        <v>13</v>
      </c>
    </row>
    <row r="1612" spans="2:17">
      <c r="B1612" s="42" t="s">
        <v>372</v>
      </c>
      <c r="C1612" s="43">
        <v>124000</v>
      </c>
      <c r="D1612" s="43">
        <v>125000</v>
      </c>
      <c r="E1612" s="43">
        <v>139000</v>
      </c>
      <c r="F1612" s="43">
        <v>145000</v>
      </c>
      <c r="G1612" s="43">
        <v>154500</v>
      </c>
      <c r="H1612" s="43">
        <v>184000</v>
      </c>
      <c r="I1612" s="43">
        <v>207500</v>
      </c>
      <c r="J1612" s="43">
        <v>194500</v>
      </c>
      <c r="K1612" s="43">
        <v>195000</v>
      </c>
      <c r="L1612" s="43">
        <v>180000</v>
      </c>
      <c r="M1612" s="43">
        <v>195000</v>
      </c>
      <c r="N1612" s="43">
        <v>183000</v>
      </c>
      <c r="O1612" s="43">
        <v>8</v>
      </c>
      <c r="P1612" s="43">
        <v>57</v>
      </c>
      <c r="Q1612" s="44">
        <v>4.5999999999999996</v>
      </c>
    </row>
    <row r="1613" spans="2:17">
      <c r="B1613" s="42" t="s">
        <v>373</v>
      </c>
      <c r="C1613" s="43">
        <v>78000</v>
      </c>
      <c r="D1613" s="43">
        <v>74500</v>
      </c>
      <c r="E1613" s="43">
        <v>75000</v>
      </c>
      <c r="F1613" s="43">
        <v>78500</v>
      </c>
      <c r="G1613" s="43">
        <v>116500</v>
      </c>
      <c r="H1613" s="43">
        <v>80500</v>
      </c>
      <c r="I1613" s="43">
        <v>105500</v>
      </c>
      <c r="J1613" s="43">
        <v>93500</v>
      </c>
      <c r="K1613" s="43">
        <v>85000</v>
      </c>
      <c r="L1613" s="43">
        <v>112500</v>
      </c>
      <c r="M1613" s="43">
        <v>93000</v>
      </c>
      <c r="N1613" s="43">
        <v>122500</v>
      </c>
      <c r="O1613" s="43">
        <v>-17</v>
      </c>
      <c r="P1613" s="43">
        <v>19</v>
      </c>
      <c r="Q1613" s="44">
        <v>1.8</v>
      </c>
    </row>
    <row r="1614" spans="2:17">
      <c r="B1614" s="42" t="s">
        <v>374</v>
      </c>
      <c r="C1614" s="45" t="s">
        <v>12</v>
      </c>
      <c r="D1614" s="45" t="s">
        <v>12</v>
      </c>
      <c r="E1614" s="45" t="s">
        <v>12</v>
      </c>
      <c r="F1614" s="45" t="s">
        <v>12</v>
      </c>
      <c r="G1614" s="43">
        <v>105500</v>
      </c>
      <c r="H1614" s="43">
        <v>176000</v>
      </c>
      <c r="I1614" s="43">
        <v>181000</v>
      </c>
      <c r="J1614" s="43">
        <v>202000</v>
      </c>
      <c r="K1614" s="43">
        <v>268000</v>
      </c>
      <c r="L1614" s="43">
        <v>324500</v>
      </c>
      <c r="M1614" s="43">
        <v>294000</v>
      </c>
      <c r="N1614" s="43">
        <v>285000</v>
      </c>
      <c r="O1614" s="43">
        <v>-9</v>
      </c>
      <c r="P1614" s="43">
        <v>0</v>
      </c>
      <c r="Q1614" s="44" t="s">
        <v>13</v>
      </c>
    </row>
    <row r="1615" spans="2:17">
      <c r="B1615" s="42" t="s">
        <v>377</v>
      </c>
      <c r="C1615" s="43">
        <v>82000</v>
      </c>
      <c r="D1615" s="43">
        <v>93000</v>
      </c>
      <c r="E1615" s="43">
        <v>101500</v>
      </c>
      <c r="F1615" s="43">
        <v>106000</v>
      </c>
      <c r="G1615" s="43">
        <v>127000</v>
      </c>
      <c r="H1615" s="43">
        <v>130000</v>
      </c>
      <c r="I1615" s="43">
        <v>135500</v>
      </c>
      <c r="J1615" s="43">
        <v>140000</v>
      </c>
      <c r="K1615" s="43">
        <v>135000</v>
      </c>
      <c r="L1615" s="43">
        <v>139000</v>
      </c>
      <c r="M1615" s="43">
        <v>136000</v>
      </c>
      <c r="N1615" s="43">
        <v>170000</v>
      </c>
      <c r="O1615" s="43">
        <v>-2</v>
      </c>
      <c r="P1615" s="43">
        <v>66</v>
      </c>
      <c r="Q1615" s="44">
        <v>5.2</v>
      </c>
    </row>
    <row r="1616" spans="2:17">
      <c r="B1616" s="42" t="s">
        <v>385</v>
      </c>
      <c r="C1616" s="43">
        <v>451000</v>
      </c>
      <c r="D1616" s="43">
        <v>930500</v>
      </c>
      <c r="E1616" s="43">
        <v>930500</v>
      </c>
      <c r="F1616" s="43">
        <v>472500</v>
      </c>
      <c r="G1616" s="43">
        <v>156000</v>
      </c>
      <c r="H1616" s="43">
        <v>156000</v>
      </c>
      <c r="I1616" s="43">
        <v>205000</v>
      </c>
      <c r="J1616" s="43">
        <v>100000</v>
      </c>
      <c r="K1616" s="43">
        <v>380000</v>
      </c>
      <c r="L1616" s="43">
        <v>286000</v>
      </c>
      <c r="M1616" s="43">
        <v>655000</v>
      </c>
      <c r="N1616" s="43">
        <v>597000</v>
      </c>
      <c r="O1616" s="43">
        <v>129</v>
      </c>
      <c r="P1616" s="43">
        <v>45</v>
      </c>
      <c r="Q1616" s="44">
        <v>3.8</v>
      </c>
    </row>
    <row r="1617" spans="2:17">
      <c r="B1617" s="42" t="s">
        <v>388</v>
      </c>
      <c r="C1617" s="43">
        <v>51000</v>
      </c>
      <c r="D1617" s="43">
        <v>52000</v>
      </c>
      <c r="E1617" s="43">
        <v>60000</v>
      </c>
      <c r="F1617" s="43">
        <v>50000</v>
      </c>
      <c r="G1617" s="43">
        <v>48000</v>
      </c>
      <c r="H1617" s="43">
        <v>42000</v>
      </c>
      <c r="I1617" s="43">
        <v>54500</v>
      </c>
      <c r="J1617" s="43">
        <v>48500</v>
      </c>
      <c r="K1617" s="43">
        <v>65000</v>
      </c>
      <c r="L1617" s="43">
        <v>65000</v>
      </c>
      <c r="M1617" s="43">
        <v>68000</v>
      </c>
      <c r="N1617" s="43">
        <v>65000</v>
      </c>
      <c r="O1617" s="43">
        <v>5</v>
      </c>
      <c r="P1617" s="43">
        <v>33</v>
      </c>
      <c r="Q1617" s="44">
        <v>2.9</v>
      </c>
    </row>
    <row r="1618" spans="2:17">
      <c r="B1618" s="42" t="s">
        <v>392</v>
      </c>
      <c r="C1618" s="43">
        <v>300000</v>
      </c>
      <c r="D1618" s="43">
        <v>337000</v>
      </c>
      <c r="E1618" s="43">
        <v>347000</v>
      </c>
      <c r="F1618" s="43">
        <v>355000</v>
      </c>
      <c r="G1618" s="43">
        <v>365000</v>
      </c>
      <c r="H1618" s="43">
        <v>377500</v>
      </c>
      <c r="I1618" s="43">
        <v>370000</v>
      </c>
      <c r="J1618" s="43">
        <v>553000</v>
      </c>
      <c r="K1618" s="43">
        <v>565000</v>
      </c>
      <c r="L1618" s="43">
        <v>555000</v>
      </c>
      <c r="M1618" s="43">
        <v>542000</v>
      </c>
      <c r="N1618" s="43">
        <v>695000</v>
      </c>
      <c r="O1618" s="43">
        <v>-2</v>
      </c>
      <c r="P1618" s="43">
        <v>81</v>
      </c>
      <c r="Q1618" s="44">
        <v>6.1</v>
      </c>
    </row>
    <row r="1619" spans="2:17">
      <c r="B1619" s="42" t="s">
        <v>393</v>
      </c>
      <c r="C1619" s="43">
        <v>107500</v>
      </c>
      <c r="D1619" s="43">
        <v>117500</v>
      </c>
      <c r="E1619" s="43">
        <v>122000</v>
      </c>
      <c r="F1619" s="43">
        <v>118000</v>
      </c>
      <c r="G1619" s="43">
        <v>121500</v>
      </c>
      <c r="H1619" s="43">
        <v>124000</v>
      </c>
      <c r="I1619" s="43">
        <v>126000</v>
      </c>
      <c r="J1619" s="43">
        <v>130000</v>
      </c>
      <c r="K1619" s="43">
        <v>128000</v>
      </c>
      <c r="L1619" s="43">
        <v>131500</v>
      </c>
      <c r="M1619" s="43">
        <v>136000</v>
      </c>
      <c r="N1619" s="43">
        <v>136000</v>
      </c>
      <c r="O1619" s="43">
        <v>4</v>
      </c>
      <c r="P1619" s="43">
        <v>27</v>
      </c>
      <c r="Q1619" s="44">
        <v>2.4</v>
      </c>
    </row>
    <row r="1620" spans="2:17">
      <c r="B1620" s="42" t="s">
        <v>394</v>
      </c>
      <c r="C1620" s="43">
        <v>175000</v>
      </c>
      <c r="D1620" s="43">
        <v>270000</v>
      </c>
      <c r="E1620" s="43">
        <v>212000</v>
      </c>
      <c r="F1620" s="43">
        <v>221500</v>
      </c>
      <c r="G1620" s="43">
        <v>235000</v>
      </c>
      <c r="H1620" s="43">
        <v>157000</v>
      </c>
      <c r="I1620" s="43">
        <v>141000</v>
      </c>
      <c r="J1620" s="43">
        <v>180000</v>
      </c>
      <c r="K1620" s="43">
        <v>233500</v>
      </c>
      <c r="L1620" s="43">
        <v>245000</v>
      </c>
      <c r="M1620" s="43">
        <v>295000</v>
      </c>
      <c r="N1620" s="43">
        <v>395000</v>
      </c>
      <c r="O1620" s="43">
        <v>20</v>
      </c>
      <c r="P1620" s="43">
        <v>69</v>
      </c>
      <c r="Q1620" s="44">
        <v>5.4</v>
      </c>
    </row>
    <row r="1621" spans="2:17">
      <c r="B1621" s="42" t="s">
        <v>395</v>
      </c>
      <c r="C1621" s="43">
        <v>65000</v>
      </c>
      <c r="D1621" s="43">
        <v>102500</v>
      </c>
      <c r="E1621" s="43">
        <v>120500</v>
      </c>
      <c r="F1621" s="43">
        <v>117000</v>
      </c>
      <c r="G1621" s="43">
        <v>121000</v>
      </c>
      <c r="H1621" s="43">
        <v>129000</v>
      </c>
      <c r="I1621" s="43">
        <v>135000</v>
      </c>
      <c r="J1621" s="43">
        <v>137000</v>
      </c>
      <c r="K1621" s="43">
        <v>140000</v>
      </c>
      <c r="L1621" s="43">
        <v>145000</v>
      </c>
      <c r="M1621" s="43">
        <v>147000</v>
      </c>
      <c r="N1621" s="43">
        <v>147500</v>
      </c>
      <c r="O1621" s="43">
        <v>1</v>
      </c>
      <c r="P1621" s="43">
        <v>126</v>
      </c>
      <c r="Q1621" s="44">
        <v>8.5</v>
      </c>
    </row>
    <row r="1622" spans="2:17">
      <c r="B1622" s="42" t="s">
        <v>396</v>
      </c>
      <c r="C1622" s="43">
        <v>92500</v>
      </c>
      <c r="D1622" s="43">
        <v>100000</v>
      </c>
      <c r="E1622" s="43">
        <v>120000</v>
      </c>
      <c r="F1622" s="43">
        <v>110000</v>
      </c>
      <c r="G1622" s="43">
        <v>115000</v>
      </c>
      <c r="H1622" s="43">
        <v>110000</v>
      </c>
      <c r="I1622" s="43">
        <v>105000</v>
      </c>
      <c r="J1622" s="43">
        <v>112500</v>
      </c>
      <c r="K1622" s="43">
        <v>127500</v>
      </c>
      <c r="L1622" s="43">
        <v>220000</v>
      </c>
      <c r="M1622" s="43">
        <v>230000</v>
      </c>
      <c r="N1622" s="43">
        <v>200000</v>
      </c>
      <c r="O1622" s="43">
        <v>5</v>
      </c>
      <c r="P1622" s="43">
        <v>149</v>
      </c>
      <c r="Q1622" s="44">
        <v>9.5</v>
      </c>
    </row>
    <row r="1623" spans="2:17">
      <c r="B1623" s="42" t="s">
        <v>399</v>
      </c>
      <c r="C1623" s="43">
        <v>109500</v>
      </c>
      <c r="D1623" s="43">
        <v>110000</v>
      </c>
      <c r="E1623" s="43">
        <v>110000</v>
      </c>
      <c r="F1623" s="43">
        <v>110000</v>
      </c>
      <c r="G1623" s="43">
        <v>110000</v>
      </c>
      <c r="H1623" s="43">
        <v>120000</v>
      </c>
      <c r="I1623" s="43">
        <v>128500</v>
      </c>
      <c r="J1623" s="43">
        <v>135000</v>
      </c>
      <c r="K1623" s="43">
        <v>185000</v>
      </c>
      <c r="L1623" s="43">
        <v>145000</v>
      </c>
      <c r="M1623" s="43">
        <v>205000</v>
      </c>
      <c r="N1623" s="43">
        <v>217500</v>
      </c>
      <c r="O1623" s="43">
        <v>41</v>
      </c>
      <c r="P1623" s="43">
        <v>87</v>
      </c>
      <c r="Q1623" s="44">
        <v>6.5</v>
      </c>
    </row>
    <row r="1624" spans="2:17">
      <c r="B1624" s="42" t="s">
        <v>404</v>
      </c>
      <c r="C1624" s="43">
        <v>130000</v>
      </c>
      <c r="D1624" s="43">
        <v>145000</v>
      </c>
      <c r="E1624" s="43">
        <v>165000</v>
      </c>
      <c r="F1624" s="43">
        <v>165000</v>
      </c>
      <c r="G1624" s="43">
        <v>175000</v>
      </c>
      <c r="H1624" s="43">
        <v>173000</v>
      </c>
      <c r="I1624" s="43">
        <v>200000</v>
      </c>
      <c r="J1624" s="43">
        <v>225000</v>
      </c>
      <c r="K1624" s="43">
        <v>254000</v>
      </c>
      <c r="L1624" s="43">
        <v>299000</v>
      </c>
      <c r="M1624" s="43">
        <v>300000</v>
      </c>
      <c r="N1624" s="43">
        <v>315000</v>
      </c>
      <c r="O1624" s="43">
        <v>0</v>
      </c>
      <c r="P1624" s="43">
        <v>131</v>
      </c>
      <c r="Q1624" s="44">
        <v>8.6999999999999993</v>
      </c>
    </row>
    <row r="1625" spans="2:17">
      <c r="B1625" s="42" t="s">
        <v>405</v>
      </c>
      <c r="C1625" s="43">
        <v>32500</v>
      </c>
      <c r="D1625" s="43">
        <v>37000</v>
      </c>
      <c r="E1625" s="43">
        <v>48000</v>
      </c>
      <c r="F1625" s="43">
        <v>48000</v>
      </c>
      <c r="G1625" s="43">
        <v>65000</v>
      </c>
      <c r="H1625" s="43">
        <v>57000</v>
      </c>
      <c r="I1625" s="43">
        <v>66500</v>
      </c>
      <c r="J1625" s="43">
        <v>71000</v>
      </c>
      <c r="K1625" s="43">
        <v>63500</v>
      </c>
      <c r="L1625" s="43">
        <v>58000</v>
      </c>
      <c r="M1625" s="43">
        <v>69000</v>
      </c>
      <c r="N1625" s="43">
        <v>49000</v>
      </c>
      <c r="O1625" s="43">
        <v>19</v>
      </c>
      <c r="P1625" s="43">
        <v>112</v>
      </c>
      <c r="Q1625" s="44">
        <v>7.8</v>
      </c>
    </row>
    <row r="1626" spans="2:17">
      <c r="B1626" s="42" t="s">
        <v>406</v>
      </c>
      <c r="C1626" s="43">
        <v>80000</v>
      </c>
      <c r="D1626" s="43">
        <v>80000</v>
      </c>
      <c r="E1626" s="43">
        <v>99500</v>
      </c>
      <c r="F1626" s="43">
        <v>98500</v>
      </c>
      <c r="G1626" s="43">
        <v>119000</v>
      </c>
      <c r="H1626" s="43">
        <v>101500</v>
      </c>
      <c r="I1626" s="43">
        <v>107500</v>
      </c>
      <c r="J1626" s="43">
        <v>114000</v>
      </c>
      <c r="K1626" s="43">
        <v>103500</v>
      </c>
      <c r="L1626" s="43">
        <v>106500</v>
      </c>
      <c r="M1626" s="43">
        <v>125000</v>
      </c>
      <c r="N1626" s="43">
        <v>280000</v>
      </c>
      <c r="O1626" s="43">
        <v>17</v>
      </c>
      <c r="P1626" s="43">
        <v>56</v>
      </c>
      <c r="Q1626" s="44">
        <v>4.5999999999999996</v>
      </c>
    </row>
    <row r="1627" spans="2:17">
      <c r="B1627" s="42" t="s">
        <v>407</v>
      </c>
      <c r="C1627" s="43">
        <v>90500</v>
      </c>
      <c r="D1627" s="43">
        <v>99500</v>
      </c>
      <c r="E1627" s="43">
        <v>100000</v>
      </c>
      <c r="F1627" s="43">
        <v>90000</v>
      </c>
      <c r="G1627" s="43">
        <v>115000</v>
      </c>
      <c r="H1627" s="43">
        <v>107000</v>
      </c>
      <c r="I1627" s="43">
        <v>110000</v>
      </c>
      <c r="J1627" s="43">
        <v>123000</v>
      </c>
      <c r="K1627" s="43">
        <v>129000</v>
      </c>
      <c r="L1627" s="43">
        <v>150000</v>
      </c>
      <c r="M1627" s="43">
        <v>180000</v>
      </c>
      <c r="N1627" s="43">
        <v>195000</v>
      </c>
      <c r="O1627" s="43">
        <v>20</v>
      </c>
      <c r="P1627" s="43">
        <v>99</v>
      </c>
      <c r="Q1627" s="44">
        <v>7.1</v>
      </c>
    </row>
    <row r="1628" spans="2:17">
      <c r="B1628" s="42" t="s">
        <v>408</v>
      </c>
      <c r="C1628" s="43">
        <v>115000</v>
      </c>
      <c r="D1628" s="43">
        <v>180000</v>
      </c>
      <c r="E1628" s="43">
        <v>215000</v>
      </c>
      <c r="F1628" s="43">
        <v>164500</v>
      </c>
      <c r="G1628" s="43">
        <v>145000</v>
      </c>
      <c r="H1628" s="43">
        <v>133500</v>
      </c>
      <c r="I1628" s="43">
        <v>130000</v>
      </c>
      <c r="J1628" s="43">
        <v>132500</v>
      </c>
      <c r="K1628" s="43">
        <v>150500</v>
      </c>
      <c r="L1628" s="43">
        <v>215000</v>
      </c>
      <c r="M1628" s="43">
        <v>240000</v>
      </c>
      <c r="N1628" s="45" t="s">
        <v>13</v>
      </c>
      <c r="O1628" s="43">
        <v>12</v>
      </c>
      <c r="P1628" s="43">
        <v>109</v>
      </c>
      <c r="Q1628" s="44">
        <v>7.6</v>
      </c>
    </row>
    <row r="1629" spans="2:17">
      <c r="B1629" s="42" t="s">
        <v>409</v>
      </c>
      <c r="C1629" s="43">
        <v>94000</v>
      </c>
      <c r="D1629" s="43">
        <v>94000</v>
      </c>
      <c r="E1629" s="43">
        <v>101000</v>
      </c>
      <c r="F1629" s="43">
        <v>97000</v>
      </c>
      <c r="G1629" s="43">
        <v>99000</v>
      </c>
      <c r="H1629" s="43">
        <v>98000</v>
      </c>
      <c r="I1629" s="43">
        <v>110000</v>
      </c>
      <c r="J1629" s="43">
        <v>115000</v>
      </c>
      <c r="K1629" s="43">
        <v>115000</v>
      </c>
      <c r="L1629" s="43">
        <v>114000</v>
      </c>
      <c r="M1629" s="43">
        <v>124000</v>
      </c>
      <c r="N1629" s="43">
        <v>117500</v>
      </c>
      <c r="O1629" s="43">
        <v>9</v>
      </c>
      <c r="P1629" s="43">
        <v>32</v>
      </c>
      <c r="Q1629" s="44">
        <v>2.8</v>
      </c>
    </row>
    <row r="1630" spans="2:17">
      <c r="B1630" s="42" t="s">
        <v>410</v>
      </c>
      <c r="C1630" s="43">
        <v>95500</v>
      </c>
      <c r="D1630" s="43">
        <v>111500</v>
      </c>
      <c r="E1630" s="43">
        <v>135000</v>
      </c>
      <c r="F1630" s="43">
        <v>166500</v>
      </c>
      <c r="G1630" s="43">
        <v>177000</v>
      </c>
      <c r="H1630" s="43">
        <v>170000</v>
      </c>
      <c r="I1630" s="43">
        <v>178500</v>
      </c>
      <c r="J1630" s="43">
        <v>195000</v>
      </c>
      <c r="K1630" s="43">
        <v>211000</v>
      </c>
      <c r="L1630" s="43">
        <v>230000</v>
      </c>
      <c r="M1630" s="43">
        <v>330000</v>
      </c>
      <c r="N1630" s="43">
        <v>299000</v>
      </c>
      <c r="O1630" s="43">
        <v>43</v>
      </c>
      <c r="P1630" s="43">
        <v>246</v>
      </c>
      <c r="Q1630" s="44">
        <v>13.2</v>
      </c>
    </row>
    <row r="1631" spans="2:17">
      <c r="B1631" s="42" t="s">
        <v>822</v>
      </c>
      <c r="C1631" s="43">
        <v>95500</v>
      </c>
      <c r="D1631" s="43">
        <v>112500</v>
      </c>
      <c r="E1631" s="43">
        <v>107500</v>
      </c>
      <c r="F1631" s="43">
        <v>125000</v>
      </c>
      <c r="G1631" s="43">
        <v>130000</v>
      </c>
      <c r="H1631" s="43">
        <v>118500</v>
      </c>
      <c r="I1631" s="43">
        <v>121000</v>
      </c>
      <c r="J1631" s="43">
        <v>131000</v>
      </c>
      <c r="K1631" s="43">
        <v>115000</v>
      </c>
      <c r="L1631" s="43">
        <v>122500</v>
      </c>
      <c r="M1631" s="43">
        <v>118000</v>
      </c>
      <c r="N1631" s="45" t="s">
        <v>13</v>
      </c>
      <c r="O1631" s="43">
        <v>-4</v>
      </c>
      <c r="P1631" s="43">
        <v>23</v>
      </c>
      <c r="Q1631" s="44">
        <v>2.1</v>
      </c>
    </row>
    <row r="1632" spans="2:17">
      <c r="B1632" s="42" t="s">
        <v>412</v>
      </c>
      <c r="C1632" s="45" t="s">
        <v>12</v>
      </c>
      <c r="D1632" s="45" t="s">
        <v>12</v>
      </c>
      <c r="E1632" s="43">
        <v>510000</v>
      </c>
      <c r="F1632" s="43">
        <v>210000</v>
      </c>
      <c r="G1632" s="43">
        <v>210000</v>
      </c>
      <c r="H1632" s="43">
        <v>225000</v>
      </c>
      <c r="I1632" s="43">
        <v>212500</v>
      </c>
      <c r="J1632" s="43">
        <v>210000</v>
      </c>
      <c r="K1632" s="43">
        <v>210000</v>
      </c>
      <c r="L1632" s="43">
        <v>212500</v>
      </c>
      <c r="M1632" s="43">
        <v>290000</v>
      </c>
      <c r="N1632" s="43">
        <v>277000</v>
      </c>
      <c r="O1632" s="43">
        <v>36</v>
      </c>
      <c r="P1632" s="43">
        <v>0</v>
      </c>
      <c r="Q1632" s="44" t="s">
        <v>13</v>
      </c>
    </row>
    <row r="1633" spans="2:17">
      <c r="B1633" s="42" t="s">
        <v>413</v>
      </c>
      <c r="C1633" s="43">
        <v>100000</v>
      </c>
      <c r="D1633" s="43">
        <v>125000</v>
      </c>
      <c r="E1633" s="43">
        <v>107500</v>
      </c>
      <c r="F1633" s="43">
        <v>105000</v>
      </c>
      <c r="G1633" s="43">
        <v>97500</v>
      </c>
      <c r="H1633" s="43">
        <v>135000</v>
      </c>
      <c r="I1633" s="43">
        <v>116000</v>
      </c>
      <c r="J1633" s="43">
        <v>106000</v>
      </c>
      <c r="K1633" s="43">
        <v>119000</v>
      </c>
      <c r="L1633" s="43">
        <v>150000</v>
      </c>
      <c r="M1633" s="43">
        <v>132000</v>
      </c>
      <c r="N1633" s="43">
        <v>152000</v>
      </c>
      <c r="O1633" s="43">
        <v>-12</v>
      </c>
      <c r="P1633" s="43">
        <v>32</v>
      </c>
      <c r="Q1633" s="44">
        <v>2.8</v>
      </c>
    </row>
    <row r="1634" spans="2:17">
      <c r="B1634" s="42" t="s">
        <v>415</v>
      </c>
      <c r="C1634" s="43">
        <v>96500</v>
      </c>
      <c r="D1634" s="43">
        <v>107000</v>
      </c>
      <c r="E1634" s="43">
        <v>117500</v>
      </c>
      <c r="F1634" s="43">
        <v>94000</v>
      </c>
      <c r="G1634" s="43">
        <v>94500</v>
      </c>
      <c r="H1634" s="43">
        <v>89000</v>
      </c>
      <c r="I1634" s="43">
        <v>79500</v>
      </c>
      <c r="J1634" s="43">
        <v>98000</v>
      </c>
      <c r="K1634" s="43">
        <v>101000</v>
      </c>
      <c r="L1634" s="43">
        <v>96500</v>
      </c>
      <c r="M1634" s="43">
        <v>96500</v>
      </c>
      <c r="N1634" s="43">
        <v>123500</v>
      </c>
      <c r="O1634" s="43">
        <v>0</v>
      </c>
      <c r="P1634" s="43">
        <v>0</v>
      </c>
      <c r="Q1634" s="44" t="s">
        <v>13</v>
      </c>
    </row>
    <row r="1635" spans="2:17">
      <c r="B1635" s="42" t="s">
        <v>416</v>
      </c>
      <c r="C1635" s="43">
        <v>210000</v>
      </c>
      <c r="D1635" s="43">
        <v>256500</v>
      </c>
      <c r="E1635" s="43">
        <v>268000</v>
      </c>
      <c r="F1635" s="43">
        <v>249000</v>
      </c>
      <c r="G1635" s="43">
        <v>255000</v>
      </c>
      <c r="H1635" s="43">
        <v>275000</v>
      </c>
      <c r="I1635" s="43">
        <v>282500</v>
      </c>
      <c r="J1635" s="43">
        <v>330000</v>
      </c>
      <c r="K1635" s="43">
        <v>405000</v>
      </c>
      <c r="L1635" s="43">
        <v>506000</v>
      </c>
      <c r="M1635" s="43">
        <v>495000</v>
      </c>
      <c r="N1635" s="45" t="s">
        <v>13</v>
      </c>
      <c r="O1635" s="43">
        <v>-2</v>
      </c>
      <c r="P1635" s="43">
        <v>136</v>
      </c>
      <c r="Q1635" s="44">
        <v>9</v>
      </c>
    </row>
    <row r="1636" spans="2:17">
      <c r="B1636" s="42" t="s">
        <v>417</v>
      </c>
      <c r="C1636" s="43">
        <v>95000</v>
      </c>
      <c r="D1636" s="43">
        <v>97500</v>
      </c>
      <c r="E1636" s="43">
        <v>96500</v>
      </c>
      <c r="F1636" s="43">
        <v>115000</v>
      </c>
      <c r="G1636" s="43">
        <v>115000</v>
      </c>
      <c r="H1636" s="43">
        <v>138000</v>
      </c>
      <c r="I1636" s="43">
        <v>144000</v>
      </c>
      <c r="J1636" s="43">
        <v>128000</v>
      </c>
      <c r="K1636" s="43">
        <v>135000</v>
      </c>
      <c r="L1636" s="43">
        <v>205000</v>
      </c>
      <c r="M1636" s="43">
        <v>205000</v>
      </c>
      <c r="N1636" s="43">
        <v>200000</v>
      </c>
      <c r="O1636" s="43">
        <v>0</v>
      </c>
      <c r="P1636" s="43">
        <v>116</v>
      </c>
      <c r="Q1636" s="44">
        <v>8</v>
      </c>
    </row>
    <row r="1637" spans="2:17">
      <c r="B1637" s="42" t="s">
        <v>418</v>
      </c>
      <c r="C1637" s="43">
        <v>135000</v>
      </c>
      <c r="D1637" s="43">
        <v>139500</v>
      </c>
      <c r="E1637" s="43">
        <v>155000</v>
      </c>
      <c r="F1637" s="43">
        <v>165000</v>
      </c>
      <c r="G1637" s="43">
        <v>169500</v>
      </c>
      <c r="H1637" s="43">
        <v>150000</v>
      </c>
      <c r="I1637" s="43">
        <v>165000</v>
      </c>
      <c r="J1637" s="43">
        <v>160000</v>
      </c>
      <c r="K1637" s="43">
        <v>195500</v>
      </c>
      <c r="L1637" s="43">
        <v>267000</v>
      </c>
      <c r="M1637" s="43">
        <v>265000</v>
      </c>
      <c r="N1637" s="43">
        <v>265000</v>
      </c>
      <c r="O1637" s="43">
        <v>-1</v>
      </c>
      <c r="P1637" s="43">
        <v>96</v>
      </c>
      <c r="Q1637" s="44">
        <v>7</v>
      </c>
    </row>
    <row r="1638" spans="2:17">
      <c r="B1638" s="42" t="s">
        <v>419</v>
      </c>
      <c r="C1638" s="43">
        <v>245000</v>
      </c>
      <c r="D1638" s="43">
        <v>230000</v>
      </c>
      <c r="E1638" s="43">
        <v>253000</v>
      </c>
      <c r="F1638" s="43">
        <v>233500</v>
      </c>
      <c r="G1638" s="43">
        <v>227000</v>
      </c>
      <c r="H1638" s="43">
        <v>246000</v>
      </c>
      <c r="I1638" s="43">
        <v>250000</v>
      </c>
      <c r="J1638" s="43">
        <v>371000</v>
      </c>
      <c r="K1638" s="43">
        <v>297500</v>
      </c>
      <c r="L1638" s="43">
        <v>353500</v>
      </c>
      <c r="M1638" s="43">
        <v>340000</v>
      </c>
      <c r="N1638" s="45" t="s">
        <v>13</v>
      </c>
      <c r="O1638" s="43">
        <v>-4</v>
      </c>
      <c r="P1638" s="43">
        <v>39</v>
      </c>
      <c r="Q1638" s="44">
        <v>3.3</v>
      </c>
    </row>
    <row r="1639" spans="2:17">
      <c r="B1639" s="42" t="s">
        <v>420</v>
      </c>
      <c r="C1639" s="43">
        <v>153000</v>
      </c>
      <c r="D1639" s="43">
        <v>157000</v>
      </c>
      <c r="E1639" s="43">
        <v>185000</v>
      </c>
      <c r="F1639" s="43">
        <v>170000</v>
      </c>
      <c r="G1639" s="43">
        <v>199000</v>
      </c>
      <c r="H1639" s="43">
        <v>190000</v>
      </c>
      <c r="I1639" s="43">
        <v>195000</v>
      </c>
      <c r="J1639" s="43">
        <v>194000</v>
      </c>
      <c r="K1639" s="43">
        <v>225000</v>
      </c>
      <c r="L1639" s="43">
        <v>365000</v>
      </c>
      <c r="M1639" s="43">
        <v>415000</v>
      </c>
      <c r="N1639" s="43">
        <v>367500</v>
      </c>
      <c r="O1639" s="43">
        <v>14</v>
      </c>
      <c r="P1639" s="43">
        <v>171</v>
      </c>
      <c r="Q1639" s="44">
        <v>10.5</v>
      </c>
    </row>
    <row r="1640" spans="2:17">
      <c r="B1640" s="42" t="s">
        <v>421</v>
      </c>
      <c r="C1640" s="43">
        <v>152000</v>
      </c>
      <c r="D1640" s="43">
        <v>166000</v>
      </c>
      <c r="E1640" s="43">
        <v>171000</v>
      </c>
      <c r="F1640" s="43">
        <v>185000</v>
      </c>
      <c r="G1640" s="43">
        <v>186000</v>
      </c>
      <c r="H1640" s="43">
        <v>194000</v>
      </c>
      <c r="I1640" s="43">
        <v>190000</v>
      </c>
      <c r="J1640" s="43">
        <v>185500</v>
      </c>
      <c r="K1640" s="43">
        <v>191000</v>
      </c>
      <c r="L1640" s="43">
        <v>249000</v>
      </c>
      <c r="M1640" s="43">
        <v>286000</v>
      </c>
      <c r="N1640" s="43">
        <v>257000</v>
      </c>
      <c r="O1640" s="43">
        <v>15</v>
      </c>
      <c r="P1640" s="43">
        <v>88</v>
      </c>
      <c r="Q1640" s="44">
        <v>6.5</v>
      </c>
    </row>
    <row r="1641" spans="2:17">
      <c r="B1641" s="42" t="s">
        <v>426</v>
      </c>
      <c r="C1641" s="43">
        <v>115000</v>
      </c>
      <c r="D1641" s="43">
        <v>115000</v>
      </c>
      <c r="E1641" s="43">
        <v>114500</v>
      </c>
      <c r="F1641" s="43">
        <v>109000</v>
      </c>
      <c r="G1641" s="43">
        <v>130000</v>
      </c>
      <c r="H1641" s="43">
        <v>130000</v>
      </c>
      <c r="I1641" s="43">
        <v>112500</v>
      </c>
      <c r="J1641" s="43">
        <v>148000</v>
      </c>
      <c r="K1641" s="43">
        <v>142500</v>
      </c>
      <c r="L1641" s="43">
        <v>135000</v>
      </c>
      <c r="M1641" s="43">
        <v>145000</v>
      </c>
      <c r="N1641" s="43">
        <v>145000</v>
      </c>
      <c r="O1641" s="43">
        <v>7</v>
      </c>
      <c r="P1641" s="43">
        <v>26</v>
      </c>
      <c r="Q1641" s="44">
        <v>2.2999999999999998</v>
      </c>
    </row>
    <row r="1642" spans="2:17">
      <c r="B1642" s="42" t="s">
        <v>427</v>
      </c>
      <c r="C1642" s="43">
        <v>106000</v>
      </c>
      <c r="D1642" s="43">
        <v>110000</v>
      </c>
      <c r="E1642" s="43">
        <v>115500</v>
      </c>
      <c r="F1642" s="43">
        <v>145000</v>
      </c>
      <c r="G1642" s="43">
        <v>152000</v>
      </c>
      <c r="H1642" s="43">
        <v>142000</v>
      </c>
      <c r="I1642" s="43">
        <v>140500</v>
      </c>
      <c r="J1642" s="43">
        <v>152500</v>
      </c>
      <c r="K1642" s="43">
        <v>135000</v>
      </c>
      <c r="L1642" s="43">
        <v>155000</v>
      </c>
      <c r="M1642" s="43">
        <v>144000</v>
      </c>
      <c r="N1642" s="43">
        <v>128500</v>
      </c>
      <c r="O1642" s="43">
        <v>-7</v>
      </c>
      <c r="P1642" s="43">
        <v>36</v>
      </c>
      <c r="Q1642" s="44">
        <v>3.1</v>
      </c>
    </row>
    <row r="1643" spans="2:17">
      <c r="B1643" s="42" t="s">
        <v>428</v>
      </c>
      <c r="C1643" s="43">
        <v>149000</v>
      </c>
      <c r="D1643" s="43">
        <v>156500</v>
      </c>
      <c r="E1643" s="43">
        <v>175000</v>
      </c>
      <c r="F1643" s="43">
        <v>171500</v>
      </c>
      <c r="G1643" s="43">
        <v>166000</v>
      </c>
      <c r="H1643" s="43">
        <v>165000</v>
      </c>
      <c r="I1643" s="43">
        <v>176500</v>
      </c>
      <c r="J1643" s="43">
        <v>179000</v>
      </c>
      <c r="K1643" s="43">
        <v>216500</v>
      </c>
      <c r="L1643" s="43">
        <v>245000</v>
      </c>
      <c r="M1643" s="43">
        <v>250000</v>
      </c>
      <c r="N1643" s="45" t="s">
        <v>13</v>
      </c>
      <c r="O1643" s="43">
        <v>2</v>
      </c>
      <c r="P1643" s="43">
        <v>68</v>
      </c>
      <c r="Q1643" s="44">
        <v>5.3</v>
      </c>
    </row>
    <row r="1644" spans="2:17">
      <c r="B1644" s="42" t="s">
        <v>429</v>
      </c>
      <c r="C1644" s="43">
        <v>175500</v>
      </c>
      <c r="D1644" s="43">
        <v>225000</v>
      </c>
      <c r="E1644" s="43">
        <v>245000</v>
      </c>
      <c r="F1644" s="43">
        <v>213500</v>
      </c>
      <c r="G1644" s="43">
        <v>225000</v>
      </c>
      <c r="H1644" s="43">
        <v>255000</v>
      </c>
      <c r="I1644" s="43">
        <v>290000</v>
      </c>
      <c r="J1644" s="43">
        <v>388000</v>
      </c>
      <c r="K1644" s="43">
        <v>352500</v>
      </c>
      <c r="L1644" s="43">
        <v>510000</v>
      </c>
      <c r="M1644" s="43">
        <v>470000</v>
      </c>
      <c r="N1644" s="43">
        <v>410000</v>
      </c>
      <c r="O1644" s="43">
        <v>-8</v>
      </c>
      <c r="P1644" s="43">
        <v>168</v>
      </c>
      <c r="Q1644" s="44">
        <v>10.4</v>
      </c>
    </row>
    <row r="1645" spans="2:17">
      <c r="B1645" s="42" t="s">
        <v>432</v>
      </c>
      <c r="C1645" s="43">
        <v>52000</v>
      </c>
      <c r="D1645" s="43">
        <v>52000</v>
      </c>
      <c r="E1645" s="43">
        <v>46500</v>
      </c>
      <c r="F1645" s="43">
        <v>50000</v>
      </c>
      <c r="G1645" s="43">
        <v>44000</v>
      </c>
      <c r="H1645" s="43">
        <v>48000</v>
      </c>
      <c r="I1645" s="43">
        <v>53000</v>
      </c>
      <c r="J1645" s="43">
        <v>40000</v>
      </c>
      <c r="K1645" s="43">
        <v>42500</v>
      </c>
      <c r="L1645" s="43">
        <v>48500</v>
      </c>
      <c r="M1645" s="43">
        <v>60000</v>
      </c>
      <c r="N1645" s="43">
        <v>55000</v>
      </c>
      <c r="O1645" s="43">
        <v>24</v>
      </c>
      <c r="P1645" s="43">
        <v>16</v>
      </c>
      <c r="Q1645" s="44">
        <v>1.5</v>
      </c>
    </row>
    <row r="1646" spans="2:17">
      <c r="B1646" s="42" t="s">
        <v>435</v>
      </c>
      <c r="C1646" s="43">
        <v>88000</v>
      </c>
      <c r="D1646" s="43">
        <v>110000</v>
      </c>
      <c r="E1646" s="43">
        <v>130000</v>
      </c>
      <c r="F1646" s="43">
        <v>110000</v>
      </c>
      <c r="G1646" s="43">
        <v>115000</v>
      </c>
      <c r="H1646" s="43">
        <v>111000</v>
      </c>
      <c r="I1646" s="43">
        <v>123000</v>
      </c>
      <c r="J1646" s="43">
        <v>134000</v>
      </c>
      <c r="K1646" s="43">
        <v>160000</v>
      </c>
      <c r="L1646" s="43">
        <v>200000</v>
      </c>
      <c r="M1646" s="43">
        <v>227500</v>
      </c>
      <c r="N1646" s="43">
        <v>210000</v>
      </c>
      <c r="O1646" s="43">
        <v>14</v>
      </c>
      <c r="P1646" s="43">
        <v>158</v>
      </c>
      <c r="Q1646" s="44">
        <v>9.9</v>
      </c>
    </row>
    <row r="1647" spans="2:17">
      <c r="B1647" s="42" t="s">
        <v>437</v>
      </c>
      <c r="C1647" s="43">
        <v>103000</v>
      </c>
      <c r="D1647" s="43">
        <v>149000</v>
      </c>
      <c r="E1647" s="43">
        <v>154500</v>
      </c>
      <c r="F1647" s="43">
        <v>266500</v>
      </c>
      <c r="G1647" s="43">
        <v>100000</v>
      </c>
      <c r="H1647" s="43">
        <v>227500</v>
      </c>
      <c r="I1647" s="43">
        <v>227500</v>
      </c>
      <c r="J1647" s="43">
        <v>227500</v>
      </c>
      <c r="K1647" s="43">
        <v>184500</v>
      </c>
      <c r="L1647" s="43">
        <v>259500</v>
      </c>
      <c r="M1647" s="43">
        <v>269500</v>
      </c>
      <c r="N1647" s="43">
        <v>269500</v>
      </c>
      <c r="O1647" s="43">
        <v>4</v>
      </c>
      <c r="P1647" s="43">
        <v>162</v>
      </c>
      <c r="Q1647" s="44">
        <v>10.1</v>
      </c>
    </row>
    <row r="1648" spans="2:17">
      <c r="B1648" s="42" t="s">
        <v>439</v>
      </c>
      <c r="C1648" s="45" t="s">
        <v>12</v>
      </c>
      <c r="D1648" s="45" t="s">
        <v>12</v>
      </c>
      <c r="E1648" s="43">
        <v>127500</v>
      </c>
      <c r="F1648" s="43">
        <v>133500</v>
      </c>
      <c r="G1648" s="43">
        <v>130000</v>
      </c>
      <c r="H1648" s="43">
        <v>137000</v>
      </c>
      <c r="I1648" s="43">
        <v>129000</v>
      </c>
      <c r="J1648" s="43">
        <v>140000</v>
      </c>
      <c r="K1648" s="43">
        <v>145500</v>
      </c>
      <c r="L1648" s="43">
        <v>170000</v>
      </c>
      <c r="M1648" s="43">
        <v>182000</v>
      </c>
      <c r="N1648" s="43">
        <v>200000</v>
      </c>
      <c r="O1648" s="43">
        <v>7</v>
      </c>
      <c r="P1648" s="43">
        <v>0</v>
      </c>
      <c r="Q1648" s="44" t="s">
        <v>13</v>
      </c>
    </row>
    <row r="1649" spans="2:17">
      <c r="B1649" s="42" t="s">
        <v>440</v>
      </c>
      <c r="C1649" s="43">
        <v>75000</v>
      </c>
      <c r="D1649" s="43">
        <v>75000</v>
      </c>
      <c r="E1649" s="43">
        <v>145000</v>
      </c>
      <c r="F1649" s="43">
        <v>88500</v>
      </c>
      <c r="G1649" s="43">
        <v>77500</v>
      </c>
      <c r="H1649" s="43">
        <v>77500</v>
      </c>
      <c r="I1649" s="43">
        <v>90000</v>
      </c>
      <c r="J1649" s="43">
        <v>81500</v>
      </c>
      <c r="K1649" s="43">
        <v>113000</v>
      </c>
      <c r="L1649" s="43">
        <v>112500</v>
      </c>
      <c r="M1649" s="43">
        <v>115000</v>
      </c>
      <c r="N1649" s="43">
        <v>105000</v>
      </c>
      <c r="O1649" s="43">
        <v>2</v>
      </c>
      <c r="P1649" s="43">
        <v>53</v>
      </c>
      <c r="Q1649" s="44">
        <v>4.4000000000000004</v>
      </c>
    </row>
    <row r="1650" spans="2:17">
      <c r="B1650" s="42" t="s">
        <v>441</v>
      </c>
      <c r="C1650" s="43">
        <v>205000</v>
      </c>
      <c r="D1650" s="43">
        <v>235000</v>
      </c>
      <c r="E1650" s="43">
        <v>240000</v>
      </c>
      <c r="F1650" s="43">
        <v>240000</v>
      </c>
      <c r="G1650" s="43">
        <v>249000</v>
      </c>
      <c r="H1650" s="43">
        <v>257000</v>
      </c>
      <c r="I1650" s="43">
        <v>225000</v>
      </c>
      <c r="J1650" s="43">
        <v>326000</v>
      </c>
      <c r="K1650" s="43">
        <v>320000</v>
      </c>
      <c r="L1650" s="43">
        <v>250000</v>
      </c>
      <c r="M1650" s="43">
        <v>505000</v>
      </c>
      <c r="N1650" s="43">
        <v>558500</v>
      </c>
      <c r="O1650" s="43">
        <v>102</v>
      </c>
      <c r="P1650" s="43">
        <v>146</v>
      </c>
      <c r="Q1650" s="44">
        <v>9.4</v>
      </c>
    </row>
    <row r="1651" spans="2:17">
      <c r="B1651" s="42" t="s">
        <v>442</v>
      </c>
      <c r="C1651" s="43">
        <v>165000</v>
      </c>
      <c r="D1651" s="43">
        <v>232000</v>
      </c>
      <c r="E1651" s="43">
        <v>230000</v>
      </c>
      <c r="F1651" s="43">
        <v>230000</v>
      </c>
      <c r="G1651" s="43">
        <v>260000</v>
      </c>
      <c r="H1651" s="43">
        <v>340000</v>
      </c>
      <c r="I1651" s="43">
        <v>229000</v>
      </c>
      <c r="J1651" s="43">
        <v>307500</v>
      </c>
      <c r="K1651" s="43">
        <v>355000</v>
      </c>
      <c r="L1651" s="43">
        <v>440000</v>
      </c>
      <c r="M1651" s="43">
        <v>433000</v>
      </c>
      <c r="N1651" s="43">
        <v>485000</v>
      </c>
      <c r="O1651" s="43">
        <v>-2</v>
      </c>
      <c r="P1651" s="43">
        <v>162</v>
      </c>
      <c r="Q1651" s="44">
        <v>10.1</v>
      </c>
    </row>
    <row r="1652" spans="2:17">
      <c r="B1652" s="42" t="s">
        <v>448</v>
      </c>
      <c r="C1652" s="43">
        <v>96000</v>
      </c>
      <c r="D1652" s="43">
        <v>109000</v>
      </c>
      <c r="E1652" s="43">
        <v>131000</v>
      </c>
      <c r="F1652" s="43">
        <v>143000</v>
      </c>
      <c r="G1652" s="43">
        <v>153000</v>
      </c>
      <c r="H1652" s="43">
        <v>150000</v>
      </c>
      <c r="I1652" s="43">
        <v>156000</v>
      </c>
      <c r="J1652" s="43">
        <v>153000</v>
      </c>
      <c r="K1652" s="43">
        <v>174000</v>
      </c>
      <c r="L1652" s="43">
        <v>206000</v>
      </c>
      <c r="M1652" s="43">
        <v>229500</v>
      </c>
      <c r="N1652" s="43">
        <v>282500</v>
      </c>
      <c r="O1652" s="43">
        <v>11</v>
      </c>
      <c r="P1652" s="43">
        <v>139</v>
      </c>
      <c r="Q1652" s="44">
        <v>9.1</v>
      </c>
    </row>
    <row r="1653" spans="2:17">
      <c r="B1653" s="42" t="s">
        <v>449</v>
      </c>
      <c r="C1653" s="43">
        <v>85500</v>
      </c>
      <c r="D1653" s="43">
        <v>100000</v>
      </c>
      <c r="E1653" s="43">
        <v>110000</v>
      </c>
      <c r="F1653" s="43">
        <v>110000</v>
      </c>
      <c r="G1653" s="43">
        <v>110000</v>
      </c>
      <c r="H1653" s="43">
        <v>112000</v>
      </c>
      <c r="I1653" s="43">
        <v>109000</v>
      </c>
      <c r="J1653" s="43">
        <v>111500</v>
      </c>
      <c r="K1653" s="43">
        <v>113000</v>
      </c>
      <c r="L1653" s="43">
        <v>109000</v>
      </c>
      <c r="M1653" s="43">
        <v>117500</v>
      </c>
      <c r="N1653" s="45" t="s">
        <v>13</v>
      </c>
      <c r="O1653" s="43">
        <v>8</v>
      </c>
      <c r="P1653" s="43">
        <v>37</v>
      </c>
      <c r="Q1653" s="44">
        <v>3.2</v>
      </c>
    </row>
    <row r="1654" spans="2:17">
      <c r="B1654" s="42" t="s">
        <v>450</v>
      </c>
      <c r="C1654" s="43">
        <v>100000</v>
      </c>
      <c r="D1654" s="43">
        <v>106000</v>
      </c>
      <c r="E1654" s="43">
        <v>119000</v>
      </c>
      <c r="F1654" s="43">
        <v>130000</v>
      </c>
      <c r="G1654" s="43">
        <v>159000</v>
      </c>
      <c r="H1654" s="43">
        <v>158000</v>
      </c>
      <c r="I1654" s="43">
        <v>159500</v>
      </c>
      <c r="J1654" s="43">
        <v>171000</v>
      </c>
      <c r="K1654" s="43">
        <v>165000</v>
      </c>
      <c r="L1654" s="43">
        <v>159500</v>
      </c>
      <c r="M1654" s="43">
        <v>171000</v>
      </c>
      <c r="N1654" s="43">
        <v>199000</v>
      </c>
      <c r="O1654" s="43">
        <v>7</v>
      </c>
      <c r="P1654" s="43">
        <v>71</v>
      </c>
      <c r="Q1654" s="44">
        <v>5.5</v>
      </c>
    </row>
    <row r="1655" spans="2:17">
      <c r="B1655" s="42" t="s">
        <v>452</v>
      </c>
      <c r="C1655" s="43">
        <v>75500</v>
      </c>
      <c r="D1655" s="43">
        <v>77000</v>
      </c>
      <c r="E1655" s="43">
        <v>86000</v>
      </c>
      <c r="F1655" s="43">
        <v>92500</v>
      </c>
      <c r="G1655" s="43">
        <v>90000</v>
      </c>
      <c r="H1655" s="43">
        <v>120000</v>
      </c>
      <c r="I1655" s="43">
        <v>126500</v>
      </c>
      <c r="J1655" s="43">
        <v>125000</v>
      </c>
      <c r="K1655" s="43">
        <v>125000</v>
      </c>
      <c r="L1655" s="43">
        <v>135000</v>
      </c>
      <c r="M1655" s="43">
        <v>150000</v>
      </c>
      <c r="N1655" s="43">
        <v>128000</v>
      </c>
      <c r="O1655" s="43">
        <v>11</v>
      </c>
      <c r="P1655" s="43">
        <v>99</v>
      </c>
      <c r="Q1655" s="44">
        <v>7.1</v>
      </c>
    </row>
    <row r="1656" spans="2:17">
      <c r="B1656" s="42" t="s">
        <v>453</v>
      </c>
      <c r="C1656" s="43">
        <v>135500</v>
      </c>
      <c r="D1656" s="43">
        <v>145000</v>
      </c>
      <c r="E1656" s="43">
        <v>160000</v>
      </c>
      <c r="F1656" s="43">
        <v>119000</v>
      </c>
      <c r="G1656" s="43">
        <v>92000</v>
      </c>
      <c r="H1656" s="43">
        <v>150000</v>
      </c>
      <c r="I1656" s="43">
        <v>180500</v>
      </c>
      <c r="J1656" s="43">
        <v>70500</v>
      </c>
      <c r="K1656" s="43">
        <v>150000</v>
      </c>
      <c r="L1656" s="43">
        <v>150000</v>
      </c>
      <c r="M1656" s="43">
        <v>124500</v>
      </c>
      <c r="N1656" s="43">
        <v>295000</v>
      </c>
      <c r="O1656" s="43">
        <v>-17</v>
      </c>
      <c r="P1656" s="43">
        <v>-8</v>
      </c>
      <c r="Q1656" s="44">
        <v>-0.9</v>
      </c>
    </row>
    <row r="1657" spans="2:17">
      <c r="B1657" s="42" t="s">
        <v>454</v>
      </c>
      <c r="C1657" s="43">
        <v>79000</v>
      </c>
      <c r="D1657" s="43">
        <v>92500</v>
      </c>
      <c r="E1657" s="43">
        <v>100000</v>
      </c>
      <c r="F1657" s="43">
        <v>107500</v>
      </c>
      <c r="G1657" s="43">
        <v>124500</v>
      </c>
      <c r="H1657" s="43">
        <v>136500</v>
      </c>
      <c r="I1657" s="43">
        <v>160500</v>
      </c>
      <c r="J1657" s="43">
        <v>155000</v>
      </c>
      <c r="K1657" s="43">
        <v>157000</v>
      </c>
      <c r="L1657" s="43">
        <v>190000</v>
      </c>
      <c r="M1657" s="43">
        <v>244000</v>
      </c>
      <c r="N1657" s="43">
        <v>190000</v>
      </c>
      <c r="O1657" s="43">
        <v>28</v>
      </c>
      <c r="P1657" s="43">
        <v>210</v>
      </c>
      <c r="Q1657" s="44">
        <v>12</v>
      </c>
    </row>
    <row r="1658" spans="2:17">
      <c r="B1658" s="42" t="s">
        <v>459</v>
      </c>
      <c r="C1658" s="43">
        <v>126000</v>
      </c>
      <c r="D1658" s="43">
        <v>150000</v>
      </c>
      <c r="E1658" s="43">
        <v>184500</v>
      </c>
      <c r="F1658" s="43">
        <v>184000</v>
      </c>
      <c r="G1658" s="43">
        <v>155000</v>
      </c>
      <c r="H1658" s="43">
        <v>165000</v>
      </c>
      <c r="I1658" s="43">
        <v>182500</v>
      </c>
      <c r="J1658" s="43">
        <v>201000</v>
      </c>
      <c r="K1658" s="43">
        <v>250500</v>
      </c>
      <c r="L1658" s="43">
        <v>300000</v>
      </c>
      <c r="M1658" s="43">
        <v>310000</v>
      </c>
      <c r="N1658" s="43">
        <v>307500</v>
      </c>
      <c r="O1658" s="43">
        <v>3</v>
      </c>
      <c r="P1658" s="43">
        <v>146</v>
      </c>
      <c r="Q1658" s="44">
        <v>9.4</v>
      </c>
    </row>
    <row r="1659" spans="2:17">
      <c r="B1659" s="42" t="s">
        <v>460</v>
      </c>
      <c r="C1659" s="43">
        <v>107500</v>
      </c>
      <c r="D1659" s="43">
        <v>121000</v>
      </c>
      <c r="E1659" s="43">
        <v>145000</v>
      </c>
      <c r="F1659" s="43">
        <v>147000</v>
      </c>
      <c r="G1659" s="43">
        <v>167000</v>
      </c>
      <c r="H1659" s="43">
        <v>165000</v>
      </c>
      <c r="I1659" s="43">
        <v>160000</v>
      </c>
      <c r="J1659" s="43">
        <v>180000</v>
      </c>
      <c r="K1659" s="43">
        <v>172500</v>
      </c>
      <c r="L1659" s="43">
        <v>174000</v>
      </c>
      <c r="M1659" s="43">
        <v>170000</v>
      </c>
      <c r="N1659" s="43">
        <v>170000</v>
      </c>
      <c r="O1659" s="43">
        <v>-2</v>
      </c>
      <c r="P1659" s="43">
        <v>58</v>
      </c>
      <c r="Q1659" s="44">
        <v>4.7</v>
      </c>
    </row>
    <row r="1660" spans="2:17">
      <c r="B1660" s="42" t="s">
        <v>463</v>
      </c>
      <c r="C1660" s="43">
        <v>74500</v>
      </c>
      <c r="D1660" s="43">
        <v>78000</v>
      </c>
      <c r="E1660" s="43">
        <v>90000</v>
      </c>
      <c r="F1660" s="43">
        <v>94000</v>
      </c>
      <c r="G1660" s="43">
        <v>103000</v>
      </c>
      <c r="H1660" s="43">
        <v>112000</v>
      </c>
      <c r="I1660" s="43">
        <v>113000</v>
      </c>
      <c r="J1660" s="43">
        <v>137500</v>
      </c>
      <c r="K1660" s="43">
        <v>128000</v>
      </c>
      <c r="L1660" s="43">
        <v>134000</v>
      </c>
      <c r="M1660" s="43">
        <v>137000</v>
      </c>
      <c r="N1660" s="43">
        <v>143000</v>
      </c>
      <c r="O1660" s="43">
        <v>2</v>
      </c>
      <c r="P1660" s="43">
        <v>84</v>
      </c>
      <c r="Q1660" s="44">
        <v>6.3</v>
      </c>
    </row>
    <row r="1661" spans="2:17">
      <c r="B1661" s="42" t="s">
        <v>465</v>
      </c>
      <c r="C1661" s="43">
        <v>62000</v>
      </c>
      <c r="D1661" s="43">
        <v>82000</v>
      </c>
      <c r="E1661" s="43">
        <v>68000</v>
      </c>
      <c r="F1661" s="43">
        <v>74000</v>
      </c>
      <c r="G1661" s="43">
        <v>82000</v>
      </c>
      <c r="H1661" s="43">
        <v>77000</v>
      </c>
      <c r="I1661" s="43">
        <v>76000</v>
      </c>
      <c r="J1661" s="43">
        <v>90000</v>
      </c>
      <c r="K1661" s="43">
        <v>85000</v>
      </c>
      <c r="L1661" s="43">
        <v>83000</v>
      </c>
      <c r="M1661" s="43">
        <v>99000</v>
      </c>
      <c r="N1661" s="43">
        <v>75000</v>
      </c>
      <c r="O1661" s="43">
        <v>20</v>
      </c>
      <c r="P1661" s="43">
        <v>60</v>
      </c>
      <c r="Q1661" s="44">
        <v>4.8</v>
      </c>
    </row>
    <row r="1662" spans="2:17">
      <c r="B1662" s="42" t="s">
        <v>466</v>
      </c>
      <c r="C1662" s="43">
        <v>110000</v>
      </c>
      <c r="D1662" s="43">
        <v>115000</v>
      </c>
      <c r="E1662" s="43">
        <v>123500</v>
      </c>
      <c r="F1662" s="43">
        <v>115000</v>
      </c>
      <c r="G1662" s="43">
        <v>105000</v>
      </c>
      <c r="H1662" s="43">
        <v>130000</v>
      </c>
      <c r="I1662" s="43">
        <v>120000</v>
      </c>
      <c r="J1662" s="43">
        <v>154500</v>
      </c>
      <c r="K1662" s="43">
        <v>135000</v>
      </c>
      <c r="L1662" s="43">
        <v>145000</v>
      </c>
      <c r="M1662" s="43">
        <v>145000</v>
      </c>
      <c r="N1662" s="45" t="s">
        <v>13</v>
      </c>
      <c r="O1662" s="43">
        <v>0</v>
      </c>
      <c r="P1662" s="43">
        <v>32</v>
      </c>
      <c r="Q1662" s="44">
        <v>2.8</v>
      </c>
    </row>
    <row r="1663" spans="2:17">
      <c r="B1663" s="42" t="s">
        <v>468</v>
      </c>
      <c r="C1663" s="43">
        <v>127000</v>
      </c>
      <c r="D1663" s="43">
        <v>102500</v>
      </c>
      <c r="E1663" s="43">
        <v>129000</v>
      </c>
      <c r="F1663" s="43">
        <v>127500</v>
      </c>
      <c r="G1663" s="43">
        <v>125000</v>
      </c>
      <c r="H1663" s="43">
        <v>131500</v>
      </c>
      <c r="I1663" s="43">
        <v>129000</v>
      </c>
      <c r="J1663" s="43">
        <v>135000</v>
      </c>
      <c r="K1663" s="43">
        <v>132500</v>
      </c>
      <c r="L1663" s="43">
        <v>147000</v>
      </c>
      <c r="M1663" s="43">
        <v>158000</v>
      </c>
      <c r="N1663" s="43">
        <v>337500</v>
      </c>
      <c r="O1663" s="43">
        <v>7</v>
      </c>
      <c r="P1663" s="43">
        <v>24</v>
      </c>
      <c r="Q1663" s="44">
        <v>2.2000000000000002</v>
      </c>
    </row>
    <row r="1664" spans="2:17">
      <c r="B1664" s="42" t="s">
        <v>472</v>
      </c>
      <c r="C1664" s="43">
        <v>107500</v>
      </c>
      <c r="D1664" s="43">
        <v>124500</v>
      </c>
      <c r="E1664" s="43">
        <v>163000</v>
      </c>
      <c r="F1664" s="43">
        <v>162000</v>
      </c>
      <c r="G1664" s="43">
        <v>133000</v>
      </c>
      <c r="H1664" s="43">
        <v>143500</v>
      </c>
      <c r="I1664" s="43">
        <v>150000</v>
      </c>
      <c r="J1664" s="43">
        <v>160000</v>
      </c>
      <c r="K1664" s="43">
        <v>187000</v>
      </c>
      <c r="L1664" s="43">
        <v>222000</v>
      </c>
      <c r="M1664" s="43">
        <v>244500</v>
      </c>
      <c r="N1664" s="43">
        <v>230000</v>
      </c>
      <c r="O1664" s="43">
        <v>10</v>
      </c>
      <c r="P1664" s="43">
        <v>127</v>
      </c>
      <c r="Q1664" s="44">
        <v>8.6</v>
      </c>
    </row>
    <row r="1665" spans="2:17">
      <c r="B1665" s="42" t="s">
        <v>476</v>
      </c>
      <c r="C1665" s="43">
        <v>119000</v>
      </c>
      <c r="D1665" s="43">
        <v>67500</v>
      </c>
      <c r="E1665" s="43">
        <v>76000</v>
      </c>
      <c r="F1665" s="43">
        <v>42500</v>
      </c>
      <c r="G1665" s="43">
        <v>59500</v>
      </c>
      <c r="H1665" s="43">
        <v>70000</v>
      </c>
      <c r="I1665" s="43">
        <v>42500</v>
      </c>
      <c r="J1665" s="43">
        <v>57000</v>
      </c>
      <c r="K1665" s="43">
        <v>77000</v>
      </c>
      <c r="L1665" s="43">
        <v>81000</v>
      </c>
      <c r="M1665" s="43">
        <v>82500</v>
      </c>
      <c r="N1665" s="45" t="s">
        <v>13</v>
      </c>
      <c r="O1665" s="43">
        <v>2</v>
      </c>
      <c r="P1665" s="43">
        <v>-31</v>
      </c>
      <c r="Q1665" s="44">
        <v>-3.6</v>
      </c>
    </row>
    <row r="1666" spans="2:17">
      <c r="B1666" s="42" t="s">
        <v>478</v>
      </c>
      <c r="C1666" s="43">
        <v>162000</v>
      </c>
      <c r="D1666" s="43">
        <v>187500</v>
      </c>
      <c r="E1666" s="43">
        <v>203000</v>
      </c>
      <c r="F1666" s="43">
        <v>199000</v>
      </c>
      <c r="G1666" s="43">
        <v>186000</v>
      </c>
      <c r="H1666" s="43">
        <v>190000</v>
      </c>
      <c r="I1666" s="43">
        <v>191000</v>
      </c>
      <c r="J1666" s="43">
        <v>217000</v>
      </c>
      <c r="K1666" s="43">
        <v>244000</v>
      </c>
      <c r="L1666" s="43">
        <v>329500</v>
      </c>
      <c r="M1666" s="43">
        <v>288500</v>
      </c>
      <c r="N1666" s="43">
        <v>327500</v>
      </c>
      <c r="O1666" s="43">
        <v>-12</v>
      </c>
      <c r="P1666" s="43">
        <v>78</v>
      </c>
      <c r="Q1666" s="44">
        <v>5.9</v>
      </c>
    </row>
    <row r="1667" spans="2:17">
      <c r="B1667" s="42" t="s">
        <v>480</v>
      </c>
      <c r="C1667" s="43">
        <v>85000</v>
      </c>
      <c r="D1667" s="43">
        <v>115000</v>
      </c>
      <c r="E1667" s="43">
        <v>110000</v>
      </c>
      <c r="F1667" s="43">
        <v>98500</v>
      </c>
      <c r="G1667" s="43">
        <v>74000</v>
      </c>
      <c r="H1667" s="43">
        <v>80500</v>
      </c>
      <c r="I1667" s="43">
        <v>65000</v>
      </c>
      <c r="J1667" s="43">
        <v>65000</v>
      </c>
      <c r="K1667" s="43">
        <v>126500</v>
      </c>
      <c r="L1667" s="43">
        <v>120000</v>
      </c>
      <c r="M1667" s="43">
        <v>115000</v>
      </c>
      <c r="N1667" s="43">
        <v>89000</v>
      </c>
      <c r="O1667" s="43">
        <v>-4</v>
      </c>
      <c r="P1667" s="43">
        <v>35</v>
      </c>
      <c r="Q1667" s="44">
        <v>3.1</v>
      </c>
    </row>
    <row r="1668" spans="2:17">
      <c r="B1668" s="42" t="s">
        <v>481</v>
      </c>
      <c r="C1668" s="45" t="s">
        <v>12</v>
      </c>
      <c r="D1668" s="43">
        <v>148000</v>
      </c>
      <c r="E1668" s="43">
        <v>148000</v>
      </c>
      <c r="F1668" s="43">
        <v>186500</v>
      </c>
      <c r="G1668" s="43">
        <v>168000</v>
      </c>
      <c r="H1668" s="43">
        <v>180000</v>
      </c>
      <c r="I1668" s="43">
        <v>187000</v>
      </c>
      <c r="J1668" s="43">
        <v>202000</v>
      </c>
      <c r="K1668" s="43">
        <v>258000</v>
      </c>
      <c r="L1668" s="43">
        <v>296000</v>
      </c>
      <c r="M1668" s="43">
        <v>280000</v>
      </c>
      <c r="N1668" s="43">
        <v>275000</v>
      </c>
      <c r="O1668" s="43">
        <v>-5</v>
      </c>
      <c r="P1668" s="43">
        <v>0</v>
      </c>
      <c r="Q1668" s="44" t="s">
        <v>13</v>
      </c>
    </row>
    <row r="1669" spans="2:17">
      <c r="B1669" s="42" t="s">
        <v>483</v>
      </c>
      <c r="C1669" s="43">
        <v>75000</v>
      </c>
      <c r="D1669" s="43">
        <v>84000</v>
      </c>
      <c r="E1669" s="43">
        <v>81500</v>
      </c>
      <c r="F1669" s="43">
        <v>84500</v>
      </c>
      <c r="G1669" s="43">
        <v>89000</v>
      </c>
      <c r="H1669" s="43">
        <v>89000</v>
      </c>
      <c r="I1669" s="43">
        <v>95500</v>
      </c>
      <c r="J1669" s="43">
        <v>96000</v>
      </c>
      <c r="K1669" s="43">
        <v>108000</v>
      </c>
      <c r="L1669" s="43">
        <v>129000</v>
      </c>
      <c r="M1669" s="43">
        <v>135000</v>
      </c>
      <c r="N1669" s="43">
        <v>179500</v>
      </c>
      <c r="O1669" s="43">
        <v>5</v>
      </c>
      <c r="P1669" s="43">
        <v>80</v>
      </c>
      <c r="Q1669" s="44">
        <v>6.1</v>
      </c>
    </row>
    <row r="1670" spans="2:17">
      <c r="B1670" s="42" t="s">
        <v>486</v>
      </c>
      <c r="C1670" s="43">
        <v>89000</v>
      </c>
      <c r="D1670" s="43">
        <v>97000</v>
      </c>
      <c r="E1670" s="43">
        <v>100000</v>
      </c>
      <c r="F1670" s="43">
        <v>126500</v>
      </c>
      <c r="G1670" s="43">
        <v>127500</v>
      </c>
      <c r="H1670" s="43">
        <v>123000</v>
      </c>
      <c r="I1670" s="43">
        <v>130000</v>
      </c>
      <c r="J1670" s="43">
        <v>132000</v>
      </c>
      <c r="K1670" s="43">
        <v>133000</v>
      </c>
      <c r="L1670" s="43">
        <v>136500</v>
      </c>
      <c r="M1670" s="43">
        <v>146000</v>
      </c>
      <c r="N1670" s="43">
        <v>150000</v>
      </c>
      <c r="O1670" s="43">
        <v>7</v>
      </c>
      <c r="P1670" s="43">
        <v>64</v>
      </c>
      <c r="Q1670" s="44">
        <v>5.0999999999999996</v>
      </c>
    </row>
    <row r="1671" spans="2:17">
      <c r="B1671" s="42" t="s">
        <v>491</v>
      </c>
      <c r="C1671" s="43">
        <v>87000</v>
      </c>
      <c r="D1671" s="43">
        <v>90000</v>
      </c>
      <c r="E1671" s="43">
        <v>121000</v>
      </c>
      <c r="F1671" s="43">
        <v>110000</v>
      </c>
      <c r="G1671" s="43">
        <v>104000</v>
      </c>
      <c r="H1671" s="43">
        <v>96500</v>
      </c>
      <c r="I1671" s="43">
        <v>122000</v>
      </c>
      <c r="J1671" s="43">
        <v>129000</v>
      </c>
      <c r="K1671" s="43">
        <v>121500</v>
      </c>
      <c r="L1671" s="43">
        <v>124000</v>
      </c>
      <c r="M1671" s="43">
        <v>129000</v>
      </c>
      <c r="N1671" s="43">
        <v>126500</v>
      </c>
      <c r="O1671" s="43">
        <v>4</v>
      </c>
      <c r="P1671" s="43">
        <v>48</v>
      </c>
      <c r="Q1671" s="44">
        <v>4</v>
      </c>
    </row>
    <row r="1672" spans="2:17">
      <c r="B1672" s="42" t="s">
        <v>499</v>
      </c>
      <c r="C1672" s="43">
        <v>215000</v>
      </c>
      <c r="D1672" s="43">
        <v>220000</v>
      </c>
      <c r="E1672" s="43">
        <v>259000</v>
      </c>
      <c r="F1672" s="43">
        <v>200000</v>
      </c>
      <c r="G1672" s="43">
        <v>186500</v>
      </c>
      <c r="H1672" s="43">
        <v>255000</v>
      </c>
      <c r="I1672" s="43">
        <v>321000</v>
      </c>
      <c r="J1672" s="43">
        <v>325000</v>
      </c>
      <c r="K1672" s="43">
        <v>372500</v>
      </c>
      <c r="L1672" s="43">
        <v>400000</v>
      </c>
      <c r="M1672" s="43">
        <v>353500</v>
      </c>
      <c r="N1672" s="43">
        <v>310000</v>
      </c>
      <c r="O1672" s="43">
        <v>-12</v>
      </c>
      <c r="P1672" s="43">
        <v>64</v>
      </c>
      <c r="Q1672" s="44">
        <v>5.0999999999999996</v>
      </c>
    </row>
    <row r="1673" spans="2:17">
      <c r="B1673" s="42" t="s">
        <v>500</v>
      </c>
      <c r="C1673" s="43">
        <v>84500</v>
      </c>
      <c r="D1673" s="43">
        <v>93500</v>
      </c>
      <c r="E1673" s="43">
        <v>90000</v>
      </c>
      <c r="F1673" s="43">
        <v>80000</v>
      </c>
      <c r="G1673" s="43">
        <v>105000</v>
      </c>
      <c r="H1673" s="43">
        <v>106000</v>
      </c>
      <c r="I1673" s="43">
        <v>100000</v>
      </c>
      <c r="J1673" s="43">
        <v>106000</v>
      </c>
      <c r="K1673" s="43">
        <v>105000</v>
      </c>
      <c r="L1673" s="43">
        <v>105000</v>
      </c>
      <c r="M1673" s="43">
        <v>110000</v>
      </c>
      <c r="N1673" s="43">
        <v>110500</v>
      </c>
      <c r="O1673" s="43">
        <v>5</v>
      </c>
      <c r="P1673" s="43">
        <v>31</v>
      </c>
      <c r="Q1673" s="44">
        <v>2.7</v>
      </c>
    </row>
    <row r="1674" spans="2:17">
      <c r="B1674" s="42" t="s">
        <v>502</v>
      </c>
      <c r="C1674" s="43">
        <v>200000</v>
      </c>
      <c r="D1674" s="43">
        <v>286000</v>
      </c>
      <c r="E1674" s="43">
        <v>273500</v>
      </c>
      <c r="F1674" s="43">
        <v>280000</v>
      </c>
      <c r="G1674" s="43">
        <v>255000</v>
      </c>
      <c r="H1674" s="43">
        <v>345000</v>
      </c>
      <c r="I1674" s="43">
        <v>295000</v>
      </c>
      <c r="J1674" s="43">
        <v>434500</v>
      </c>
      <c r="K1674" s="43">
        <v>840000</v>
      </c>
      <c r="L1674" s="43">
        <v>820000</v>
      </c>
      <c r="M1674" s="43">
        <v>765000</v>
      </c>
      <c r="N1674" s="43">
        <v>350000</v>
      </c>
      <c r="O1674" s="43">
        <v>-7</v>
      </c>
      <c r="P1674" s="43">
        <v>283</v>
      </c>
      <c r="Q1674" s="44">
        <v>14.4</v>
      </c>
    </row>
    <row r="1675" spans="2:17">
      <c r="B1675" s="42" t="s">
        <v>503</v>
      </c>
      <c r="C1675" s="43">
        <v>40500</v>
      </c>
      <c r="D1675" s="43">
        <v>42500</v>
      </c>
      <c r="E1675" s="43">
        <v>40000</v>
      </c>
      <c r="F1675" s="43">
        <v>40000</v>
      </c>
      <c r="G1675" s="43">
        <v>31000</v>
      </c>
      <c r="H1675" s="43">
        <v>48000</v>
      </c>
      <c r="I1675" s="43">
        <v>26000</v>
      </c>
      <c r="J1675" s="43">
        <v>21000</v>
      </c>
      <c r="K1675" s="43">
        <v>31000</v>
      </c>
      <c r="L1675" s="43">
        <v>38000</v>
      </c>
      <c r="M1675" s="43">
        <v>38000</v>
      </c>
      <c r="N1675" s="45" t="s">
        <v>13</v>
      </c>
      <c r="O1675" s="43">
        <v>1</v>
      </c>
      <c r="P1675" s="43">
        <v>-6</v>
      </c>
      <c r="Q1675" s="44">
        <v>-0.6</v>
      </c>
    </row>
    <row r="1676" spans="2:17">
      <c r="B1676" s="42" t="s">
        <v>504</v>
      </c>
      <c r="C1676" s="43">
        <v>81000</v>
      </c>
      <c r="D1676" s="43">
        <v>90000</v>
      </c>
      <c r="E1676" s="43">
        <v>120000</v>
      </c>
      <c r="F1676" s="43">
        <v>106500</v>
      </c>
      <c r="G1676" s="43">
        <v>115000</v>
      </c>
      <c r="H1676" s="43">
        <v>106000</v>
      </c>
      <c r="I1676" s="43">
        <v>110000</v>
      </c>
      <c r="J1676" s="43">
        <v>96000</v>
      </c>
      <c r="K1676" s="43">
        <v>107000</v>
      </c>
      <c r="L1676" s="43">
        <v>119000</v>
      </c>
      <c r="M1676" s="43">
        <v>129000</v>
      </c>
      <c r="N1676" s="43">
        <v>114000</v>
      </c>
      <c r="O1676" s="43">
        <v>8</v>
      </c>
      <c r="P1676" s="43">
        <v>59</v>
      </c>
      <c r="Q1676" s="44">
        <v>4.8</v>
      </c>
    </row>
    <row r="1677" spans="2:17">
      <c r="B1677" s="42" t="s">
        <v>506</v>
      </c>
      <c r="C1677" s="43">
        <v>104000</v>
      </c>
      <c r="D1677" s="43">
        <v>104000</v>
      </c>
      <c r="E1677" s="43">
        <v>158000</v>
      </c>
      <c r="F1677" s="43">
        <v>159500</v>
      </c>
      <c r="G1677" s="43">
        <v>160500</v>
      </c>
      <c r="H1677" s="43">
        <v>168000</v>
      </c>
      <c r="I1677" s="43">
        <v>148000</v>
      </c>
      <c r="J1677" s="43">
        <v>140000</v>
      </c>
      <c r="K1677" s="43">
        <v>178000</v>
      </c>
      <c r="L1677" s="43">
        <v>145000</v>
      </c>
      <c r="M1677" s="43">
        <v>160000</v>
      </c>
      <c r="N1677" s="43">
        <v>167000</v>
      </c>
      <c r="O1677" s="43">
        <v>10</v>
      </c>
      <c r="P1677" s="43">
        <v>54</v>
      </c>
      <c r="Q1677" s="44">
        <v>4.4000000000000004</v>
      </c>
    </row>
    <row r="1678" spans="2:17">
      <c r="B1678" s="42" t="s">
        <v>508</v>
      </c>
      <c r="C1678" s="45" t="s">
        <v>12</v>
      </c>
      <c r="D1678" s="43">
        <v>302000</v>
      </c>
      <c r="E1678" s="43">
        <v>302000</v>
      </c>
      <c r="F1678" s="43">
        <v>200000</v>
      </c>
      <c r="G1678" s="43">
        <v>199000</v>
      </c>
      <c r="H1678" s="43">
        <v>178000</v>
      </c>
      <c r="I1678" s="43">
        <v>187500</v>
      </c>
      <c r="J1678" s="43">
        <v>193500</v>
      </c>
      <c r="K1678" s="43">
        <v>219000</v>
      </c>
      <c r="L1678" s="43">
        <v>266000</v>
      </c>
      <c r="M1678" s="43">
        <v>274000</v>
      </c>
      <c r="N1678" s="43">
        <v>250000</v>
      </c>
      <c r="O1678" s="43">
        <v>3</v>
      </c>
      <c r="P1678" s="43">
        <v>0</v>
      </c>
      <c r="Q1678" s="44" t="s">
        <v>13</v>
      </c>
    </row>
    <row r="1679" spans="2:17">
      <c r="B1679" s="42" t="s">
        <v>509</v>
      </c>
      <c r="C1679" s="43">
        <v>421000</v>
      </c>
      <c r="D1679" s="43">
        <v>485000</v>
      </c>
      <c r="E1679" s="43">
        <v>570000</v>
      </c>
      <c r="F1679" s="43">
        <v>510000</v>
      </c>
      <c r="G1679" s="43">
        <v>485000</v>
      </c>
      <c r="H1679" s="43">
        <v>470000</v>
      </c>
      <c r="I1679" s="43">
        <v>440000</v>
      </c>
      <c r="J1679" s="43">
        <v>561000</v>
      </c>
      <c r="K1679" s="43">
        <v>607500</v>
      </c>
      <c r="L1679" s="43">
        <v>735000</v>
      </c>
      <c r="M1679" s="43">
        <v>850000</v>
      </c>
      <c r="N1679" s="43">
        <v>720000</v>
      </c>
      <c r="O1679" s="43">
        <v>16</v>
      </c>
      <c r="P1679" s="43">
        <v>102</v>
      </c>
      <c r="Q1679" s="44">
        <v>7.3</v>
      </c>
    </row>
    <row r="1680" spans="2:17">
      <c r="B1680" s="42" t="s">
        <v>513</v>
      </c>
      <c r="C1680" s="43">
        <v>430000</v>
      </c>
      <c r="D1680" s="43">
        <v>450000</v>
      </c>
      <c r="E1680" s="43">
        <v>475000</v>
      </c>
      <c r="F1680" s="43">
        <v>410000</v>
      </c>
      <c r="G1680" s="43">
        <v>390000</v>
      </c>
      <c r="H1680" s="43">
        <v>420000</v>
      </c>
      <c r="I1680" s="43">
        <v>534500</v>
      </c>
      <c r="J1680" s="43">
        <v>670000</v>
      </c>
      <c r="K1680" s="43">
        <v>870000</v>
      </c>
      <c r="L1680" s="43">
        <v>1065000</v>
      </c>
      <c r="M1680" s="43">
        <v>915000</v>
      </c>
      <c r="N1680" s="43">
        <v>850000</v>
      </c>
      <c r="O1680" s="43">
        <v>-14</v>
      </c>
      <c r="P1680" s="43">
        <v>113</v>
      </c>
      <c r="Q1680" s="44">
        <v>7.8</v>
      </c>
    </row>
    <row r="1681" spans="2:17">
      <c r="B1681" s="42" t="s">
        <v>514</v>
      </c>
      <c r="C1681" s="43">
        <v>99000</v>
      </c>
      <c r="D1681" s="43">
        <v>176500</v>
      </c>
      <c r="E1681" s="43">
        <v>149000</v>
      </c>
      <c r="F1681" s="43">
        <v>132500</v>
      </c>
      <c r="G1681" s="43">
        <v>145000</v>
      </c>
      <c r="H1681" s="43">
        <v>127500</v>
      </c>
      <c r="I1681" s="43">
        <v>137000</v>
      </c>
      <c r="J1681" s="43">
        <v>109000</v>
      </c>
      <c r="K1681" s="43">
        <v>100000</v>
      </c>
      <c r="L1681" s="43">
        <v>110000</v>
      </c>
      <c r="M1681" s="43">
        <v>126500</v>
      </c>
      <c r="N1681" s="43">
        <v>136000</v>
      </c>
      <c r="O1681" s="43">
        <v>15</v>
      </c>
      <c r="P1681" s="43">
        <v>28</v>
      </c>
      <c r="Q1681" s="44">
        <v>2.5</v>
      </c>
    </row>
    <row r="1682" spans="2:17">
      <c r="B1682" s="42" t="s">
        <v>516</v>
      </c>
      <c r="C1682" s="43">
        <v>370000</v>
      </c>
      <c r="D1682" s="43">
        <v>460000</v>
      </c>
      <c r="E1682" s="43">
        <v>768500</v>
      </c>
      <c r="F1682" s="43">
        <v>506000</v>
      </c>
      <c r="G1682" s="43">
        <v>512000</v>
      </c>
      <c r="H1682" s="43">
        <v>516500</v>
      </c>
      <c r="I1682" s="43">
        <v>516500</v>
      </c>
      <c r="J1682" s="43">
        <v>660000</v>
      </c>
      <c r="K1682" s="43">
        <v>706000</v>
      </c>
      <c r="L1682" s="43">
        <v>740500</v>
      </c>
      <c r="M1682" s="43">
        <v>706500</v>
      </c>
      <c r="N1682" s="45" t="s">
        <v>13</v>
      </c>
      <c r="O1682" s="43">
        <v>-5</v>
      </c>
      <c r="P1682" s="43">
        <v>91</v>
      </c>
      <c r="Q1682" s="44">
        <v>6.7</v>
      </c>
    </row>
    <row r="1683" spans="2:17">
      <c r="B1683" s="42" t="s">
        <v>520</v>
      </c>
      <c r="C1683" s="43">
        <v>70000</v>
      </c>
      <c r="D1683" s="43">
        <v>83500</v>
      </c>
      <c r="E1683" s="43">
        <v>86500</v>
      </c>
      <c r="F1683" s="43">
        <v>92500</v>
      </c>
      <c r="G1683" s="43">
        <v>87500</v>
      </c>
      <c r="H1683" s="43">
        <v>80000</v>
      </c>
      <c r="I1683" s="43">
        <v>95000</v>
      </c>
      <c r="J1683" s="43">
        <v>94000</v>
      </c>
      <c r="K1683" s="43">
        <v>128000</v>
      </c>
      <c r="L1683" s="43">
        <v>130000</v>
      </c>
      <c r="M1683" s="43">
        <v>141500</v>
      </c>
      <c r="N1683" s="43">
        <v>130500</v>
      </c>
      <c r="O1683" s="43">
        <v>9</v>
      </c>
      <c r="P1683" s="43">
        <v>102</v>
      </c>
      <c r="Q1683" s="44">
        <v>7.3</v>
      </c>
    </row>
    <row r="1684" spans="2:17">
      <c r="B1684" s="42" t="s">
        <v>521</v>
      </c>
      <c r="C1684" s="43">
        <v>100000</v>
      </c>
      <c r="D1684" s="43">
        <v>100000</v>
      </c>
      <c r="E1684" s="43">
        <v>100000</v>
      </c>
      <c r="F1684" s="43">
        <v>110000</v>
      </c>
      <c r="G1684" s="43">
        <v>113500</v>
      </c>
      <c r="H1684" s="43">
        <v>112500</v>
      </c>
      <c r="I1684" s="43">
        <v>115000</v>
      </c>
      <c r="J1684" s="43">
        <v>120000</v>
      </c>
      <c r="K1684" s="43">
        <v>125000</v>
      </c>
      <c r="L1684" s="43">
        <v>120000</v>
      </c>
      <c r="M1684" s="43">
        <v>210000</v>
      </c>
      <c r="N1684" s="43">
        <v>175500</v>
      </c>
      <c r="O1684" s="43">
        <v>75</v>
      </c>
      <c r="P1684" s="43">
        <v>110</v>
      </c>
      <c r="Q1684" s="44">
        <v>7.7</v>
      </c>
    </row>
    <row r="1685" spans="2:17">
      <c r="B1685" s="42" t="s">
        <v>522</v>
      </c>
      <c r="C1685" s="43">
        <v>185000</v>
      </c>
      <c r="D1685" s="43">
        <v>220000</v>
      </c>
      <c r="E1685" s="43">
        <v>220000</v>
      </c>
      <c r="F1685" s="43">
        <v>230000</v>
      </c>
      <c r="G1685" s="43">
        <v>245000</v>
      </c>
      <c r="H1685" s="43">
        <v>247500</v>
      </c>
      <c r="I1685" s="43">
        <v>220000</v>
      </c>
      <c r="J1685" s="43">
        <v>445000</v>
      </c>
      <c r="K1685" s="43">
        <v>402500</v>
      </c>
      <c r="L1685" s="43">
        <v>455000</v>
      </c>
      <c r="M1685" s="43">
        <v>460000</v>
      </c>
      <c r="N1685" s="45" t="s">
        <v>13</v>
      </c>
      <c r="O1685" s="43">
        <v>1</v>
      </c>
      <c r="P1685" s="43">
        <v>149</v>
      </c>
      <c r="Q1685" s="44">
        <v>9.5</v>
      </c>
    </row>
    <row r="1686" spans="2:17">
      <c r="B1686" s="42" t="s">
        <v>524</v>
      </c>
      <c r="C1686" s="43">
        <v>220000</v>
      </c>
      <c r="D1686" s="43">
        <v>273000</v>
      </c>
      <c r="E1686" s="43">
        <v>305000</v>
      </c>
      <c r="F1686" s="43">
        <v>300000</v>
      </c>
      <c r="G1686" s="43">
        <v>307500</v>
      </c>
      <c r="H1686" s="43">
        <v>279500</v>
      </c>
      <c r="I1686" s="43">
        <v>260000</v>
      </c>
      <c r="J1686" s="43">
        <v>301000</v>
      </c>
      <c r="K1686" s="43">
        <v>415000</v>
      </c>
      <c r="L1686" s="43">
        <v>450000</v>
      </c>
      <c r="M1686" s="43">
        <v>300000</v>
      </c>
      <c r="N1686" s="43">
        <v>530000</v>
      </c>
      <c r="O1686" s="43">
        <v>-33</v>
      </c>
      <c r="P1686" s="43">
        <v>36</v>
      </c>
      <c r="Q1686" s="44">
        <v>3.2</v>
      </c>
    </row>
    <row r="1687" spans="2:17">
      <c r="B1687" s="42" t="s">
        <v>525</v>
      </c>
      <c r="C1687" s="43">
        <v>45000</v>
      </c>
      <c r="D1687" s="43">
        <v>90000</v>
      </c>
      <c r="E1687" s="43">
        <v>57000</v>
      </c>
      <c r="F1687" s="43">
        <v>59000</v>
      </c>
      <c r="G1687" s="43">
        <v>60000</v>
      </c>
      <c r="H1687" s="43">
        <v>66000</v>
      </c>
      <c r="I1687" s="43">
        <v>79000</v>
      </c>
      <c r="J1687" s="43">
        <v>72000</v>
      </c>
      <c r="K1687" s="43">
        <v>62000</v>
      </c>
      <c r="L1687" s="43">
        <v>72500</v>
      </c>
      <c r="M1687" s="43">
        <v>97000</v>
      </c>
      <c r="N1687" s="43">
        <v>125000</v>
      </c>
      <c r="O1687" s="43">
        <v>34</v>
      </c>
      <c r="P1687" s="43">
        <v>117</v>
      </c>
      <c r="Q1687" s="44">
        <v>8</v>
      </c>
    </row>
    <row r="1688" spans="2:17">
      <c r="B1688" s="42" t="s">
        <v>527</v>
      </c>
      <c r="C1688" s="43">
        <v>87000</v>
      </c>
      <c r="D1688" s="43">
        <v>106000</v>
      </c>
      <c r="E1688" s="43">
        <v>102500</v>
      </c>
      <c r="F1688" s="43">
        <v>118000</v>
      </c>
      <c r="G1688" s="43">
        <v>109000</v>
      </c>
      <c r="H1688" s="43">
        <v>110000</v>
      </c>
      <c r="I1688" s="43">
        <v>130000</v>
      </c>
      <c r="J1688" s="43">
        <v>116000</v>
      </c>
      <c r="K1688" s="43">
        <v>127500</v>
      </c>
      <c r="L1688" s="43">
        <v>142000</v>
      </c>
      <c r="M1688" s="43">
        <v>177500</v>
      </c>
      <c r="N1688" s="43">
        <v>191500</v>
      </c>
      <c r="O1688" s="43">
        <v>25</v>
      </c>
      <c r="P1688" s="43">
        <v>104</v>
      </c>
      <c r="Q1688" s="44">
        <v>7.4</v>
      </c>
    </row>
    <row r="1689" spans="2:17">
      <c r="B1689" s="42" t="s">
        <v>530</v>
      </c>
      <c r="C1689" s="43">
        <v>136000</v>
      </c>
      <c r="D1689" s="43">
        <v>151500</v>
      </c>
      <c r="E1689" s="43">
        <v>230000</v>
      </c>
      <c r="F1689" s="43">
        <v>262500</v>
      </c>
      <c r="G1689" s="43">
        <v>230000</v>
      </c>
      <c r="H1689" s="43">
        <v>374000</v>
      </c>
      <c r="I1689" s="43">
        <v>240000</v>
      </c>
      <c r="J1689" s="43">
        <v>235000</v>
      </c>
      <c r="K1689" s="43">
        <v>255000</v>
      </c>
      <c r="L1689" s="43">
        <v>265000</v>
      </c>
      <c r="M1689" s="43">
        <v>215000</v>
      </c>
      <c r="N1689" s="43">
        <v>310000</v>
      </c>
      <c r="O1689" s="43">
        <v>-19</v>
      </c>
      <c r="P1689" s="43">
        <v>58</v>
      </c>
      <c r="Q1689" s="44">
        <v>4.7</v>
      </c>
    </row>
    <row r="1690" spans="2:17">
      <c r="B1690" s="42" t="s">
        <v>531</v>
      </c>
      <c r="C1690" s="43">
        <v>85000</v>
      </c>
      <c r="D1690" s="43">
        <v>95000</v>
      </c>
      <c r="E1690" s="43">
        <v>119000</v>
      </c>
      <c r="F1690" s="43">
        <v>142500</v>
      </c>
      <c r="G1690" s="43">
        <v>116000</v>
      </c>
      <c r="H1690" s="43">
        <v>115000</v>
      </c>
      <c r="I1690" s="43">
        <v>87500</v>
      </c>
      <c r="J1690" s="43">
        <v>103500</v>
      </c>
      <c r="K1690" s="43">
        <v>107500</v>
      </c>
      <c r="L1690" s="43">
        <v>122000</v>
      </c>
      <c r="M1690" s="43">
        <v>150000</v>
      </c>
      <c r="N1690" s="43">
        <v>182000</v>
      </c>
      <c r="O1690" s="43">
        <v>23</v>
      </c>
      <c r="P1690" s="43">
        <v>76</v>
      </c>
      <c r="Q1690" s="44">
        <v>5.8</v>
      </c>
    </row>
    <row r="1691" spans="2:17">
      <c r="B1691" s="42" t="s">
        <v>534</v>
      </c>
      <c r="C1691" s="43">
        <v>74000</v>
      </c>
      <c r="D1691" s="43">
        <v>85500</v>
      </c>
      <c r="E1691" s="43">
        <v>89500</v>
      </c>
      <c r="F1691" s="43">
        <v>93000</v>
      </c>
      <c r="G1691" s="43">
        <v>95000</v>
      </c>
      <c r="H1691" s="43">
        <v>56500</v>
      </c>
      <c r="I1691" s="43">
        <v>93000</v>
      </c>
      <c r="J1691" s="43">
        <v>98500</v>
      </c>
      <c r="K1691" s="43">
        <v>105000</v>
      </c>
      <c r="L1691" s="43">
        <v>115000</v>
      </c>
      <c r="M1691" s="43">
        <v>120000</v>
      </c>
      <c r="N1691" s="45" t="s">
        <v>13</v>
      </c>
      <c r="O1691" s="43">
        <v>4</v>
      </c>
      <c r="P1691" s="43">
        <v>62</v>
      </c>
      <c r="Q1691" s="44">
        <v>5</v>
      </c>
    </row>
    <row r="1692" spans="2:17">
      <c r="B1692" s="42" t="s">
        <v>538</v>
      </c>
      <c r="C1692" s="43">
        <v>24000</v>
      </c>
      <c r="D1692" s="43">
        <v>29500</v>
      </c>
      <c r="E1692" s="43">
        <v>50000</v>
      </c>
      <c r="F1692" s="43">
        <v>28500</v>
      </c>
      <c r="G1692" s="43">
        <v>27000</v>
      </c>
      <c r="H1692" s="43">
        <v>26000</v>
      </c>
      <c r="I1692" s="43">
        <v>33000</v>
      </c>
      <c r="J1692" s="43">
        <v>17500</v>
      </c>
      <c r="K1692" s="43">
        <v>17500</v>
      </c>
      <c r="L1692" s="43">
        <v>31000</v>
      </c>
      <c r="M1692" s="43">
        <v>22500</v>
      </c>
      <c r="N1692" s="45" t="s">
        <v>13</v>
      </c>
      <c r="O1692" s="43">
        <v>-27</v>
      </c>
      <c r="P1692" s="43">
        <v>-6</v>
      </c>
      <c r="Q1692" s="44">
        <v>-0.6</v>
      </c>
    </row>
    <row r="1693" spans="2:17">
      <c r="B1693" s="42" t="s">
        <v>823</v>
      </c>
      <c r="C1693" s="43">
        <v>75000</v>
      </c>
      <c r="D1693" s="43">
        <v>184000</v>
      </c>
      <c r="E1693" s="43">
        <v>184000</v>
      </c>
      <c r="F1693" s="43">
        <v>184000</v>
      </c>
      <c r="G1693" s="43">
        <v>184000</v>
      </c>
      <c r="H1693" s="43">
        <v>184000</v>
      </c>
      <c r="I1693" s="43">
        <v>126000</v>
      </c>
      <c r="J1693" s="43">
        <v>125000</v>
      </c>
      <c r="K1693" s="43">
        <v>125000</v>
      </c>
      <c r="L1693" s="43">
        <v>128500</v>
      </c>
      <c r="M1693" s="43">
        <v>135000</v>
      </c>
      <c r="N1693" s="43">
        <v>135000</v>
      </c>
      <c r="O1693" s="43">
        <v>5</v>
      </c>
      <c r="P1693" s="43">
        <v>80</v>
      </c>
      <c r="Q1693" s="44">
        <v>6.1</v>
      </c>
    </row>
    <row r="1694" spans="2:17">
      <c r="B1694" s="42" t="s">
        <v>545</v>
      </c>
      <c r="C1694" s="43">
        <v>79000</v>
      </c>
      <c r="D1694" s="43">
        <v>77000</v>
      </c>
      <c r="E1694" s="43">
        <v>100000</v>
      </c>
      <c r="F1694" s="43">
        <v>119000</v>
      </c>
      <c r="G1694" s="43">
        <v>95000</v>
      </c>
      <c r="H1694" s="43">
        <v>95000</v>
      </c>
      <c r="I1694" s="43">
        <v>116000</v>
      </c>
      <c r="J1694" s="43">
        <v>133000</v>
      </c>
      <c r="K1694" s="43">
        <v>115000</v>
      </c>
      <c r="L1694" s="43">
        <v>129500</v>
      </c>
      <c r="M1694" s="43">
        <v>145000</v>
      </c>
      <c r="N1694" s="43">
        <v>127000</v>
      </c>
      <c r="O1694" s="43">
        <v>12</v>
      </c>
      <c r="P1694" s="43">
        <v>84</v>
      </c>
      <c r="Q1694" s="44">
        <v>6.3</v>
      </c>
    </row>
    <row r="1695" spans="2:17">
      <c r="B1695" s="42" t="s">
        <v>548</v>
      </c>
      <c r="C1695" s="43">
        <v>120000</v>
      </c>
      <c r="D1695" s="43">
        <v>147500</v>
      </c>
      <c r="E1695" s="43">
        <v>147500</v>
      </c>
      <c r="F1695" s="43">
        <v>137000</v>
      </c>
      <c r="G1695" s="43">
        <v>135000</v>
      </c>
      <c r="H1695" s="43">
        <v>135000</v>
      </c>
      <c r="I1695" s="43">
        <v>129000</v>
      </c>
      <c r="J1695" s="43">
        <v>126500</v>
      </c>
      <c r="K1695" s="43">
        <v>130000</v>
      </c>
      <c r="L1695" s="43">
        <v>145000</v>
      </c>
      <c r="M1695" s="43">
        <v>175000</v>
      </c>
      <c r="N1695" s="43">
        <v>187500</v>
      </c>
      <c r="O1695" s="43">
        <v>21</v>
      </c>
      <c r="P1695" s="43">
        <v>46</v>
      </c>
      <c r="Q1695" s="44">
        <v>3.8</v>
      </c>
    </row>
    <row r="1696" spans="2:17">
      <c r="B1696" s="42" t="s">
        <v>551</v>
      </c>
      <c r="C1696" s="43">
        <v>77000</v>
      </c>
      <c r="D1696" s="43">
        <v>75000</v>
      </c>
      <c r="E1696" s="43">
        <v>85000</v>
      </c>
      <c r="F1696" s="43">
        <v>77000</v>
      </c>
      <c r="G1696" s="43">
        <v>90000</v>
      </c>
      <c r="H1696" s="43">
        <v>84000</v>
      </c>
      <c r="I1696" s="43">
        <v>83000</v>
      </c>
      <c r="J1696" s="43">
        <v>85000</v>
      </c>
      <c r="K1696" s="43">
        <v>112000</v>
      </c>
      <c r="L1696" s="43">
        <v>97500</v>
      </c>
      <c r="M1696" s="43">
        <v>107500</v>
      </c>
      <c r="N1696" s="43">
        <v>150000</v>
      </c>
      <c r="O1696" s="43">
        <v>11</v>
      </c>
      <c r="P1696" s="43">
        <v>39</v>
      </c>
      <c r="Q1696" s="44">
        <v>3.4</v>
      </c>
    </row>
    <row r="1697" spans="2:17">
      <c r="B1697" s="42" t="s">
        <v>559</v>
      </c>
      <c r="C1697" s="43">
        <v>180000</v>
      </c>
      <c r="D1697" s="43">
        <v>209000</v>
      </c>
      <c r="E1697" s="43">
        <v>186500</v>
      </c>
      <c r="F1697" s="43">
        <v>188000</v>
      </c>
      <c r="G1697" s="43">
        <v>199500</v>
      </c>
      <c r="H1697" s="43">
        <v>214500</v>
      </c>
      <c r="I1697" s="43">
        <v>219500</v>
      </c>
      <c r="J1697" s="43">
        <v>225000</v>
      </c>
      <c r="K1697" s="43">
        <v>244000</v>
      </c>
      <c r="L1697" s="43">
        <v>326000</v>
      </c>
      <c r="M1697" s="43">
        <v>350000</v>
      </c>
      <c r="N1697" s="43">
        <v>334000</v>
      </c>
      <c r="O1697" s="43">
        <v>7</v>
      </c>
      <c r="P1697" s="43">
        <v>95</v>
      </c>
      <c r="Q1697" s="44">
        <v>6.9</v>
      </c>
    </row>
    <row r="1698" spans="2:17">
      <c r="B1698" s="42" t="s">
        <v>560</v>
      </c>
      <c r="C1698" s="43">
        <v>143000</v>
      </c>
      <c r="D1698" s="43">
        <v>169000</v>
      </c>
      <c r="E1698" s="43">
        <v>180000</v>
      </c>
      <c r="F1698" s="43">
        <v>180000</v>
      </c>
      <c r="G1698" s="43">
        <v>183500</v>
      </c>
      <c r="H1698" s="43">
        <v>185000</v>
      </c>
      <c r="I1698" s="43">
        <v>211000</v>
      </c>
      <c r="J1698" s="43">
        <v>232500</v>
      </c>
      <c r="K1698" s="43">
        <v>272000</v>
      </c>
      <c r="L1698" s="43">
        <v>329000</v>
      </c>
      <c r="M1698" s="43">
        <v>318000</v>
      </c>
      <c r="N1698" s="43">
        <v>349000</v>
      </c>
      <c r="O1698" s="43">
        <v>-3</v>
      </c>
      <c r="P1698" s="43">
        <v>122</v>
      </c>
      <c r="Q1698" s="44">
        <v>8.3000000000000007</v>
      </c>
    </row>
    <row r="1699" spans="2:17">
      <c r="B1699" s="42" t="s">
        <v>561</v>
      </c>
      <c r="C1699" s="45" t="s">
        <v>12</v>
      </c>
      <c r="D1699" s="45" t="s">
        <v>12</v>
      </c>
      <c r="E1699" s="45" t="s">
        <v>12</v>
      </c>
      <c r="F1699" s="45" t="s">
        <v>12</v>
      </c>
      <c r="G1699" s="45" t="s">
        <v>12</v>
      </c>
      <c r="H1699" s="45" t="s">
        <v>12</v>
      </c>
      <c r="I1699" s="45" t="s">
        <v>12</v>
      </c>
      <c r="J1699" s="43">
        <v>258500</v>
      </c>
      <c r="K1699" s="43">
        <v>299000</v>
      </c>
      <c r="L1699" s="43">
        <v>330000</v>
      </c>
      <c r="M1699" s="43">
        <v>337500</v>
      </c>
      <c r="N1699" s="43">
        <v>310000</v>
      </c>
      <c r="O1699" s="43">
        <v>2</v>
      </c>
      <c r="P1699" s="43">
        <v>0</v>
      </c>
      <c r="Q1699" s="44" t="s">
        <v>13</v>
      </c>
    </row>
    <row r="1700" spans="2:17">
      <c r="B1700" s="42" t="s">
        <v>567</v>
      </c>
      <c r="C1700" s="43">
        <v>140000</v>
      </c>
      <c r="D1700" s="43">
        <v>162000</v>
      </c>
      <c r="E1700" s="43">
        <v>170000</v>
      </c>
      <c r="F1700" s="43">
        <v>179000</v>
      </c>
      <c r="G1700" s="43">
        <v>173000</v>
      </c>
      <c r="H1700" s="43">
        <v>170000</v>
      </c>
      <c r="I1700" s="43">
        <v>187000</v>
      </c>
      <c r="J1700" s="43">
        <v>199000</v>
      </c>
      <c r="K1700" s="43">
        <v>230000</v>
      </c>
      <c r="L1700" s="43">
        <v>300000</v>
      </c>
      <c r="M1700" s="43">
        <v>297500</v>
      </c>
      <c r="N1700" s="43">
        <v>320000</v>
      </c>
      <c r="O1700" s="43">
        <v>-1</v>
      </c>
      <c r="P1700" s="43">
        <v>113</v>
      </c>
      <c r="Q1700" s="44">
        <v>7.8</v>
      </c>
    </row>
    <row r="1701" spans="2:17">
      <c r="B1701" s="42" t="s">
        <v>568</v>
      </c>
      <c r="C1701" s="43">
        <v>65000</v>
      </c>
      <c r="D1701" s="43">
        <v>44000</v>
      </c>
      <c r="E1701" s="43">
        <v>47000</v>
      </c>
      <c r="F1701" s="43">
        <v>50000</v>
      </c>
      <c r="G1701" s="43">
        <v>39000</v>
      </c>
      <c r="H1701" s="43">
        <v>45000</v>
      </c>
      <c r="I1701" s="43">
        <v>47500</v>
      </c>
      <c r="J1701" s="43">
        <v>52500</v>
      </c>
      <c r="K1701" s="43">
        <v>50000</v>
      </c>
      <c r="L1701" s="43">
        <v>60000</v>
      </c>
      <c r="M1701" s="43">
        <v>52500</v>
      </c>
      <c r="N1701" s="43">
        <v>45000</v>
      </c>
      <c r="O1701" s="43">
        <v>-13</v>
      </c>
      <c r="P1701" s="43">
        <v>-19</v>
      </c>
      <c r="Q1701" s="44">
        <v>-2.1</v>
      </c>
    </row>
    <row r="1702" spans="2:17">
      <c r="B1702" s="42" t="s">
        <v>576</v>
      </c>
      <c r="C1702" s="43">
        <v>97000</v>
      </c>
      <c r="D1702" s="43">
        <v>120000</v>
      </c>
      <c r="E1702" s="43">
        <v>110000</v>
      </c>
      <c r="F1702" s="43">
        <v>112500</v>
      </c>
      <c r="G1702" s="43">
        <v>124000</v>
      </c>
      <c r="H1702" s="43">
        <v>150000</v>
      </c>
      <c r="I1702" s="43">
        <v>141500</v>
      </c>
      <c r="J1702" s="43">
        <v>115000</v>
      </c>
      <c r="K1702" s="43">
        <v>145000</v>
      </c>
      <c r="L1702" s="43">
        <v>155000</v>
      </c>
      <c r="M1702" s="43">
        <v>131000</v>
      </c>
      <c r="N1702" s="43">
        <v>175000</v>
      </c>
      <c r="O1702" s="43">
        <v>-15</v>
      </c>
      <c r="P1702" s="43">
        <v>35</v>
      </c>
      <c r="Q1702" s="44">
        <v>3.1</v>
      </c>
    </row>
    <row r="1703" spans="2:17">
      <c r="B1703" s="42" t="s">
        <v>579</v>
      </c>
      <c r="C1703" s="43">
        <v>110000</v>
      </c>
      <c r="D1703" s="43">
        <v>125000</v>
      </c>
      <c r="E1703" s="43">
        <v>128000</v>
      </c>
      <c r="F1703" s="43">
        <v>145000</v>
      </c>
      <c r="G1703" s="43">
        <v>79000</v>
      </c>
      <c r="H1703" s="43">
        <v>110000</v>
      </c>
      <c r="I1703" s="43">
        <v>139000</v>
      </c>
      <c r="J1703" s="43">
        <v>145000</v>
      </c>
      <c r="K1703" s="43">
        <v>155000</v>
      </c>
      <c r="L1703" s="43">
        <v>182500</v>
      </c>
      <c r="M1703" s="43">
        <v>185000</v>
      </c>
      <c r="N1703" s="43">
        <v>195000</v>
      </c>
      <c r="O1703" s="43">
        <v>1</v>
      </c>
      <c r="P1703" s="43">
        <v>68</v>
      </c>
      <c r="Q1703" s="44">
        <v>5.3</v>
      </c>
    </row>
    <row r="1704" spans="2:17">
      <c r="B1704" s="42" t="s">
        <v>582</v>
      </c>
      <c r="C1704" s="43">
        <v>195000</v>
      </c>
      <c r="D1704" s="43">
        <v>229000</v>
      </c>
      <c r="E1704" s="43">
        <v>266000</v>
      </c>
      <c r="F1704" s="43">
        <v>250000</v>
      </c>
      <c r="G1704" s="43">
        <v>244500</v>
      </c>
      <c r="H1704" s="43">
        <v>255000</v>
      </c>
      <c r="I1704" s="43">
        <v>280000</v>
      </c>
      <c r="J1704" s="43">
        <v>305000</v>
      </c>
      <c r="K1704" s="43">
        <v>330000</v>
      </c>
      <c r="L1704" s="43">
        <v>440000</v>
      </c>
      <c r="M1704" s="43">
        <v>411000</v>
      </c>
      <c r="N1704" s="43">
        <v>400000</v>
      </c>
      <c r="O1704" s="43">
        <v>-7</v>
      </c>
      <c r="P1704" s="43">
        <v>111</v>
      </c>
      <c r="Q1704" s="44">
        <v>7.7</v>
      </c>
    </row>
    <row r="1705" spans="2:17">
      <c r="B1705" s="42" t="s">
        <v>583</v>
      </c>
      <c r="C1705" s="43">
        <v>320000</v>
      </c>
      <c r="D1705" s="43">
        <v>237500</v>
      </c>
      <c r="E1705" s="43">
        <v>290500</v>
      </c>
      <c r="F1705" s="43">
        <v>235000</v>
      </c>
      <c r="G1705" s="43">
        <v>285000</v>
      </c>
      <c r="H1705" s="43">
        <v>232000</v>
      </c>
      <c r="I1705" s="43">
        <v>265000</v>
      </c>
      <c r="J1705" s="43">
        <v>251500</v>
      </c>
      <c r="K1705" s="43">
        <v>320000</v>
      </c>
      <c r="L1705" s="43">
        <v>367500</v>
      </c>
      <c r="M1705" s="43">
        <v>397500</v>
      </c>
      <c r="N1705" s="43">
        <v>500000</v>
      </c>
      <c r="O1705" s="43">
        <v>8</v>
      </c>
      <c r="P1705" s="43">
        <v>24</v>
      </c>
      <c r="Q1705" s="44">
        <v>2.2000000000000002</v>
      </c>
    </row>
    <row r="1706" spans="2:17">
      <c r="B1706" s="42" t="s">
        <v>585</v>
      </c>
      <c r="C1706" s="43">
        <v>113000</v>
      </c>
      <c r="D1706" s="43">
        <v>128500</v>
      </c>
      <c r="E1706" s="43">
        <v>118000</v>
      </c>
      <c r="F1706" s="43">
        <v>112500</v>
      </c>
      <c r="G1706" s="43">
        <v>152500</v>
      </c>
      <c r="H1706" s="43">
        <v>118000</v>
      </c>
      <c r="I1706" s="43">
        <v>132000</v>
      </c>
      <c r="J1706" s="43">
        <v>119000</v>
      </c>
      <c r="K1706" s="43">
        <v>180000</v>
      </c>
      <c r="L1706" s="43">
        <v>175000</v>
      </c>
      <c r="M1706" s="43">
        <v>175000</v>
      </c>
      <c r="N1706" s="43">
        <v>180000</v>
      </c>
      <c r="O1706" s="43">
        <v>0</v>
      </c>
      <c r="P1706" s="43">
        <v>55</v>
      </c>
      <c r="Q1706" s="44">
        <v>4.5</v>
      </c>
    </row>
    <row r="1707" spans="2:17">
      <c r="B1707" s="42" t="s">
        <v>587</v>
      </c>
      <c r="C1707" s="43">
        <v>137000</v>
      </c>
      <c r="D1707" s="43">
        <v>147000</v>
      </c>
      <c r="E1707" s="43">
        <v>165000</v>
      </c>
      <c r="F1707" s="43">
        <v>160000</v>
      </c>
      <c r="G1707" s="43">
        <v>175000</v>
      </c>
      <c r="H1707" s="43">
        <v>215000</v>
      </c>
      <c r="I1707" s="43">
        <v>185000</v>
      </c>
      <c r="J1707" s="43">
        <v>220000</v>
      </c>
      <c r="K1707" s="43">
        <v>215000</v>
      </c>
      <c r="L1707" s="43">
        <v>235000</v>
      </c>
      <c r="M1707" s="43">
        <v>235000</v>
      </c>
      <c r="N1707" s="43">
        <v>350000</v>
      </c>
      <c r="O1707" s="43">
        <v>0</v>
      </c>
      <c r="P1707" s="43">
        <v>72</v>
      </c>
      <c r="Q1707" s="44">
        <v>5.5</v>
      </c>
    </row>
    <row r="1708" spans="2:17">
      <c r="B1708" s="42" t="s">
        <v>591</v>
      </c>
      <c r="C1708" s="43">
        <v>176000</v>
      </c>
      <c r="D1708" s="43">
        <v>200000</v>
      </c>
      <c r="E1708" s="43">
        <v>246500</v>
      </c>
      <c r="F1708" s="43">
        <v>217000</v>
      </c>
      <c r="G1708" s="43">
        <v>194000</v>
      </c>
      <c r="H1708" s="43">
        <v>179500</v>
      </c>
      <c r="I1708" s="43">
        <v>192000</v>
      </c>
      <c r="J1708" s="43">
        <v>180000</v>
      </c>
      <c r="K1708" s="43">
        <v>200000</v>
      </c>
      <c r="L1708" s="43">
        <v>250000</v>
      </c>
      <c r="M1708" s="43">
        <v>355000</v>
      </c>
      <c r="N1708" s="43">
        <v>272500</v>
      </c>
      <c r="O1708" s="43">
        <v>42</v>
      </c>
      <c r="P1708" s="43">
        <v>102</v>
      </c>
      <c r="Q1708" s="44">
        <v>7.3</v>
      </c>
    </row>
    <row r="1709" spans="2:17">
      <c r="B1709" s="42" t="s">
        <v>592</v>
      </c>
      <c r="C1709" s="43">
        <v>74000</v>
      </c>
      <c r="D1709" s="43">
        <v>72000</v>
      </c>
      <c r="E1709" s="43">
        <v>57000</v>
      </c>
      <c r="F1709" s="43">
        <v>80000</v>
      </c>
      <c r="G1709" s="43">
        <v>85000</v>
      </c>
      <c r="H1709" s="43">
        <v>91000</v>
      </c>
      <c r="I1709" s="43">
        <v>52000</v>
      </c>
      <c r="J1709" s="43">
        <v>82000</v>
      </c>
      <c r="K1709" s="43">
        <v>50000</v>
      </c>
      <c r="L1709" s="43">
        <v>76000</v>
      </c>
      <c r="M1709" s="43">
        <v>60000</v>
      </c>
      <c r="N1709" s="43">
        <v>60000</v>
      </c>
      <c r="O1709" s="43">
        <v>-21</v>
      </c>
      <c r="P1709" s="43">
        <v>-19</v>
      </c>
      <c r="Q1709" s="44">
        <v>-2.1</v>
      </c>
    </row>
    <row r="1710" spans="2:17">
      <c r="B1710" s="42" t="s">
        <v>593</v>
      </c>
      <c r="C1710" s="43">
        <v>77000</v>
      </c>
      <c r="D1710" s="43">
        <v>93000</v>
      </c>
      <c r="E1710" s="43">
        <v>100000</v>
      </c>
      <c r="F1710" s="43">
        <v>170000</v>
      </c>
      <c r="G1710" s="43">
        <v>81000</v>
      </c>
      <c r="H1710" s="43">
        <v>80000</v>
      </c>
      <c r="I1710" s="43">
        <v>80000</v>
      </c>
      <c r="J1710" s="43">
        <v>130000</v>
      </c>
      <c r="K1710" s="43">
        <v>70000</v>
      </c>
      <c r="L1710" s="43">
        <v>73000</v>
      </c>
      <c r="M1710" s="43">
        <v>95000</v>
      </c>
      <c r="N1710" s="43">
        <v>102000</v>
      </c>
      <c r="O1710" s="43">
        <v>30</v>
      </c>
      <c r="P1710" s="43">
        <v>24</v>
      </c>
      <c r="Q1710" s="44">
        <v>2.2000000000000002</v>
      </c>
    </row>
    <row r="1711" spans="2:17">
      <c r="B1711" s="42" t="s">
        <v>604</v>
      </c>
      <c r="C1711" s="43">
        <v>57500</v>
      </c>
      <c r="D1711" s="43">
        <v>55000</v>
      </c>
      <c r="E1711" s="43">
        <v>61500</v>
      </c>
      <c r="F1711" s="43">
        <v>45000</v>
      </c>
      <c r="G1711" s="43">
        <v>60000</v>
      </c>
      <c r="H1711" s="43">
        <v>55000</v>
      </c>
      <c r="I1711" s="43">
        <v>68500</v>
      </c>
      <c r="J1711" s="43">
        <v>70000</v>
      </c>
      <c r="K1711" s="43">
        <v>75000</v>
      </c>
      <c r="L1711" s="43">
        <v>80000</v>
      </c>
      <c r="M1711" s="43">
        <v>86500</v>
      </c>
      <c r="N1711" s="43">
        <v>81500</v>
      </c>
      <c r="O1711" s="43">
        <v>8</v>
      </c>
      <c r="P1711" s="43">
        <v>50</v>
      </c>
      <c r="Q1711" s="44">
        <v>4.0999999999999996</v>
      </c>
    </row>
    <row r="1712" spans="2:17">
      <c r="B1712" s="42" t="s">
        <v>610</v>
      </c>
      <c r="C1712" s="43">
        <v>150000</v>
      </c>
      <c r="D1712" s="43">
        <v>175000</v>
      </c>
      <c r="E1712" s="43">
        <v>170000</v>
      </c>
      <c r="F1712" s="43">
        <v>227500</v>
      </c>
      <c r="G1712" s="43">
        <v>189000</v>
      </c>
      <c r="H1712" s="43">
        <v>165000</v>
      </c>
      <c r="I1712" s="43">
        <v>245000</v>
      </c>
      <c r="J1712" s="43">
        <v>260000</v>
      </c>
      <c r="K1712" s="43">
        <v>269500</v>
      </c>
      <c r="L1712" s="43">
        <v>360000</v>
      </c>
      <c r="M1712" s="43">
        <v>418000</v>
      </c>
      <c r="N1712" s="43">
        <v>440500</v>
      </c>
      <c r="O1712" s="43">
        <v>16</v>
      </c>
      <c r="P1712" s="43">
        <v>179</v>
      </c>
      <c r="Q1712" s="44">
        <v>10.8</v>
      </c>
    </row>
    <row r="1713" spans="2:17">
      <c r="B1713" s="42" t="s">
        <v>615</v>
      </c>
      <c r="C1713" s="43">
        <v>48000</v>
      </c>
      <c r="D1713" s="43">
        <v>55000</v>
      </c>
      <c r="E1713" s="43">
        <v>51500</v>
      </c>
      <c r="F1713" s="43">
        <v>65000</v>
      </c>
      <c r="G1713" s="43">
        <v>55000</v>
      </c>
      <c r="H1713" s="43">
        <v>50000</v>
      </c>
      <c r="I1713" s="43">
        <v>59000</v>
      </c>
      <c r="J1713" s="43">
        <v>50000</v>
      </c>
      <c r="K1713" s="43">
        <v>55000</v>
      </c>
      <c r="L1713" s="43">
        <v>69000</v>
      </c>
      <c r="M1713" s="43">
        <v>68000</v>
      </c>
      <c r="N1713" s="45" t="s">
        <v>13</v>
      </c>
      <c r="O1713" s="43">
        <v>-1</v>
      </c>
      <c r="P1713" s="43">
        <v>42</v>
      </c>
      <c r="Q1713" s="44">
        <v>3.5</v>
      </c>
    </row>
    <row r="1714" spans="2:17">
      <c r="B1714" s="42" t="s">
        <v>617</v>
      </c>
      <c r="C1714" s="43">
        <v>152500</v>
      </c>
      <c r="D1714" s="43">
        <v>140000</v>
      </c>
      <c r="E1714" s="43">
        <v>165000</v>
      </c>
      <c r="F1714" s="43">
        <v>115500</v>
      </c>
      <c r="G1714" s="43">
        <v>115500</v>
      </c>
      <c r="H1714" s="43">
        <v>265000</v>
      </c>
      <c r="I1714" s="43">
        <v>184500</v>
      </c>
      <c r="J1714" s="43">
        <v>208000</v>
      </c>
      <c r="K1714" s="43">
        <v>255000</v>
      </c>
      <c r="L1714" s="43">
        <v>248000</v>
      </c>
      <c r="M1714" s="43">
        <v>280000</v>
      </c>
      <c r="N1714" s="43">
        <v>257500</v>
      </c>
      <c r="O1714" s="43">
        <v>13</v>
      </c>
      <c r="P1714" s="43">
        <v>84</v>
      </c>
      <c r="Q1714" s="44">
        <v>6.3</v>
      </c>
    </row>
    <row r="1715" spans="2:17">
      <c r="B1715" s="42" t="s">
        <v>618</v>
      </c>
      <c r="C1715" s="43">
        <v>96000</v>
      </c>
      <c r="D1715" s="43">
        <v>126000</v>
      </c>
      <c r="E1715" s="43">
        <v>190000</v>
      </c>
      <c r="F1715" s="43">
        <v>196000</v>
      </c>
      <c r="G1715" s="43">
        <v>220000</v>
      </c>
      <c r="H1715" s="43">
        <v>179000</v>
      </c>
      <c r="I1715" s="43">
        <v>179000</v>
      </c>
      <c r="J1715" s="43">
        <v>186000</v>
      </c>
      <c r="K1715" s="43">
        <v>204000</v>
      </c>
      <c r="L1715" s="43">
        <v>261000</v>
      </c>
      <c r="M1715" s="43">
        <v>305000</v>
      </c>
      <c r="N1715" s="43">
        <v>346000</v>
      </c>
      <c r="O1715" s="43">
        <v>17</v>
      </c>
      <c r="P1715" s="43">
        <v>218</v>
      </c>
      <c r="Q1715" s="44">
        <v>12.3</v>
      </c>
    </row>
    <row r="1716" spans="2:17">
      <c r="B1716" s="42" t="s">
        <v>620</v>
      </c>
      <c r="C1716" s="43">
        <v>174000</v>
      </c>
      <c r="D1716" s="43">
        <v>160000</v>
      </c>
      <c r="E1716" s="43">
        <v>180000</v>
      </c>
      <c r="F1716" s="43">
        <v>187000</v>
      </c>
      <c r="G1716" s="43">
        <v>241000</v>
      </c>
      <c r="H1716" s="43">
        <v>220000</v>
      </c>
      <c r="I1716" s="43">
        <v>205000</v>
      </c>
      <c r="J1716" s="43">
        <v>340000</v>
      </c>
      <c r="K1716" s="43">
        <v>360000</v>
      </c>
      <c r="L1716" s="43">
        <v>320000</v>
      </c>
      <c r="M1716" s="43">
        <v>440000</v>
      </c>
      <c r="N1716" s="43">
        <v>319500</v>
      </c>
      <c r="O1716" s="43">
        <v>38</v>
      </c>
      <c r="P1716" s="43">
        <v>153</v>
      </c>
      <c r="Q1716" s="44">
        <v>9.6999999999999993</v>
      </c>
    </row>
    <row r="1717" spans="2:17">
      <c r="B1717" s="42" t="s">
        <v>624</v>
      </c>
      <c r="C1717" s="43">
        <v>179500</v>
      </c>
      <c r="D1717" s="43">
        <v>224000</v>
      </c>
      <c r="E1717" s="43">
        <v>222000</v>
      </c>
      <c r="F1717" s="43">
        <v>212000</v>
      </c>
      <c r="G1717" s="43">
        <v>207500</v>
      </c>
      <c r="H1717" s="43">
        <v>231000</v>
      </c>
      <c r="I1717" s="43">
        <v>239000</v>
      </c>
      <c r="J1717" s="43">
        <v>263000</v>
      </c>
      <c r="K1717" s="43">
        <v>263500</v>
      </c>
      <c r="L1717" s="43">
        <v>277500</v>
      </c>
      <c r="M1717" s="43">
        <v>327500</v>
      </c>
      <c r="N1717" s="43">
        <v>492500</v>
      </c>
      <c r="O1717" s="43">
        <v>18</v>
      </c>
      <c r="P1717" s="43">
        <v>82</v>
      </c>
      <c r="Q1717" s="44">
        <v>6.2</v>
      </c>
    </row>
    <row r="1718" spans="2:17">
      <c r="B1718" s="42" t="s">
        <v>626</v>
      </c>
      <c r="C1718" s="43">
        <v>66000</v>
      </c>
      <c r="D1718" s="43">
        <v>65500</v>
      </c>
      <c r="E1718" s="43">
        <v>58500</v>
      </c>
      <c r="F1718" s="43">
        <v>78500</v>
      </c>
      <c r="G1718" s="43">
        <v>90000</v>
      </c>
      <c r="H1718" s="43">
        <v>97500</v>
      </c>
      <c r="I1718" s="43">
        <v>85000</v>
      </c>
      <c r="J1718" s="43">
        <v>165000</v>
      </c>
      <c r="K1718" s="43">
        <v>107500</v>
      </c>
      <c r="L1718" s="43">
        <v>115000</v>
      </c>
      <c r="M1718" s="43">
        <v>137500</v>
      </c>
      <c r="N1718" s="43">
        <v>95000</v>
      </c>
      <c r="O1718" s="43">
        <v>20</v>
      </c>
      <c r="P1718" s="43">
        <v>108</v>
      </c>
      <c r="Q1718" s="44">
        <v>7.6</v>
      </c>
    </row>
    <row r="1719" spans="2:17">
      <c r="B1719" s="42" t="s">
        <v>627</v>
      </c>
      <c r="C1719" s="43">
        <v>222500</v>
      </c>
      <c r="D1719" s="43">
        <v>230000</v>
      </c>
      <c r="E1719" s="43">
        <v>265000</v>
      </c>
      <c r="F1719" s="43">
        <v>270000</v>
      </c>
      <c r="G1719" s="43">
        <v>255000</v>
      </c>
      <c r="H1719" s="43">
        <v>232500</v>
      </c>
      <c r="I1719" s="43">
        <v>275000</v>
      </c>
      <c r="J1719" s="43">
        <v>282500</v>
      </c>
      <c r="K1719" s="43">
        <v>370000</v>
      </c>
      <c r="L1719" s="43">
        <v>450000</v>
      </c>
      <c r="M1719" s="43">
        <v>446000</v>
      </c>
      <c r="N1719" s="43">
        <v>360000</v>
      </c>
      <c r="O1719" s="43">
        <v>-1</v>
      </c>
      <c r="P1719" s="43">
        <v>100</v>
      </c>
      <c r="Q1719" s="44">
        <v>7.2</v>
      </c>
    </row>
    <row r="1720" spans="2:17">
      <c r="B1720" s="42" t="s">
        <v>628</v>
      </c>
      <c r="C1720" s="43">
        <v>255000</v>
      </c>
      <c r="D1720" s="43">
        <v>289000</v>
      </c>
      <c r="E1720" s="43">
        <v>327500</v>
      </c>
      <c r="F1720" s="43">
        <v>280000</v>
      </c>
      <c r="G1720" s="43">
        <v>192500</v>
      </c>
      <c r="H1720" s="43">
        <v>282500</v>
      </c>
      <c r="I1720" s="43">
        <v>305000</v>
      </c>
      <c r="J1720" s="43">
        <v>420500</v>
      </c>
      <c r="K1720" s="43">
        <v>447500</v>
      </c>
      <c r="L1720" s="43">
        <v>450000</v>
      </c>
      <c r="M1720" s="43">
        <v>570000</v>
      </c>
      <c r="N1720" s="43">
        <v>565000</v>
      </c>
      <c r="O1720" s="43">
        <v>27</v>
      </c>
      <c r="P1720" s="43">
        <v>124</v>
      </c>
      <c r="Q1720" s="44">
        <v>8.4</v>
      </c>
    </row>
    <row r="1721" spans="2:17">
      <c r="B1721" s="42" t="s">
        <v>630</v>
      </c>
      <c r="C1721" s="43">
        <v>123000</v>
      </c>
      <c r="D1721" s="43">
        <v>126500</v>
      </c>
      <c r="E1721" s="43">
        <v>134000</v>
      </c>
      <c r="F1721" s="43">
        <v>120000</v>
      </c>
      <c r="G1721" s="43">
        <v>115000</v>
      </c>
      <c r="H1721" s="43">
        <v>120000</v>
      </c>
      <c r="I1721" s="43">
        <v>125500</v>
      </c>
      <c r="J1721" s="43">
        <v>128000</v>
      </c>
      <c r="K1721" s="43">
        <v>137000</v>
      </c>
      <c r="L1721" s="43">
        <v>142000</v>
      </c>
      <c r="M1721" s="43">
        <v>135000</v>
      </c>
      <c r="N1721" s="43">
        <v>135000</v>
      </c>
      <c r="O1721" s="43">
        <v>-5</v>
      </c>
      <c r="P1721" s="43">
        <v>10</v>
      </c>
      <c r="Q1721" s="44">
        <v>0.9</v>
      </c>
    </row>
    <row r="1722" spans="2:17">
      <c r="B1722" s="42" t="s">
        <v>631</v>
      </c>
      <c r="C1722" s="43">
        <v>135000</v>
      </c>
      <c r="D1722" s="43">
        <v>183500</v>
      </c>
      <c r="E1722" s="43">
        <v>254500</v>
      </c>
      <c r="F1722" s="43">
        <v>270000</v>
      </c>
      <c r="G1722" s="43">
        <v>242500</v>
      </c>
      <c r="H1722" s="43">
        <v>255000</v>
      </c>
      <c r="I1722" s="43">
        <v>250000</v>
      </c>
      <c r="J1722" s="43">
        <v>249000</v>
      </c>
      <c r="K1722" s="43">
        <v>240000</v>
      </c>
      <c r="L1722" s="43">
        <v>275000</v>
      </c>
      <c r="M1722" s="43">
        <v>312500</v>
      </c>
      <c r="N1722" s="43">
        <v>336000</v>
      </c>
      <c r="O1722" s="43">
        <v>14</v>
      </c>
      <c r="P1722" s="43">
        <v>131</v>
      </c>
      <c r="Q1722" s="44">
        <v>8.8000000000000007</v>
      </c>
    </row>
    <row r="1723" spans="2:17">
      <c r="B1723" s="42" t="s">
        <v>632</v>
      </c>
      <c r="C1723" s="43">
        <v>205000</v>
      </c>
      <c r="D1723" s="43">
        <v>255000</v>
      </c>
      <c r="E1723" s="43">
        <v>280000</v>
      </c>
      <c r="F1723" s="43">
        <v>281500</v>
      </c>
      <c r="G1723" s="43">
        <v>278500</v>
      </c>
      <c r="H1723" s="43">
        <v>265000</v>
      </c>
      <c r="I1723" s="43">
        <v>289000</v>
      </c>
      <c r="J1723" s="43">
        <v>335000</v>
      </c>
      <c r="K1723" s="43">
        <v>355000</v>
      </c>
      <c r="L1723" s="43">
        <v>435000</v>
      </c>
      <c r="M1723" s="43">
        <v>416500</v>
      </c>
      <c r="N1723" s="43">
        <v>447500</v>
      </c>
      <c r="O1723" s="43">
        <v>-4</v>
      </c>
      <c r="P1723" s="43">
        <v>103</v>
      </c>
      <c r="Q1723" s="44">
        <v>7.3</v>
      </c>
    </row>
    <row r="1724" spans="2:17">
      <c r="B1724" s="42" t="s">
        <v>643</v>
      </c>
      <c r="C1724" s="43">
        <v>84000</v>
      </c>
      <c r="D1724" s="43">
        <v>90000</v>
      </c>
      <c r="E1724" s="43">
        <v>90000</v>
      </c>
      <c r="F1724" s="43">
        <v>105000</v>
      </c>
      <c r="G1724" s="43">
        <v>105000</v>
      </c>
      <c r="H1724" s="43">
        <v>86500</v>
      </c>
      <c r="I1724" s="43">
        <v>105000</v>
      </c>
      <c r="J1724" s="43">
        <v>111000</v>
      </c>
      <c r="K1724" s="43">
        <v>115000</v>
      </c>
      <c r="L1724" s="43">
        <v>116500</v>
      </c>
      <c r="M1724" s="43">
        <v>141000</v>
      </c>
      <c r="N1724" s="43">
        <v>300000</v>
      </c>
      <c r="O1724" s="43">
        <v>21</v>
      </c>
      <c r="P1724" s="43">
        <v>68</v>
      </c>
      <c r="Q1724" s="44">
        <v>5.3</v>
      </c>
    </row>
    <row r="1725" spans="2:17">
      <c r="B1725" s="42" t="s">
        <v>648</v>
      </c>
      <c r="C1725" s="43">
        <v>85000</v>
      </c>
      <c r="D1725" s="43">
        <v>43000</v>
      </c>
      <c r="E1725" s="43">
        <v>89500</v>
      </c>
      <c r="F1725" s="43">
        <v>98000</v>
      </c>
      <c r="G1725" s="43">
        <v>109000</v>
      </c>
      <c r="H1725" s="43">
        <v>105000</v>
      </c>
      <c r="I1725" s="43">
        <v>82000</v>
      </c>
      <c r="J1725" s="43">
        <v>112500</v>
      </c>
      <c r="K1725" s="43">
        <v>89500</v>
      </c>
      <c r="L1725" s="43">
        <v>140000</v>
      </c>
      <c r="M1725" s="43">
        <v>155000</v>
      </c>
      <c r="N1725" s="43">
        <v>160000</v>
      </c>
      <c r="O1725" s="43">
        <v>11</v>
      </c>
      <c r="P1725" s="43">
        <v>82</v>
      </c>
      <c r="Q1725" s="44">
        <v>6.2</v>
      </c>
    </row>
    <row r="1726" spans="2:17">
      <c r="B1726" s="42" t="s">
        <v>649</v>
      </c>
      <c r="C1726" s="43">
        <v>100000</v>
      </c>
      <c r="D1726" s="43">
        <v>118000</v>
      </c>
      <c r="E1726" s="43">
        <v>111000</v>
      </c>
      <c r="F1726" s="43">
        <v>109000</v>
      </c>
      <c r="G1726" s="43">
        <v>107500</v>
      </c>
      <c r="H1726" s="43">
        <v>123000</v>
      </c>
      <c r="I1726" s="43">
        <v>127000</v>
      </c>
      <c r="J1726" s="43">
        <v>128000</v>
      </c>
      <c r="K1726" s="43">
        <v>124500</v>
      </c>
      <c r="L1726" s="43">
        <v>127500</v>
      </c>
      <c r="M1726" s="43">
        <v>127500</v>
      </c>
      <c r="N1726" s="43">
        <v>128000</v>
      </c>
      <c r="O1726" s="43">
        <v>0</v>
      </c>
      <c r="P1726" s="43">
        <v>28</v>
      </c>
      <c r="Q1726" s="44">
        <v>2.5</v>
      </c>
    </row>
    <row r="1727" spans="2:17">
      <c r="B1727" s="42" t="s">
        <v>650</v>
      </c>
      <c r="C1727" s="43">
        <v>105000</v>
      </c>
      <c r="D1727" s="43">
        <v>115000</v>
      </c>
      <c r="E1727" s="43">
        <v>109000</v>
      </c>
      <c r="F1727" s="43">
        <v>110000</v>
      </c>
      <c r="G1727" s="43">
        <v>118000</v>
      </c>
      <c r="H1727" s="43">
        <v>117500</v>
      </c>
      <c r="I1727" s="43">
        <v>116000</v>
      </c>
      <c r="J1727" s="43">
        <v>115000</v>
      </c>
      <c r="K1727" s="43">
        <v>116000</v>
      </c>
      <c r="L1727" s="43">
        <v>165000</v>
      </c>
      <c r="M1727" s="43">
        <v>163500</v>
      </c>
      <c r="N1727" s="43">
        <v>177000</v>
      </c>
      <c r="O1727" s="43">
        <v>-1</v>
      </c>
      <c r="P1727" s="43">
        <v>56</v>
      </c>
      <c r="Q1727" s="44">
        <v>4.5</v>
      </c>
    </row>
    <row r="1728" spans="2:17">
      <c r="B1728" s="42" t="s">
        <v>824</v>
      </c>
      <c r="C1728" s="45" t="s">
        <v>12</v>
      </c>
      <c r="D1728" s="45" t="s">
        <v>12</v>
      </c>
      <c r="E1728" s="45" t="s">
        <v>12</v>
      </c>
      <c r="F1728" s="45" t="s">
        <v>12</v>
      </c>
      <c r="G1728" s="45" t="s">
        <v>12</v>
      </c>
      <c r="H1728" s="45" t="s">
        <v>12</v>
      </c>
      <c r="I1728" s="45" t="s">
        <v>12</v>
      </c>
      <c r="J1728" s="43">
        <v>134000</v>
      </c>
      <c r="K1728" s="43">
        <v>123000</v>
      </c>
      <c r="L1728" s="43">
        <v>130000</v>
      </c>
      <c r="M1728" s="43">
        <v>140000</v>
      </c>
      <c r="N1728" s="45" t="s">
        <v>13</v>
      </c>
      <c r="O1728" s="43">
        <v>8</v>
      </c>
      <c r="P1728" s="43">
        <v>0</v>
      </c>
      <c r="Q1728" s="44" t="s">
        <v>13</v>
      </c>
    </row>
    <row r="1729" spans="2:17">
      <c r="B1729" s="42" t="s">
        <v>660</v>
      </c>
      <c r="C1729" s="43">
        <v>171000</v>
      </c>
      <c r="D1729" s="43">
        <v>209000</v>
      </c>
      <c r="E1729" s="43">
        <v>184000</v>
      </c>
      <c r="F1729" s="43">
        <v>242500</v>
      </c>
      <c r="G1729" s="43">
        <v>342500</v>
      </c>
      <c r="H1729" s="43">
        <v>325000</v>
      </c>
      <c r="I1729" s="43">
        <v>278000</v>
      </c>
      <c r="J1729" s="43">
        <v>315000</v>
      </c>
      <c r="K1729" s="43">
        <v>325000</v>
      </c>
      <c r="L1729" s="43">
        <v>374000</v>
      </c>
      <c r="M1729" s="43">
        <v>440000</v>
      </c>
      <c r="N1729" s="43">
        <v>486000</v>
      </c>
      <c r="O1729" s="43">
        <v>18</v>
      </c>
      <c r="P1729" s="43">
        <v>157</v>
      </c>
      <c r="Q1729" s="44">
        <v>9.9</v>
      </c>
    </row>
    <row r="1730" spans="2:17">
      <c r="B1730" s="42" t="s">
        <v>666</v>
      </c>
      <c r="C1730" s="43">
        <v>175000</v>
      </c>
      <c r="D1730" s="43">
        <v>219000</v>
      </c>
      <c r="E1730" s="43">
        <v>220000</v>
      </c>
      <c r="F1730" s="43">
        <v>248000</v>
      </c>
      <c r="G1730" s="43">
        <v>240000</v>
      </c>
      <c r="H1730" s="43">
        <v>260000</v>
      </c>
      <c r="I1730" s="43">
        <v>270000</v>
      </c>
      <c r="J1730" s="43">
        <v>280000</v>
      </c>
      <c r="K1730" s="43">
        <v>274000</v>
      </c>
      <c r="L1730" s="43">
        <v>419000</v>
      </c>
      <c r="M1730" s="43">
        <v>420000</v>
      </c>
      <c r="N1730" s="45" t="s">
        <v>13</v>
      </c>
      <c r="O1730" s="43">
        <v>0</v>
      </c>
      <c r="P1730" s="43">
        <v>140</v>
      </c>
      <c r="Q1730" s="44">
        <v>9.1</v>
      </c>
    </row>
    <row r="1731" spans="2:17">
      <c r="B1731" s="42" t="s">
        <v>669</v>
      </c>
      <c r="C1731" s="43">
        <v>123000</v>
      </c>
      <c r="D1731" s="43">
        <v>121000</v>
      </c>
      <c r="E1731" s="43">
        <v>150000</v>
      </c>
      <c r="F1731" s="43">
        <v>147000</v>
      </c>
      <c r="G1731" s="43">
        <v>170000</v>
      </c>
      <c r="H1731" s="43">
        <v>162500</v>
      </c>
      <c r="I1731" s="43">
        <v>315000</v>
      </c>
      <c r="J1731" s="43">
        <v>194000</v>
      </c>
      <c r="K1731" s="43">
        <v>321500</v>
      </c>
      <c r="L1731" s="43">
        <v>199500</v>
      </c>
      <c r="M1731" s="43">
        <v>177500</v>
      </c>
      <c r="N1731" s="43">
        <v>193000</v>
      </c>
      <c r="O1731" s="43">
        <v>-11</v>
      </c>
      <c r="P1731" s="43">
        <v>44</v>
      </c>
      <c r="Q1731" s="44">
        <v>3.7</v>
      </c>
    </row>
    <row r="1732" spans="2:17">
      <c r="B1732" s="42" t="s">
        <v>672</v>
      </c>
      <c r="C1732" s="43">
        <v>178000</v>
      </c>
      <c r="D1732" s="43">
        <v>215000</v>
      </c>
      <c r="E1732" s="43">
        <v>237500</v>
      </c>
      <c r="F1732" s="43">
        <v>260000</v>
      </c>
      <c r="G1732" s="43">
        <v>267500</v>
      </c>
      <c r="H1732" s="43">
        <v>295000</v>
      </c>
      <c r="I1732" s="43">
        <v>311500</v>
      </c>
      <c r="J1732" s="43">
        <v>452500</v>
      </c>
      <c r="K1732" s="43">
        <v>495000</v>
      </c>
      <c r="L1732" s="43">
        <v>555000</v>
      </c>
      <c r="M1732" s="43">
        <v>468500</v>
      </c>
      <c r="N1732" s="43">
        <v>480000</v>
      </c>
      <c r="O1732" s="43">
        <v>-16</v>
      </c>
      <c r="P1732" s="43">
        <v>163</v>
      </c>
      <c r="Q1732" s="44">
        <v>10.199999999999999</v>
      </c>
    </row>
    <row r="1733" spans="2:17">
      <c r="B1733" s="42" t="s">
        <v>680</v>
      </c>
      <c r="C1733" s="43">
        <v>125000</v>
      </c>
      <c r="D1733" s="43">
        <v>130000</v>
      </c>
      <c r="E1733" s="43">
        <v>198000</v>
      </c>
      <c r="F1733" s="43">
        <v>199500</v>
      </c>
      <c r="G1733" s="43">
        <v>190000</v>
      </c>
      <c r="H1733" s="43">
        <v>166500</v>
      </c>
      <c r="I1733" s="43">
        <v>181500</v>
      </c>
      <c r="J1733" s="43">
        <v>179000</v>
      </c>
      <c r="K1733" s="43">
        <v>165000</v>
      </c>
      <c r="L1733" s="43">
        <v>199000</v>
      </c>
      <c r="M1733" s="43">
        <v>227500</v>
      </c>
      <c r="N1733" s="43">
        <v>230000</v>
      </c>
      <c r="O1733" s="43">
        <v>14</v>
      </c>
      <c r="P1733" s="43">
        <v>82</v>
      </c>
      <c r="Q1733" s="44">
        <v>6.2</v>
      </c>
    </row>
    <row r="1734" spans="2:17">
      <c r="B1734" s="42" t="s">
        <v>683</v>
      </c>
      <c r="C1734" s="43">
        <v>76500</v>
      </c>
      <c r="D1734" s="43">
        <v>84500</v>
      </c>
      <c r="E1734" s="43">
        <v>84000</v>
      </c>
      <c r="F1734" s="43">
        <v>81000</v>
      </c>
      <c r="G1734" s="43">
        <v>78000</v>
      </c>
      <c r="H1734" s="43">
        <v>83500</v>
      </c>
      <c r="I1734" s="43">
        <v>81000</v>
      </c>
      <c r="J1734" s="43">
        <v>81000</v>
      </c>
      <c r="K1734" s="43">
        <v>85000</v>
      </c>
      <c r="L1734" s="43">
        <v>83000</v>
      </c>
      <c r="M1734" s="43">
        <v>84500</v>
      </c>
      <c r="N1734" s="43">
        <v>82500</v>
      </c>
      <c r="O1734" s="43">
        <v>2</v>
      </c>
      <c r="P1734" s="43">
        <v>10</v>
      </c>
      <c r="Q1734" s="44">
        <v>1</v>
      </c>
    </row>
    <row r="1735" spans="2:17">
      <c r="B1735" s="42" t="s">
        <v>684</v>
      </c>
      <c r="C1735" s="43">
        <v>119000</v>
      </c>
      <c r="D1735" s="43">
        <v>148500</v>
      </c>
      <c r="E1735" s="43">
        <v>163000</v>
      </c>
      <c r="F1735" s="43">
        <v>181000</v>
      </c>
      <c r="G1735" s="43">
        <v>165000</v>
      </c>
      <c r="H1735" s="43">
        <v>212500</v>
      </c>
      <c r="I1735" s="43">
        <v>234000</v>
      </c>
      <c r="J1735" s="43">
        <v>239000</v>
      </c>
      <c r="K1735" s="43">
        <v>267500</v>
      </c>
      <c r="L1735" s="43">
        <v>242000</v>
      </c>
      <c r="M1735" s="43">
        <v>243500</v>
      </c>
      <c r="N1735" s="43">
        <v>246500</v>
      </c>
      <c r="O1735" s="43">
        <v>1</v>
      </c>
      <c r="P1735" s="43">
        <v>105</v>
      </c>
      <c r="Q1735" s="44">
        <v>7.4</v>
      </c>
    </row>
    <row r="1736" spans="2:17">
      <c r="B1736" s="42" t="s">
        <v>685</v>
      </c>
      <c r="C1736" s="43">
        <v>97000</v>
      </c>
      <c r="D1736" s="43">
        <v>112000</v>
      </c>
      <c r="E1736" s="43">
        <v>135000</v>
      </c>
      <c r="F1736" s="43">
        <v>146500</v>
      </c>
      <c r="G1736" s="43">
        <v>162000</v>
      </c>
      <c r="H1736" s="43">
        <v>172000</v>
      </c>
      <c r="I1736" s="43">
        <v>173500</v>
      </c>
      <c r="J1736" s="43">
        <v>173500</v>
      </c>
      <c r="K1736" s="43">
        <v>166500</v>
      </c>
      <c r="L1736" s="43">
        <v>168500</v>
      </c>
      <c r="M1736" s="43">
        <v>165000</v>
      </c>
      <c r="N1736" s="43">
        <v>185000</v>
      </c>
      <c r="O1736" s="43">
        <v>-2</v>
      </c>
      <c r="P1736" s="43">
        <v>70</v>
      </c>
      <c r="Q1736" s="44">
        <v>5.5</v>
      </c>
    </row>
    <row r="1737" spans="2:17">
      <c r="B1737" s="42" t="s">
        <v>689</v>
      </c>
      <c r="C1737" s="45" t="s">
        <v>12</v>
      </c>
      <c r="D1737" s="45" t="s">
        <v>12</v>
      </c>
      <c r="E1737" s="43">
        <v>135000</v>
      </c>
      <c r="F1737" s="43">
        <v>176000</v>
      </c>
      <c r="G1737" s="43">
        <v>153000</v>
      </c>
      <c r="H1737" s="43">
        <v>152500</v>
      </c>
      <c r="I1737" s="43">
        <v>161000</v>
      </c>
      <c r="J1737" s="43">
        <v>150000</v>
      </c>
      <c r="K1737" s="43">
        <v>236000</v>
      </c>
      <c r="L1737" s="43">
        <v>267000</v>
      </c>
      <c r="M1737" s="43">
        <v>258500</v>
      </c>
      <c r="N1737" s="43">
        <v>263500</v>
      </c>
      <c r="O1737" s="43">
        <v>-3</v>
      </c>
      <c r="P1737" s="43">
        <v>0</v>
      </c>
      <c r="Q1737" s="44" t="s">
        <v>13</v>
      </c>
    </row>
    <row r="1738" spans="2:17">
      <c r="B1738" s="42" t="s">
        <v>691</v>
      </c>
      <c r="C1738" s="43">
        <v>164500</v>
      </c>
      <c r="D1738" s="43">
        <v>191000</v>
      </c>
      <c r="E1738" s="43">
        <v>200000</v>
      </c>
      <c r="F1738" s="43">
        <v>200500</v>
      </c>
      <c r="G1738" s="43">
        <v>210000</v>
      </c>
      <c r="H1738" s="43">
        <v>211000</v>
      </c>
      <c r="I1738" s="43">
        <v>215000</v>
      </c>
      <c r="J1738" s="43">
        <v>218000</v>
      </c>
      <c r="K1738" s="43">
        <v>235000</v>
      </c>
      <c r="L1738" s="43">
        <v>332000</v>
      </c>
      <c r="M1738" s="43">
        <v>320000</v>
      </c>
      <c r="N1738" s="43">
        <v>347000</v>
      </c>
      <c r="O1738" s="43">
        <v>-4</v>
      </c>
      <c r="P1738" s="43">
        <v>94</v>
      </c>
      <c r="Q1738" s="44">
        <v>6.9</v>
      </c>
    </row>
    <row r="1739" spans="2:17">
      <c r="B1739" s="42" t="s">
        <v>696</v>
      </c>
      <c r="C1739" s="43">
        <v>235000</v>
      </c>
      <c r="D1739" s="43">
        <v>215500</v>
      </c>
      <c r="E1739" s="43">
        <v>221000</v>
      </c>
      <c r="F1739" s="43">
        <v>253000</v>
      </c>
      <c r="G1739" s="43">
        <v>247500</v>
      </c>
      <c r="H1739" s="43">
        <v>320000</v>
      </c>
      <c r="I1739" s="43">
        <v>280000</v>
      </c>
      <c r="J1739" s="43">
        <v>387500</v>
      </c>
      <c r="K1739" s="43">
        <v>430000</v>
      </c>
      <c r="L1739" s="43">
        <v>315000</v>
      </c>
      <c r="M1739" s="43">
        <v>434000</v>
      </c>
      <c r="N1739" s="43">
        <v>678000</v>
      </c>
      <c r="O1739" s="43">
        <v>38</v>
      </c>
      <c r="P1739" s="43">
        <v>85</v>
      </c>
      <c r="Q1739" s="44">
        <v>6.3</v>
      </c>
    </row>
    <row r="1740" spans="2:17">
      <c r="B1740" s="42" t="s">
        <v>700</v>
      </c>
      <c r="C1740" s="43">
        <v>68000</v>
      </c>
      <c r="D1740" s="43">
        <v>85000</v>
      </c>
      <c r="E1740" s="43">
        <v>70000</v>
      </c>
      <c r="F1740" s="43">
        <v>80000</v>
      </c>
      <c r="G1740" s="43">
        <v>79000</v>
      </c>
      <c r="H1740" s="43">
        <v>85000</v>
      </c>
      <c r="I1740" s="43">
        <v>88000</v>
      </c>
      <c r="J1740" s="43">
        <v>102500</v>
      </c>
      <c r="K1740" s="43">
        <v>109000</v>
      </c>
      <c r="L1740" s="43">
        <v>138000</v>
      </c>
      <c r="M1740" s="43">
        <v>113000</v>
      </c>
      <c r="N1740" s="43">
        <v>127500</v>
      </c>
      <c r="O1740" s="43">
        <v>-18</v>
      </c>
      <c r="P1740" s="43">
        <v>67</v>
      </c>
      <c r="Q1740" s="44">
        <v>5.2</v>
      </c>
    </row>
    <row r="1741" spans="2:17">
      <c r="B1741" s="42" t="s">
        <v>825</v>
      </c>
      <c r="C1741" s="45" t="s">
        <v>12</v>
      </c>
      <c r="D1741" s="43">
        <v>4500</v>
      </c>
      <c r="E1741" s="43">
        <v>95000</v>
      </c>
      <c r="F1741" s="43">
        <v>160000</v>
      </c>
      <c r="G1741" s="43">
        <v>185000</v>
      </c>
      <c r="H1741" s="43">
        <v>185000</v>
      </c>
      <c r="I1741" s="43">
        <v>292000</v>
      </c>
      <c r="J1741" s="43">
        <v>131000</v>
      </c>
      <c r="K1741" s="43">
        <v>123000</v>
      </c>
      <c r="L1741" s="43">
        <v>134000</v>
      </c>
      <c r="M1741" s="43">
        <v>135500</v>
      </c>
      <c r="N1741" s="43">
        <v>134000</v>
      </c>
      <c r="O1741" s="43">
        <v>1</v>
      </c>
      <c r="P1741" s="43">
        <v>0</v>
      </c>
      <c r="Q1741" s="44" t="s">
        <v>13</v>
      </c>
    </row>
    <row r="1742" spans="2:17">
      <c r="B1742" s="42" t="s">
        <v>704</v>
      </c>
      <c r="C1742" s="43">
        <v>147000</v>
      </c>
      <c r="D1742" s="43">
        <v>179000</v>
      </c>
      <c r="E1742" s="43">
        <v>200000</v>
      </c>
      <c r="F1742" s="43">
        <v>195000</v>
      </c>
      <c r="G1742" s="43">
        <v>187500</v>
      </c>
      <c r="H1742" s="43">
        <v>191000</v>
      </c>
      <c r="I1742" s="43">
        <v>210000</v>
      </c>
      <c r="J1742" s="43">
        <v>225000</v>
      </c>
      <c r="K1742" s="43">
        <v>274500</v>
      </c>
      <c r="L1742" s="43">
        <v>297000</v>
      </c>
      <c r="M1742" s="43">
        <v>299000</v>
      </c>
      <c r="N1742" s="43">
        <v>317000</v>
      </c>
      <c r="O1742" s="43">
        <v>1</v>
      </c>
      <c r="P1742" s="43">
        <v>104</v>
      </c>
      <c r="Q1742" s="44">
        <v>7.4</v>
      </c>
    </row>
    <row r="1743" spans="2:17">
      <c r="B1743" s="42" t="s">
        <v>705</v>
      </c>
      <c r="C1743" s="43">
        <v>82000</v>
      </c>
      <c r="D1743" s="43">
        <v>89000</v>
      </c>
      <c r="E1743" s="43">
        <v>90000</v>
      </c>
      <c r="F1743" s="43">
        <v>88000</v>
      </c>
      <c r="G1743" s="43">
        <v>98000</v>
      </c>
      <c r="H1743" s="43">
        <v>96500</v>
      </c>
      <c r="I1743" s="43">
        <v>95000</v>
      </c>
      <c r="J1743" s="43">
        <v>105000</v>
      </c>
      <c r="K1743" s="43">
        <v>112500</v>
      </c>
      <c r="L1743" s="43">
        <v>125000</v>
      </c>
      <c r="M1743" s="43">
        <v>146000</v>
      </c>
      <c r="N1743" s="43">
        <v>162500</v>
      </c>
      <c r="O1743" s="43">
        <v>17</v>
      </c>
      <c r="P1743" s="43">
        <v>78</v>
      </c>
      <c r="Q1743" s="44">
        <v>5.9</v>
      </c>
    </row>
    <row r="1744" spans="2:17">
      <c r="B1744" s="42" t="s">
        <v>707</v>
      </c>
      <c r="C1744" s="43">
        <v>135000</v>
      </c>
      <c r="D1744" s="43">
        <v>157500</v>
      </c>
      <c r="E1744" s="43">
        <v>112500</v>
      </c>
      <c r="F1744" s="43">
        <v>115000</v>
      </c>
      <c r="G1744" s="43">
        <v>100000</v>
      </c>
      <c r="H1744" s="43">
        <v>111500</v>
      </c>
      <c r="I1744" s="43">
        <v>129500</v>
      </c>
      <c r="J1744" s="43">
        <v>87500</v>
      </c>
      <c r="K1744" s="43">
        <v>115000</v>
      </c>
      <c r="L1744" s="43">
        <v>180000</v>
      </c>
      <c r="M1744" s="43">
        <v>167500</v>
      </c>
      <c r="N1744" s="43">
        <v>204500</v>
      </c>
      <c r="O1744" s="43">
        <v>-7</v>
      </c>
      <c r="P1744" s="43">
        <v>24</v>
      </c>
      <c r="Q1744" s="44">
        <v>2.2000000000000002</v>
      </c>
    </row>
    <row r="1745" spans="2:17">
      <c r="B1745" s="42" t="s">
        <v>715</v>
      </c>
      <c r="C1745" s="43">
        <v>72500</v>
      </c>
      <c r="D1745" s="43">
        <v>72000</v>
      </c>
      <c r="E1745" s="43">
        <v>72000</v>
      </c>
      <c r="F1745" s="43">
        <v>65000</v>
      </c>
      <c r="G1745" s="43">
        <v>77000</v>
      </c>
      <c r="H1745" s="43">
        <v>70000</v>
      </c>
      <c r="I1745" s="43">
        <v>79000</v>
      </c>
      <c r="J1745" s="43">
        <v>77000</v>
      </c>
      <c r="K1745" s="43">
        <v>77000</v>
      </c>
      <c r="L1745" s="43">
        <v>69000</v>
      </c>
      <c r="M1745" s="43">
        <v>80000</v>
      </c>
      <c r="N1745" s="45" t="s">
        <v>13</v>
      </c>
      <c r="O1745" s="43">
        <v>16</v>
      </c>
      <c r="P1745" s="43">
        <v>10</v>
      </c>
      <c r="Q1745" s="44">
        <v>1</v>
      </c>
    </row>
    <row r="1746" spans="2:17">
      <c r="B1746" s="42" t="s">
        <v>720</v>
      </c>
      <c r="C1746" s="45" t="s">
        <v>12</v>
      </c>
      <c r="D1746" s="45" t="s">
        <v>12</v>
      </c>
      <c r="E1746" s="45" t="s">
        <v>12</v>
      </c>
      <c r="F1746" s="45" t="s">
        <v>12</v>
      </c>
      <c r="G1746" s="45" t="s">
        <v>12</v>
      </c>
      <c r="H1746" s="45" t="s">
        <v>12</v>
      </c>
      <c r="I1746" s="43">
        <v>193000</v>
      </c>
      <c r="J1746" s="43">
        <v>199000</v>
      </c>
      <c r="K1746" s="43">
        <v>243000</v>
      </c>
      <c r="L1746" s="43">
        <v>277500</v>
      </c>
      <c r="M1746" s="43">
        <v>271500</v>
      </c>
      <c r="N1746" s="43">
        <v>242000</v>
      </c>
      <c r="O1746" s="43">
        <v>-2</v>
      </c>
      <c r="P1746" s="43">
        <v>0</v>
      </c>
      <c r="Q1746" s="44" t="s">
        <v>13</v>
      </c>
    </row>
    <row r="1747" spans="2:17">
      <c r="B1747" s="42" t="s">
        <v>722</v>
      </c>
      <c r="C1747" s="43">
        <v>55000</v>
      </c>
      <c r="D1747" s="43">
        <v>73500</v>
      </c>
      <c r="E1747" s="43">
        <v>75000</v>
      </c>
      <c r="F1747" s="43">
        <v>85000</v>
      </c>
      <c r="G1747" s="43">
        <v>86000</v>
      </c>
      <c r="H1747" s="43">
        <v>57500</v>
      </c>
      <c r="I1747" s="43">
        <v>85000</v>
      </c>
      <c r="J1747" s="43">
        <v>89000</v>
      </c>
      <c r="K1747" s="43">
        <v>103000</v>
      </c>
      <c r="L1747" s="43">
        <v>100000</v>
      </c>
      <c r="M1747" s="43">
        <v>101000</v>
      </c>
      <c r="N1747" s="43">
        <v>105000</v>
      </c>
      <c r="O1747" s="43">
        <v>1</v>
      </c>
      <c r="P1747" s="43">
        <v>84</v>
      </c>
      <c r="Q1747" s="44">
        <v>6.3</v>
      </c>
    </row>
    <row r="1748" spans="2:17">
      <c r="B1748" s="42" t="s">
        <v>728</v>
      </c>
      <c r="C1748" s="43">
        <v>210000</v>
      </c>
      <c r="D1748" s="43">
        <v>242000</v>
      </c>
      <c r="E1748" s="43">
        <v>285000</v>
      </c>
      <c r="F1748" s="43">
        <v>252000</v>
      </c>
      <c r="G1748" s="43">
        <v>240000</v>
      </c>
      <c r="H1748" s="43">
        <v>245000</v>
      </c>
      <c r="I1748" s="43">
        <v>250000</v>
      </c>
      <c r="J1748" s="43">
        <v>268000</v>
      </c>
      <c r="K1748" s="43">
        <v>295000</v>
      </c>
      <c r="L1748" s="43">
        <v>358500</v>
      </c>
      <c r="M1748" s="43">
        <v>418000</v>
      </c>
      <c r="N1748" s="43">
        <v>437000</v>
      </c>
      <c r="O1748" s="43">
        <v>17</v>
      </c>
      <c r="P1748" s="43">
        <v>99</v>
      </c>
      <c r="Q1748" s="44">
        <v>7.1</v>
      </c>
    </row>
    <row r="1749" spans="2:17">
      <c r="B1749" s="42" t="s">
        <v>729</v>
      </c>
      <c r="C1749" s="43">
        <v>83500</v>
      </c>
      <c r="D1749" s="43">
        <v>110000</v>
      </c>
      <c r="E1749" s="43">
        <v>130000</v>
      </c>
      <c r="F1749" s="43">
        <v>130000</v>
      </c>
      <c r="G1749" s="43">
        <v>136000</v>
      </c>
      <c r="H1749" s="43">
        <v>140000</v>
      </c>
      <c r="I1749" s="43">
        <v>140000</v>
      </c>
      <c r="J1749" s="43">
        <v>147500</v>
      </c>
      <c r="K1749" s="43">
        <v>147000</v>
      </c>
      <c r="L1749" s="43">
        <v>195000</v>
      </c>
      <c r="M1749" s="43">
        <v>215000</v>
      </c>
      <c r="N1749" s="43">
        <v>225000</v>
      </c>
      <c r="O1749" s="43">
        <v>10</v>
      </c>
      <c r="P1749" s="43">
        <v>157</v>
      </c>
      <c r="Q1749" s="44">
        <v>9.9</v>
      </c>
    </row>
    <row r="1750" spans="2:17">
      <c r="B1750" s="42" t="s">
        <v>730</v>
      </c>
      <c r="C1750" s="43">
        <v>115000</v>
      </c>
      <c r="D1750" s="43">
        <v>130000</v>
      </c>
      <c r="E1750" s="43">
        <v>161500</v>
      </c>
      <c r="F1750" s="43">
        <v>157000</v>
      </c>
      <c r="G1750" s="43">
        <v>145000</v>
      </c>
      <c r="H1750" s="43">
        <v>148500</v>
      </c>
      <c r="I1750" s="43">
        <v>152500</v>
      </c>
      <c r="J1750" s="43">
        <v>150000</v>
      </c>
      <c r="K1750" s="43">
        <v>143000</v>
      </c>
      <c r="L1750" s="43">
        <v>138000</v>
      </c>
      <c r="M1750" s="43">
        <v>139000</v>
      </c>
      <c r="N1750" s="43">
        <v>162500</v>
      </c>
      <c r="O1750" s="43">
        <v>1</v>
      </c>
      <c r="P1750" s="43">
        <v>21</v>
      </c>
      <c r="Q1750" s="44">
        <v>1.9</v>
      </c>
    </row>
    <row r="1751" spans="2:17">
      <c r="B1751" s="42" t="s">
        <v>733</v>
      </c>
      <c r="C1751" s="43">
        <v>102500</v>
      </c>
      <c r="D1751" s="43">
        <v>105000</v>
      </c>
      <c r="E1751" s="43">
        <v>128500</v>
      </c>
      <c r="F1751" s="43">
        <v>139000</v>
      </c>
      <c r="G1751" s="43">
        <v>140000</v>
      </c>
      <c r="H1751" s="43">
        <v>155500</v>
      </c>
      <c r="I1751" s="43">
        <v>167500</v>
      </c>
      <c r="J1751" s="43">
        <v>185000</v>
      </c>
      <c r="K1751" s="43">
        <v>210000</v>
      </c>
      <c r="L1751" s="43">
        <v>337500</v>
      </c>
      <c r="M1751" s="43">
        <v>348500</v>
      </c>
      <c r="N1751" s="43">
        <v>520000</v>
      </c>
      <c r="O1751" s="43">
        <v>3</v>
      </c>
      <c r="P1751" s="43">
        <v>240</v>
      </c>
      <c r="Q1751" s="44">
        <v>13</v>
      </c>
    </row>
    <row r="1752" spans="2:17">
      <c r="B1752" s="42" t="s">
        <v>734</v>
      </c>
      <c r="C1752" s="43">
        <v>154000</v>
      </c>
      <c r="D1752" s="43">
        <v>185000</v>
      </c>
      <c r="E1752" s="43">
        <v>215000</v>
      </c>
      <c r="F1752" s="43">
        <v>209000</v>
      </c>
      <c r="G1752" s="43">
        <v>206000</v>
      </c>
      <c r="H1752" s="43">
        <v>212000</v>
      </c>
      <c r="I1752" s="43">
        <v>229000</v>
      </c>
      <c r="J1752" s="43">
        <v>254500</v>
      </c>
      <c r="K1752" s="43">
        <v>285000</v>
      </c>
      <c r="L1752" s="43">
        <v>325000</v>
      </c>
      <c r="M1752" s="43">
        <v>331000</v>
      </c>
      <c r="N1752" s="43">
        <v>337000</v>
      </c>
      <c r="O1752" s="43">
        <v>2</v>
      </c>
      <c r="P1752" s="43">
        <v>115</v>
      </c>
      <c r="Q1752" s="44">
        <v>8</v>
      </c>
    </row>
    <row r="1753" spans="2:17">
      <c r="B1753" s="42" t="s">
        <v>741</v>
      </c>
      <c r="C1753" s="43">
        <v>85000</v>
      </c>
      <c r="D1753" s="43">
        <v>95000</v>
      </c>
      <c r="E1753" s="43">
        <v>105000</v>
      </c>
      <c r="F1753" s="43">
        <v>93000</v>
      </c>
      <c r="G1753" s="43">
        <v>92500</v>
      </c>
      <c r="H1753" s="43">
        <v>83000</v>
      </c>
      <c r="I1753" s="43">
        <v>83500</v>
      </c>
      <c r="J1753" s="43">
        <v>90000</v>
      </c>
      <c r="K1753" s="43">
        <v>81000</v>
      </c>
      <c r="L1753" s="43">
        <v>94000</v>
      </c>
      <c r="M1753" s="43">
        <v>106000</v>
      </c>
      <c r="N1753" s="43">
        <v>94500</v>
      </c>
      <c r="O1753" s="43">
        <v>13</v>
      </c>
      <c r="P1753" s="43">
        <v>25</v>
      </c>
      <c r="Q1753" s="44">
        <v>2.2000000000000002</v>
      </c>
    </row>
    <row r="1754" spans="2:17">
      <c r="B1754" s="42" t="s">
        <v>747</v>
      </c>
      <c r="C1754" s="43">
        <v>75000</v>
      </c>
      <c r="D1754" s="43">
        <v>85000</v>
      </c>
      <c r="E1754" s="43">
        <v>103000</v>
      </c>
      <c r="F1754" s="43">
        <v>99000</v>
      </c>
      <c r="G1754" s="43">
        <v>113000</v>
      </c>
      <c r="H1754" s="43">
        <v>122000</v>
      </c>
      <c r="I1754" s="43">
        <v>103500</v>
      </c>
      <c r="J1754" s="43">
        <v>92500</v>
      </c>
      <c r="K1754" s="43">
        <v>79500</v>
      </c>
      <c r="L1754" s="43">
        <v>100000</v>
      </c>
      <c r="M1754" s="43">
        <v>115500</v>
      </c>
      <c r="N1754" s="43">
        <v>160000</v>
      </c>
      <c r="O1754" s="43">
        <v>16</v>
      </c>
      <c r="P1754" s="43">
        <v>54</v>
      </c>
      <c r="Q1754" s="44">
        <v>4.4000000000000004</v>
      </c>
    </row>
    <row r="1755" spans="2:17">
      <c r="B1755" s="42" t="s">
        <v>748</v>
      </c>
      <c r="C1755" s="43">
        <v>122500</v>
      </c>
      <c r="D1755" s="43">
        <v>138000</v>
      </c>
      <c r="E1755" s="43">
        <v>164000</v>
      </c>
      <c r="F1755" s="43">
        <v>149000</v>
      </c>
      <c r="G1755" s="43">
        <v>155000</v>
      </c>
      <c r="H1755" s="43">
        <v>150000</v>
      </c>
      <c r="I1755" s="43">
        <v>150500</v>
      </c>
      <c r="J1755" s="43">
        <v>155000</v>
      </c>
      <c r="K1755" s="43">
        <v>185000</v>
      </c>
      <c r="L1755" s="43">
        <v>245000</v>
      </c>
      <c r="M1755" s="43">
        <v>231000</v>
      </c>
      <c r="N1755" s="43">
        <v>241500</v>
      </c>
      <c r="O1755" s="43">
        <v>-6</v>
      </c>
      <c r="P1755" s="43">
        <v>89</v>
      </c>
      <c r="Q1755" s="44">
        <v>6.6</v>
      </c>
    </row>
    <row r="1756" spans="2:17">
      <c r="B1756" s="42" t="s">
        <v>749</v>
      </c>
      <c r="C1756" s="43">
        <v>120000</v>
      </c>
      <c r="D1756" s="43">
        <v>136500</v>
      </c>
      <c r="E1756" s="43">
        <v>150000</v>
      </c>
      <c r="F1756" s="43">
        <v>158500</v>
      </c>
      <c r="G1756" s="43">
        <v>140500</v>
      </c>
      <c r="H1756" s="43">
        <v>136000</v>
      </c>
      <c r="I1756" s="43">
        <v>148000</v>
      </c>
      <c r="J1756" s="43">
        <v>153000</v>
      </c>
      <c r="K1756" s="43">
        <v>159000</v>
      </c>
      <c r="L1756" s="43">
        <v>255000</v>
      </c>
      <c r="M1756" s="43">
        <v>250000</v>
      </c>
      <c r="N1756" s="43">
        <v>153000</v>
      </c>
      <c r="O1756" s="43">
        <v>-2</v>
      </c>
      <c r="P1756" s="43">
        <v>108</v>
      </c>
      <c r="Q1756" s="44">
        <v>7.6</v>
      </c>
    </row>
    <row r="1757" spans="2:17">
      <c r="B1757" s="42" t="s">
        <v>750</v>
      </c>
      <c r="C1757" s="43">
        <v>200000</v>
      </c>
      <c r="D1757" s="43">
        <v>260000</v>
      </c>
      <c r="E1757" s="43">
        <v>315000</v>
      </c>
      <c r="F1757" s="43">
        <v>230000</v>
      </c>
      <c r="G1757" s="43">
        <v>230000</v>
      </c>
      <c r="H1757" s="43">
        <v>194500</v>
      </c>
      <c r="I1757" s="43">
        <v>221500</v>
      </c>
      <c r="J1757" s="43">
        <v>262500</v>
      </c>
      <c r="K1757" s="43">
        <v>310000</v>
      </c>
      <c r="L1757" s="43">
        <v>335500</v>
      </c>
      <c r="M1757" s="43">
        <v>420000</v>
      </c>
      <c r="N1757" s="43">
        <v>427000</v>
      </c>
      <c r="O1757" s="43">
        <v>25</v>
      </c>
      <c r="P1757" s="43">
        <v>110</v>
      </c>
      <c r="Q1757" s="44">
        <v>7.7</v>
      </c>
    </row>
    <row r="1758" spans="2:17">
      <c r="B1758" s="42" t="s">
        <v>752</v>
      </c>
      <c r="C1758" s="43">
        <v>97000</v>
      </c>
      <c r="D1758" s="43">
        <v>117000</v>
      </c>
      <c r="E1758" s="43">
        <v>117500</v>
      </c>
      <c r="F1758" s="43">
        <v>111000</v>
      </c>
      <c r="G1758" s="43">
        <v>125500</v>
      </c>
      <c r="H1758" s="43">
        <v>125000</v>
      </c>
      <c r="I1758" s="43">
        <v>131000</v>
      </c>
      <c r="J1758" s="43">
        <v>132000</v>
      </c>
      <c r="K1758" s="43">
        <v>151000</v>
      </c>
      <c r="L1758" s="43">
        <v>162000</v>
      </c>
      <c r="M1758" s="43">
        <v>147000</v>
      </c>
      <c r="N1758" s="43">
        <v>166500</v>
      </c>
      <c r="O1758" s="43">
        <v>-9</v>
      </c>
      <c r="P1758" s="43">
        <v>52</v>
      </c>
      <c r="Q1758" s="44">
        <v>4.3</v>
      </c>
    </row>
    <row r="1759" spans="2:17">
      <c r="B1759" s="42" t="s">
        <v>754</v>
      </c>
      <c r="C1759" s="43">
        <v>255500</v>
      </c>
      <c r="D1759" s="43">
        <v>405000</v>
      </c>
      <c r="E1759" s="43">
        <v>420000</v>
      </c>
      <c r="F1759" s="43">
        <v>420000</v>
      </c>
      <c r="G1759" s="43">
        <v>425000</v>
      </c>
      <c r="H1759" s="43">
        <v>445000</v>
      </c>
      <c r="I1759" s="43">
        <v>505000</v>
      </c>
      <c r="J1759" s="43">
        <v>465000</v>
      </c>
      <c r="K1759" s="43">
        <v>516500</v>
      </c>
      <c r="L1759" s="43">
        <v>572500</v>
      </c>
      <c r="M1759" s="43">
        <v>605000</v>
      </c>
      <c r="N1759" s="45" t="s">
        <v>13</v>
      </c>
      <c r="O1759" s="43">
        <v>6</v>
      </c>
      <c r="P1759" s="43">
        <v>137</v>
      </c>
      <c r="Q1759" s="44">
        <v>9</v>
      </c>
    </row>
    <row r="1760" spans="2:17">
      <c r="B1760" s="42" t="s">
        <v>755</v>
      </c>
      <c r="C1760" s="43">
        <v>77000</v>
      </c>
      <c r="D1760" s="43">
        <v>125000</v>
      </c>
      <c r="E1760" s="43">
        <v>91000</v>
      </c>
      <c r="F1760" s="43">
        <v>137500</v>
      </c>
      <c r="G1760" s="43">
        <v>105000</v>
      </c>
      <c r="H1760" s="43">
        <v>105000</v>
      </c>
      <c r="I1760" s="43">
        <v>86000</v>
      </c>
      <c r="J1760" s="43">
        <v>85500</v>
      </c>
      <c r="K1760" s="43">
        <v>130000</v>
      </c>
      <c r="L1760" s="43">
        <v>146000</v>
      </c>
      <c r="M1760" s="43">
        <v>195000</v>
      </c>
      <c r="N1760" s="43">
        <v>152500</v>
      </c>
      <c r="O1760" s="43">
        <v>34</v>
      </c>
      <c r="P1760" s="43">
        <v>153</v>
      </c>
      <c r="Q1760" s="44">
        <v>9.6999999999999993</v>
      </c>
    </row>
    <row r="1761" spans="2:17">
      <c r="B1761" s="42" t="s">
        <v>757</v>
      </c>
      <c r="C1761" s="43">
        <v>19000</v>
      </c>
      <c r="D1761" s="43">
        <v>22500</v>
      </c>
      <c r="E1761" s="43">
        <v>34000</v>
      </c>
      <c r="F1761" s="43">
        <v>30000</v>
      </c>
      <c r="G1761" s="43">
        <v>23500</v>
      </c>
      <c r="H1761" s="43">
        <v>50000</v>
      </c>
      <c r="I1761" s="43">
        <v>25500</v>
      </c>
      <c r="J1761" s="43">
        <v>28500</v>
      </c>
      <c r="K1761" s="43">
        <v>24000</v>
      </c>
      <c r="L1761" s="43">
        <v>29000</v>
      </c>
      <c r="M1761" s="43">
        <v>27500</v>
      </c>
      <c r="N1761" s="43">
        <v>36500</v>
      </c>
      <c r="O1761" s="43">
        <v>-5</v>
      </c>
      <c r="P1761" s="43">
        <v>45</v>
      </c>
      <c r="Q1761" s="44">
        <v>3.8</v>
      </c>
    </row>
    <row r="1762" spans="2:17">
      <c r="B1762" s="42" t="s">
        <v>758</v>
      </c>
      <c r="C1762" s="43">
        <v>105000</v>
      </c>
      <c r="D1762" s="43">
        <v>115000</v>
      </c>
      <c r="E1762" s="43">
        <v>145000</v>
      </c>
      <c r="F1762" s="43">
        <v>145000</v>
      </c>
      <c r="G1762" s="43">
        <v>148000</v>
      </c>
      <c r="H1762" s="43">
        <v>146000</v>
      </c>
      <c r="I1762" s="43">
        <v>143000</v>
      </c>
      <c r="J1762" s="43">
        <v>149000</v>
      </c>
      <c r="K1762" s="43">
        <v>170000</v>
      </c>
      <c r="L1762" s="43">
        <v>201500</v>
      </c>
      <c r="M1762" s="43">
        <v>215000</v>
      </c>
      <c r="N1762" s="43">
        <v>230000</v>
      </c>
      <c r="O1762" s="43">
        <v>7</v>
      </c>
      <c r="P1762" s="43">
        <v>105</v>
      </c>
      <c r="Q1762" s="44">
        <v>7.4</v>
      </c>
    </row>
    <row r="1763" spans="2:17">
      <c r="B1763" s="42" t="s">
        <v>761</v>
      </c>
      <c r="C1763" s="43">
        <v>130000</v>
      </c>
      <c r="D1763" s="43">
        <v>133000</v>
      </c>
      <c r="E1763" s="43">
        <v>140000</v>
      </c>
      <c r="F1763" s="43">
        <v>142500</v>
      </c>
      <c r="G1763" s="43">
        <v>152000</v>
      </c>
      <c r="H1763" s="43">
        <v>145000</v>
      </c>
      <c r="I1763" s="43">
        <v>140000</v>
      </c>
      <c r="J1763" s="43">
        <v>150000</v>
      </c>
      <c r="K1763" s="43">
        <v>150000</v>
      </c>
      <c r="L1763" s="43">
        <v>149000</v>
      </c>
      <c r="M1763" s="43">
        <v>155000</v>
      </c>
      <c r="N1763" s="43">
        <v>152500</v>
      </c>
      <c r="O1763" s="43">
        <v>4</v>
      </c>
      <c r="P1763" s="43">
        <v>19</v>
      </c>
      <c r="Q1763" s="44">
        <v>1.8</v>
      </c>
    </row>
    <row r="1764" spans="2:17">
      <c r="B1764" s="42" t="s">
        <v>768</v>
      </c>
      <c r="C1764" s="45" t="s">
        <v>12</v>
      </c>
      <c r="D1764" s="43">
        <v>117000</v>
      </c>
      <c r="E1764" s="43">
        <v>175000</v>
      </c>
      <c r="F1764" s="43">
        <v>155000</v>
      </c>
      <c r="G1764" s="43">
        <v>150000</v>
      </c>
      <c r="H1764" s="43">
        <v>142000</v>
      </c>
      <c r="I1764" s="43">
        <v>138000</v>
      </c>
      <c r="J1764" s="43">
        <v>139000</v>
      </c>
      <c r="K1764" s="43">
        <v>195000</v>
      </c>
      <c r="L1764" s="43">
        <v>231000</v>
      </c>
      <c r="M1764" s="43">
        <v>230000</v>
      </c>
      <c r="N1764" s="43">
        <v>230000</v>
      </c>
      <c r="O1764" s="43">
        <v>0</v>
      </c>
      <c r="P1764" s="43">
        <v>0</v>
      </c>
      <c r="Q1764" s="44" t="s">
        <v>13</v>
      </c>
    </row>
    <row r="1765" spans="2:17">
      <c r="B1765" s="42" t="s">
        <v>769</v>
      </c>
      <c r="C1765" s="43">
        <v>80000</v>
      </c>
      <c r="D1765" s="43">
        <v>85000</v>
      </c>
      <c r="E1765" s="43">
        <v>88000</v>
      </c>
      <c r="F1765" s="43">
        <v>80000</v>
      </c>
      <c r="G1765" s="43">
        <v>148500</v>
      </c>
      <c r="H1765" s="43">
        <v>129000</v>
      </c>
      <c r="I1765" s="43">
        <v>131000</v>
      </c>
      <c r="J1765" s="43">
        <v>150000</v>
      </c>
      <c r="K1765" s="43">
        <v>145000</v>
      </c>
      <c r="L1765" s="43">
        <v>135000</v>
      </c>
      <c r="M1765" s="43">
        <v>150000</v>
      </c>
      <c r="N1765" s="43">
        <v>161500</v>
      </c>
      <c r="O1765" s="43">
        <v>11</v>
      </c>
      <c r="P1765" s="43">
        <v>87</v>
      </c>
      <c r="Q1765" s="44">
        <v>6.5</v>
      </c>
    </row>
    <row r="1766" spans="2:17">
      <c r="B1766" s="42" t="s">
        <v>771</v>
      </c>
      <c r="C1766" s="43">
        <v>170000</v>
      </c>
      <c r="D1766" s="43">
        <v>167000</v>
      </c>
      <c r="E1766" s="43">
        <v>198000</v>
      </c>
      <c r="F1766" s="43">
        <v>196500</v>
      </c>
      <c r="G1766" s="43">
        <v>162000</v>
      </c>
      <c r="H1766" s="43">
        <v>186000</v>
      </c>
      <c r="I1766" s="43">
        <v>191500</v>
      </c>
      <c r="J1766" s="43">
        <v>208000</v>
      </c>
      <c r="K1766" s="43">
        <v>253000</v>
      </c>
      <c r="L1766" s="43">
        <v>298000</v>
      </c>
      <c r="M1766" s="43">
        <v>285000</v>
      </c>
      <c r="N1766" s="43">
        <v>302000</v>
      </c>
      <c r="O1766" s="43">
        <v>-4</v>
      </c>
      <c r="P1766" s="43">
        <v>68</v>
      </c>
      <c r="Q1766" s="44">
        <v>5.3</v>
      </c>
    </row>
    <row r="1767" spans="2:17">
      <c r="B1767" s="42" t="s">
        <v>772</v>
      </c>
      <c r="C1767" s="45" t="s">
        <v>12</v>
      </c>
      <c r="D1767" s="43">
        <v>372000</v>
      </c>
      <c r="E1767" s="43">
        <v>434000</v>
      </c>
      <c r="F1767" s="43">
        <v>829000</v>
      </c>
      <c r="G1767" s="43">
        <v>701000</v>
      </c>
      <c r="H1767" s="43">
        <v>450000</v>
      </c>
      <c r="I1767" s="43">
        <v>345000</v>
      </c>
      <c r="J1767" s="43">
        <v>389000</v>
      </c>
      <c r="K1767" s="43">
        <v>388500</v>
      </c>
      <c r="L1767" s="43">
        <v>402000</v>
      </c>
      <c r="M1767" s="43">
        <v>372000</v>
      </c>
      <c r="N1767" s="45" t="s">
        <v>13</v>
      </c>
      <c r="O1767" s="43">
        <v>-7</v>
      </c>
      <c r="P1767" s="43">
        <v>0</v>
      </c>
      <c r="Q1767" s="44" t="s">
        <v>13</v>
      </c>
    </row>
    <row r="1768" spans="2:17">
      <c r="B1768" s="42" t="s">
        <v>776</v>
      </c>
      <c r="C1768" s="43">
        <v>110000</v>
      </c>
      <c r="D1768" s="43">
        <v>115000</v>
      </c>
      <c r="E1768" s="43">
        <v>120000</v>
      </c>
      <c r="F1768" s="43">
        <v>115000</v>
      </c>
      <c r="G1768" s="43">
        <v>120500</v>
      </c>
      <c r="H1768" s="43">
        <v>113000</v>
      </c>
      <c r="I1768" s="43">
        <v>133000</v>
      </c>
      <c r="J1768" s="43">
        <v>130000</v>
      </c>
      <c r="K1768" s="43">
        <v>129000</v>
      </c>
      <c r="L1768" s="43">
        <v>136000</v>
      </c>
      <c r="M1768" s="43">
        <v>139500</v>
      </c>
      <c r="N1768" s="43">
        <v>140000</v>
      </c>
      <c r="O1768" s="43">
        <v>3</v>
      </c>
      <c r="P1768" s="43">
        <v>27</v>
      </c>
      <c r="Q1768" s="44">
        <v>2.4</v>
      </c>
    </row>
    <row r="1769" spans="2:17">
      <c r="B1769" s="42" t="s">
        <v>781</v>
      </c>
      <c r="C1769" s="43">
        <v>81500</v>
      </c>
      <c r="D1769" s="43">
        <v>89000</v>
      </c>
      <c r="E1769" s="43">
        <v>125000</v>
      </c>
      <c r="F1769" s="43">
        <v>128000</v>
      </c>
      <c r="G1769" s="43">
        <v>90000</v>
      </c>
      <c r="H1769" s="43">
        <v>110500</v>
      </c>
      <c r="I1769" s="43">
        <v>135000</v>
      </c>
      <c r="J1769" s="43">
        <v>145000</v>
      </c>
      <c r="K1769" s="43">
        <v>157500</v>
      </c>
      <c r="L1769" s="43">
        <v>160500</v>
      </c>
      <c r="M1769" s="43">
        <v>157000</v>
      </c>
      <c r="N1769" s="43">
        <v>159000</v>
      </c>
      <c r="O1769" s="43">
        <v>-2</v>
      </c>
      <c r="P1769" s="43">
        <v>93</v>
      </c>
      <c r="Q1769" s="44">
        <v>6.8</v>
      </c>
    </row>
    <row r="1770" spans="2:17">
      <c r="B1770" s="42" t="s">
        <v>785</v>
      </c>
      <c r="C1770" s="43">
        <v>195000</v>
      </c>
      <c r="D1770" s="43">
        <v>244000</v>
      </c>
      <c r="E1770" s="43">
        <v>293000</v>
      </c>
      <c r="F1770" s="43">
        <v>299000</v>
      </c>
      <c r="G1770" s="43">
        <v>299000</v>
      </c>
      <c r="H1770" s="43">
        <v>324000</v>
      </c>
      <c r="I1770" s="43">
        <v>346000</v>
      </c>
      <c r="J1770" s="43">
        <v>380000</v>
      </c>
      <c r="K1770" s="43">
        <v>365000</v>
      </c>
      <c r="L1770" s="43">
        <v>327500</v>
      </c>
      <c r="M1770" s="43">
        <v>460500</v>
      </c>
      <c r="N1770" s="43">
        <v>430000</v>
      </c>
      <c r="O1770" s="43">
        <v>41</v>
      </c>
      <c r="P1770" s="43">
        <v>136</v>
      </c>
      <c r="Q1770" s="44">
        <v>9</v>
      </c>
    </row>
    <row r="1771" spans="2:17">
      <c r="B1771" s="42" t="s">
        <v>787</v>
      </c>
      <c r="C1771" s="45" t="s">
        <v>12</v>
      </c>
      <c r="D1771" s="45" t="s">
        <v>12</v>
      </c>
      <c r="E1771" s="43">
        <v>360500</v>
      </c>
      <c r="F1771" s="43">
        <v>380000</v>
      </c>
      <c r="G1771" s="43">
        <v>550000</v>
      </c>
      <c r="H1771" s="43">
        <v>300000</v>
      </c>
      <c r="I1771" s="43">
        <v>451000</v>
      </c>
      <c r="J1771" s="43">
        <v>451000</v>
      </c>
      <c r="K1771" s="43">
        <v>522500</v>
      </c>
      <c r="L1771" s="43">
        <v>513000</v>
      </c>
      <c r="M1771" s="43">
        <v>513000</v>
      </c>
      <c r="N1771" s="45" t="s">
        <v>13</v>
      </c>
      <c r="O1771" s="43">
        <v>0</v>
      </c>
      <c r="P1771" s="45" t="s">
        <v>13</v>
      </c>
      <c r="Q1771" s="44" t="s">
        <v>13</v>
      </c>
    </row>
    <row r="1772" spans="2:17">
      <c r="B1772" s="42" t="s">
        <v>789</v>
      </c>
      <c r="C1772" s="43">
        <v>87000</v>
      </c>
      <c r="D1772" s="43">
        <v>95000</v>
      </c>
      <c r="E1772" s="43">
        <v>113000</v>
      </c>
      <c r="F1772" s="43">
        <v>135000</v>
      </c>
      <c r="G1772" s="43">
        <v>135000</v>
      </c>
      <c r="H1772" s="43">
        <v>130000</v>
      </c>
      <c r="I1772" s="43">
        <v>127500</v>
      </c>
      <c r="J1772" s="43">
        <v>158000</v>
      </c>
      <c r="K1772" s="43">
        <v>168000</v>
      </c>
      <c r="L1772" s="43">
        <v>178000</v>
      </c>
      <c r="M1772" s="43">
        <v>196500</v>
      </c>
      <c r="N1772" s="43">
        <v>292500</v>
      </c>
      <c r="O1772" s="43">
        <v>10</v>
      </c>
      <c r="P1772" s="43">
        <v>126</v>
      </c>
      <c r="Q1772" s="44">
        <v>8.5</v>
      </c>
    </row>
    <row r="1773" spans="2:17">
      <c r="B1773" s="42" t="s">
        <v>791</v>
      </c>
      <c r="C1773" s="43">
        <v>105500</v>
      </c>
      <c r="D1773" s="43">
        <v>102000</v>
      </c>
      <c r="E1773" s="43">
        <v>126000</v>
      </c>
      <c r="F1773" s="43">
        <v>129000</v>
      </c>
      <c r="G1773" s="43">
        <v>125000</v>
      </c>
      <c r="H1773" s="43">
        <v>125000</v>
      </c>
      <c r="I1773" s="43">
        <v>122000</v>
      </c>
      <c r="J1773" s="43">
        <v>124000</v>
      </c>
      <c r="K1773" s="43">
        <v>129000</v>
      </c>
      <c r="L1773" s="43">
        <v>137000</v>
      </c>
      <c r="M1773" s="43">
        <v>150000</v>
      </c>
      <c r="N1773" s="43">
        <v>158000</v>
      </c>
      <c r="O1773" s="43">
        <v>9</v>
      </c>
      <c r="P1773" s="43">
        <v>42</v>
      </c>
      <c r="Q1773" s="44">
        <v>3.6</v>
      </c>
    </row>
    <row r="1774" spans="2:17">
      <c r="B1774" s="42" t="s">
        <v>792</v>
      </c>
      <c r="C1774" s="43">
        <v>99000</v>
      </c>
      <c r="D1774" s="43">
        <v>105000</v>
      </c>
      <c r="E1774" s="43">
        <v>108000</v>
      </c>
      <c r="F1774" s="43">
        <v>110000</v>
      </c>
      <c r="G1774" s="43">
        <v>117000</v>
      </c>
      <c r="H1774" s="43">
        <v>111000</v>
      </c>
      <c r="I1774" s="43">
        <v>124000</v>
      </c>
      <c r="J1774" s="43">
        <v>135000</v>
      </c>
      <c r="K1774" s="43">
        <v>141000</v>
      </c>
      <c r="L1774" s="43">
        <v>146000</v>
      </c>
      <c r="M1774" s="43">
        <v>152500</v>
      </c>
      <c r="N1774" s="43">
        <v>160000</v>
      </c>
      <c r="O1774" s="43">
        <v>4</v>
      </c>
      <c r="P1774" s="43">
        <v>54</v>
      </c>
      <c r="Q1774" s="44">
        <v>4.4000000000000004</v>
      </c>
    </row>
    <row r="1775" spans="2:17">
      <c r="B1775" s="42" t="s">
        <v>793</v>
      </c>
      <c r="C1775" s="43">
        <v>178000</v>
      </c>
      <c r="D1775" s="43">
        <v>210000</v>
      </c>
      <c r="E1775" s="43">
        <v>210000</v>
      </c>
      <c r="F1775" s="43">
        <v>207000</v>
      </c>
      <c r="G1775" s="43">
        <v>195000</v>
      </c>
      <c r="H1775" s="43">
        <v>197000</v>
      </c>
      <c r="I1775" s="43">
        <v>217000</v>
      </c>
      <c r="J1775" s="43">
        <v>233000</v>
      </c>
      <c r="K1775" s="43">
        <v>265000</v>
      </c>
      <c r="L1775" s="43">
        <v>309000</v>
      </c>
      <c r="M1775" s="43">
        <v>306500</v>
      </c>
      <c r="N1775" s="43">
        <v>315500</v>
      </c>
      <c r="O1775" s="43">
        <v>-1</v>
      </c>
      <c r="P1775" s="43">
        <v>72</v>
      </c>
      <c r="Q1775" s="44">
        <v>5.6</v>
      </c>
    </row>
    <row r="1776" spans="2:17">
      <c r="B1776" s="42" t="s">
        <v>795</v>
      </c>
      <c r="C1776" s="43">
        <v>135000</v>
      </c>
      <c r="D1776" s="43">
        <v>140000</v>
      </c>
      <c r="E1776" s="43">
        <v>147500</v>
      </c>
      <c r="F1776" s="43">
        <v>107000</v>
      </c>
      <c r="G1776" s="43">
        <v>120500</v>
      </c>
      <c r="H1776" s="43">
        <v>140000</v>
      </c>
      <c r="I1776" s="43">
        <v>132000</v>
      </c>
      <c r="J1776" s="43">
        <v>135000</v>
      </c>
      <c r="K1776" s="43">
        <v>145000</v>
      </c>
      <c r="L1776" s="43">
        <v>145000</v>
      </c>
      <c r="M1776" s="43">
        <v>148500</v>
      </c>
      <c r="N1776" s="43">
        <v>194000</v>
      </c>
      <c r="O1776" s="43">
        <v>2</v>
      </c>
      <c r="P1776" s="43">
        <v>10</v>
      </c>
      <c r="Q1776" s="44">
        <v>1</v>
      </c>
    </row>
    <row r="1777" spans="1:17">
      <c r="B1777" s="42" t="s">
        <v>796</v>
      </c>
      <c r="C1777" s="43">
        <v>170000</v>
      </c>
      <c r="D1777" s="43">
        <v>180000</v>
      </c>
      <c r="E1777" s="43">
        <v>208000</v>
      </c>
      <c r="F1777" s="43">
        <v>216000</v>
      </c>
      <c r="G1777" s="43">
        <v>203500</v>
      </c>
      <c r="H1777" s="43">
        <v>233000</v>
      </c>
      <c r="I1777" s="43">
        <v>230500</v>
      </c>
      <c r="J1777" s="43">
        <v>235000</v>
      </c>
      <c r="K1777" s="43">
        <v>280000</v>
      </c>
      <c r="L1777" s="43">
        <v>375500</v>
      </c>
      <c r="M1777" s="43">
        <v>397500</v>
      </c>
      <c r="N1777" s="43">
        <v>387500</v>
      </c>
      <c r="O1777" s="43">
        <v>6</v>
      </c>
      <c r="P1777" s="43">
        <v>134</v>
      </c>
      <c r="Q1777" s="44">
        <v>8.9</v>
      </c>
    </row>
    <row r="1778" spans="1:17">
      <c r="B1778" s="42" t="s">
        <v>797</v>
      </c>
      <c r="C1778" s="43">
        <v>180000</v>
      </c>
      <c r="D1778" s="43">
        <v>202000</v>
      </c>
      <c r="E1778" s="43">
        <v>224500</v>
      </c>
      <c r="F1778" s="43">
        <v>225000</v>
      </c>
      <c r="G1778" s="43">
        <v>279000</v>
      </c>
      <c r="H1778" s="43">
        <v>279000</v>
      </c>
      <c r="I1778" s="43">
        <v>237500</v>
      </c>
      <c r="J1778" s="43">
        <v>232500</v>
      </c>
      <c r="K1778" s="43">
        <v>260000</v>
      </c>
      <c r="L1778" s="43">
        <v>347500</v>
      </c>
      <c r="M1778" s="43">
        <v>355000</v>
      </c>
      <c r="N1778" s="43">
        <v>600000</v>
      </c>
      <c r="O1778" s="43">
        <v>2</v>
      </c>
      <c r="P1778" s="43">
        <v>97</v>
      </c>
      <c r="Q1778" s="44">
        <v>7</v>
      </c>
    </row>
    <row r="1779" spans="1:17">
      <c r="B1779" s="42" t="s">
        <v>799</v>
      </c>
      <c r="C1779" s="43">
        <v>100000</v>
      </c>
      <c r="D1779" s="43">
        <v>112500</v>
      </c>
      <c r="E1779" s="43">
        <v>114500</v>
      </c>
      <c r="F1779" s="43">
        <v>118000</v>
      </c>
      <c r="G1779" s="43">
        <v>146500</v>
      </c>
      <c r="H1779" s="43">
        <v>149500</v>
      </c>
      <c r="I1779" s="43">
        <v>120000</v>
      </c>
      <c r="J1779" s="43">
        <v>120000</v>
      </c>
      <c r="K1779" s="43">
        <v>140500</v>
      </c>
      <c r="L1779" s="43">
        <v>130000</v>
      </c>
      <c r="M1779" s="43">
        <v>138500</v>
      </c>
      <c r="N1779" s="45" t="s">
        <v>13</v>
      </c>
      <c r="O1779" s="43">
        <v>7</v>
      </c>
      <c r="P1779" s="43">
        <v>39</v>
      </c>
      <c r="Q1779" s="44">
        <v>3.3</v>
      </c>
    </row>
    <row r="1780" spans="1:17">
      <c r="B1780" s="42" t="s">
        <v>801</v>
      </c>
      <c r="C1780" s="43">
        <v>220000</v>
      </c>
      <c r="D1780" s="43">
        <v>225000</v>
      </c>
      <c r="E1780" s="43">
        <v>190000</v>
      </c>
      <c r="F1780" s="43">
        <v>215000</v>
      </c>
      <c r="G1780" s="43">
        <v>360000</v>
      </c>
      <c r="H1780" s="43">
        <v>360000</v>
      </c>
      <c r="I1780" s="43">
        <v>218000</v>
      </c>
      <c r="J1780" s="43">
        <v>212500</v>
      </c>
      <c r="K1780" s="43">
        <v>218000</v>
      </c>
      <c r="L1780" s="43">
        <v>299500</v>
      </c>
      <c r="M1780" s="43">
        <v>350000</v>
      </c>
      <c r="N1780" s="43">
        <v>365000</v>
      </c>
      <c r="O1780" s="43">
        <v>17</v>
      </c>
      <c r="P1780" s="43">
        <v>59</v>
      </c>
      <c r="Q1780" s="44">
        <v>4.8</v>
      </c>
    </row>
    <row r="1781" spans="1:17">
      <c r="B1781" s="42" t="s">
        <v>802</v>
      </c>
      <c r="C1781" s="43">
        <v>119000</v>
      </c>
      <c r="D1781" s="43">
        <v>165000</v>
      </c>
      <c r="E1781" s="43">
        <v>178000</v>
      </c>
      <c r="F1781" s="43">
        <v>171000</v>
      </c>
      <c r="G1781" s="43">
        <v>169000</v>
      </c>
      <c r="H1781" s="43">
        <v>165000</v>
      </c>
      <c r="I1781" s="43">
        <v>174000</v>
      </c>
      <c r="J1781" s="43">
        <v>198000</v>
      </c>
      <c r="K1781" s="43">
        <v>226000</v>
      </c>
      <c r="L1781" s="43">
        <v>285500</v>
      </c>
      <c r="M1781" s="43">
        <v>278000</v>
      </c>
      <c r="N1781" s="43">
        <v>291000</v>
      </c>
      <c r="O1781" s="43">
        <v>-3</v>
      </c>
      <c r="P1781" s="43">
        <v>134</v>
      </c>
      <c r="Q1781" s="44">
        <v>8.9</v>
      </c>
    </row>
    <row r="1782" spans="1:17">
      <c r="B1782" s="42" t="s">
        <v>808</v>
      </c>
      <c r="C1782" s="43">
        <v>82500</v>
      </c>
      <c r="D1782" s="43">
        <v>95000</v>
      </c>
      <c r="E1782" s="43">
        <v>125000</v>
      </c>
      <c r="F1782" s="43">
        <v>120000</v>
      </c>
      <c r="G1782" s="43">
        <v>130000</v>
      </c>
      <c r="H1782" s="43">
        <v>132500</v>
      </c>
      <c r="I1782" s="43">
        <v>130000</v>
      </c>
      <c r="J1782" s="43">
        <v>125000</v>
      </c>
      <c r="K1782" s="43">
        <v>150000</v>
      </c>
      <c r="L1782" s="43">
        <v>160000</v>
      </c>
      <c r="M1782" s="43">
        <v>205000</v>
      </c>
      <c r="N1782" s="43">
        <v>210000</v>
      </c>
      <c r="O1782" s="43">
        <v>28</v>
      </c>
      <c r="P1782" s="43">
        <v>149</v>
      </c>
      <c r="Q1782" s="44">
        <v>9.6</v>
      </c>
    </row>
    <row r="1783" spans="1:17">
      <c r="B1783" s="42" t="s">
        <v>811</v>
      </c>
      <c r="C1783" s="43">
        <v>95000</v>
      </c>
      <c r="D1783" s="43">
        <v>110000</v>
      </c>
      <c r="E1783" s="43">
        <v>98000</v>
      </c>
      <c r="F1783" s="43">
        <v>92500</v>
      </c>
      <c r="G1783" s="43">
        <v>96000</v>
      </c>
      <c r="H1783" s="43">
        <v>104500</v>
      </c>
      <c r="I1783" s="43">
        <v>110000</v>
      </c>
      <c r="J1783" s="43">
        <v>118500</v>
      </c>
      <c r="K1783" s="43">
        <v>130000</v>
      </c>
      <c r="L1783" s="43">
        <v>158000</v>
      </c>
      <c r="M1783" s="43">
        <v>160000</v>
      </c>
      <c r="N1783" s="43">
        <v>165000</v>
      </c>
      <c r="O1783" s="43">
        <v>1</v>
      </c>
      <c r="P1783" s="43">
        <v>68</v>
      </c>
      <c r="Q1783" s="44">
        <v>5.4</v>
      </c>
    </row>
    <row r="1784" spans="1:17">
      <c r="B1784" s="42" t="s">
        <v>812</v>
      </c>
      <c r="C1784" s="43">
        <v>67500</v>
      </c>
      <c r="D1784" s="43">
        <v>66500</v>
      </c>
      <c r="E1784" s="43">
        <v>94000</v>
      </c>
      <c r="F1784" s="43">
        <v>97500</v>
      </c>
      <c r="G1784" s="43">
        <v>130000</v>
      </c>
      <c r="H1784" s="43">
        <v>86500</v>
      </c>
      <c r="I1784" s="43">
        <v>120000</v>
      </c>
      <c r="J1784" s="43">
        <v>159000</v>
      </c>
      <c r="K1784" s="43">
        <v>149000</v>
      </c>
      <c r="L1784" s="43">
        <v>158500</v>
      </c>
      <c r="M1784" s="43">
        <v>227500</v>
      </c>
      <c r="N1784" s="43">
        <v>242500</v>
      </c>
      <c r="O1784" s="43">
        <v>44</v>
      </c>
      <c r="P1784" s="43">
        <v>237</v>
      </c>
      <c r="Q1784" s="44">
        <v>12.9</v>
      </c>
    </row>
    <row r="1785" spans="1:17">
      <c r="B1785" s="42" t="s">
        <v>813</v>
      </c>
      <c r="C1785" s="43">
        <v>69000</v>
      </c>
      <c r="D1785" s="43">
        <v>70000</v>
      </c>
      <c r="E1785" s="43">
        <v>95000</v>
      </c>
      <c r="F1785" s="43">
        <v>85000</v>
      </c>
      <c r="G1785" s="43">
        <v>107500</v>
      </c>
      <c r="H1785" s="43">
        <v>83500</v>
      </c>
      <c r="I1785" s="43">
        <v>80500</v>
      </c>
      <c r="J1785" s="43">
        <v>94000</v>
      </c>
      <c r="K1785" s="43">
        <v>88000</v>
      </c>
      <c r="L1785" s="43">
        <v>97500</v>
      </c>
      <c r="M1785" s="43">
        <v>84000</v>
      </c>
      <c r="N1785" s="43">
        <v>135000</v>
      </c>
      <c r="O1785" s="43">
        <v>-14</v>
      </c>
      <c r="P1785" s="43">
        <v>22</v>
      </c>
      <c r="Q1785" s="44">
        <v>2</v>
      </c>
    </row>
    <row r="1786" spans="1:17" ht="17" thickBot="1">
      <c r="B1786" s="3" t="s">
        <v>864</v>
      </c>
      <c r="C1786" s="4">
        <f>AVERAGE(C1487:C1785)</f>
        <v>131175.92592592593</v>
      </c>
      <c r="D1786" s="4">
        <f t="shared" ref="D1786:Q1786" si="11">AVERAGE(D1487:D1785)</f>
        <v>152091.39784946237</v>
      </c>
      <c r="E1786" s="4">
        <f t="shared" si="11"/>
        <v>166642.36111111112</v>
      </c>
      <c r="F1786" s="4">
        <f t="shared" si="11"/>
        <v>163050.34722222222</v>
      </c>
      <c r="G1786" s="4">
        <f t="shared" si="11"/>
        <v>162304.4982698962</v>
      </c>
      <c r="H1786" s="4">
        <f t="shared" si="11"/>
        <v>169259.385665529</v>
      </c>
      <c r="I1786" s="4">
        <f t="shared" si="11"/>
        <v>175130.95238095237</v>
      </c>
      <c r="J1786" s="4">
        <f t="shared" si="11"/>
        <v>188998.3164983165</v>
      </c>
      <c r="K1786" s="4">
        <f t="shared" si="11"/>
        <v>211152.68456375838</v>
      </c>
      <c r="L1786" s="4">
        <f t="shared" si="11"/>
        <v>236836.1204013378</v>
      </c>
      <c r="M1786" s="4">
        <f t="shared" si="11"/>
        <v>247408.02675585283</v>
      </c>
      <c r="N1786" s="4">
        <f t="shared" si="11"/>
        <v>265654.71698113205</v>
      </c>
      <c r="O1786" s="5">
        <f t="shared" si="11"/>
        <v>7.2709030100334449</v>
      </c>
      <c r="P1786" s="5">
        <f t="shared" si="11"/>
        <v>77.047138047138048</v>
      </c>
      <c r="Q1786" s="6">
        <f t="shared" si="11"/>
        <v>5.8985130111524171</v>
      </c>
    </row>
    <row r="1789" spans="1:17">
      <c r="A1789" s="11">
        <v>1.8</v>
      </c>
      <c r="B1789" s="11" t="s">
        <v>826</v>
      </c>
      <c r="C1789" s="11"/>
      <c r="D1789" s="11"/>
      <c r="E1789" s="11"/>
      <c r="F1789" s="11"/>
      <c r="G1789" s="11"/>
      <c r="H1789" s="11"/>
      <c r="I1789" s="11"/>
      <c r="J1789" s="11"/>
      <c r="K1789" s="11"/>
      <c r="L1789" s="11"/>
      <c r="M1789" s="11"/>
      <c r="N1789" s="11"/>
      <c r="O1789" s="11"/>
      <c r="P1789" s="11"/>
      <c r="Q1789" s="12"/>
    </row>
    <row r="1790" spans="1:17" ht="17" thickBot="1"/>
    <row r="1791" spans="1:17">
      <c r="B1791" s="7"/>
      <c r="C1791" s="118" t="s">
        <v>828</v>
      </c>
      <c r="D1791" s="118"/>
      <c r="E1791" s="118"/>
      <c r="F1791" s="118"/>
      <c r="G1791" s="118"/>
      <c r="H1791" s="118"/>
      <c r="I1791" s="119"/>
    </row>
    <row r="1792" spans="1:17" ht="17" thickBot="1">
      <c r="B1792" s="19" t="s">
        <v>830</v>
      </c>
      <c r="C1792" s="120" t="s">
        <v>829</v>
      </c>
      <c r="D1792" s="120"/>
      <c r="E1792" s="120"/>
      <c r="F1792" s="120"/>
      <c r="G1792" s="120"/>
      <c r="H1792" s="120"/>
      <c r="I1792" s="121"/>
    </row>
    <row r="1793" spans="2:9">
      <c r="B1793" s="20">
        <v>39873</v>
      </c>
      <c r="C1793" s="122">
        <v>90.8</v>
      </c>
      <c r="D1793" s="122"/>
      <c r="E1793" s="122"/>
      <c r="F1793" s="122"/>
      <c r="G1793" s="122"/>
      <c r="H1793" s="122"/>
      <c r="I1793" s="123"/>
    </row>
    <row r="1794" spans="2:9">
      <c r="B1794" s="21">
        <v>39965</v>
      </c>
      <c r="C1794" s="114">
        <v>92.1</v>
      </c>
      <c r="D1794" s="114"/>
      <c r="E1794" s="114"/>
      <c r="F1794" s="114"/>
      <c r="G1794" s="114"/>
      <c r="H1794" s="114"/>
      <c r="I1794" s="115"/>
    </row>
    <row r="1795" spans="2:9">
      <c r="B1795" s="21">
        <v>40057</v>
      </c>
      <c r="C1795" s="114">
        <v>94.7</v>
      </c>
      <c r="D1795" s="114">
        <v>94.7</v>
      </c>
      <c r="E1795" s="114">
        <v>94.7</v>
      </c>
      <c r="F1795" s="114">
        <v>94.7</v>
      </c>
      <c r="G1795" s="114">
        <v>94.7</v>
      </c>
      <c r="H1795" s="114">
        <v>94.7</v>
      </c>
      <c r="I1795" s="115">
        <v>94.7</v>
      </c>
    </row>
    <row r="1796" spans="2:9">
      <c r="B1796" s="21">
        <v>40148</v>
      </c>
      <c r="C1796" s="114">
        <v>95.8</v>
      </c>
      <c r="D1796" s="114">
        <v>95.8</v>
      </c>
      <c r="E1796" s="114">
        <v>95.8</v>
      </c>
      <c r="F1796" s="114">
        <v>95.8</v>
      </c>
      <c r="G1796" s="114">
        <v>95.8</v>
      </c>
      <c r="H1796" s="114">
        <v>95.8</v>
      </c>
      <c r="I1796" s="115">
        <v>95.8</v>
      </c>
    </row>
    <row r="1797" spans="2:9">
      <c r="B1797" s="21">
        <v>40238</v>
      </c>
      <c r="C1797" s="114">
        <v>96.5</v>
      </c>
      <c r="D1797" s="114">
        <v>96.5</v>
      </c>
      <c r="E1797" s="114">
        <v>96.5</v>
      </c>
      <c r="F1797" s="114">
        <v>96.5</v>
      </c>
      <c r="G1797" s="114">
        <v>96.5</v>
      </c>
      <c r="H1797" s="114">
        <v>96.5</v>
      </c>
      <c r="I1797" s="115">
        <v>96.5</v>
      </c>
    </row>
    <row r="1798" spans="2:9">
      <c r="B1798" s="21">
        <v>40330</v>
      </c>
      <c r="C1798" s="114">
        <v>97.5</v>
      </c>
      <c r="D1798" s="114">
        <v>97.5</v>
      </c>
      <c r="E1798" s="114">
        <v>97.5</v>
      </c>
      <c r="F1798" s="114">
        <v>97.5</v>
      </c>
      <c r="G1798" s="114">
        <v>97.5</v>
      </c>
      <c r="H1798" s="114">
        <v>97.5</v>
      </c>
      <c r="I1798" s="115">
        <v>97.5</v>
      </c>
    </row>
    <row r="1799" spans="2:9">
      <c r="B1799" s="21">
        <v>40422</v>
      </c>
      <c r="C1799" s="114">
        <v>97.9</v>
      </c>
      <c r="D1799" s="114">
        <v>97.9</v>
      </c>
      <c r="E1799" s="114">
        <v>97.9</v>
      </c>
      <c r="F1799" s="114">
        <v>97.9</v>
      </c>
      <c r="G1799" s="114">
        <v>97.9</v>
      </c>
      <c r="H1799" s="114">
        <v>97.9</v>
      </c>
      <c r="I1799" s="115">
        <v>97.9</v>
      </c>
    </row>
    <row r="1800" spans="2:9">
      <c r="B1800" s="21">
        <v>40513</v>
      </c>
      <c r="C1800" s="114">
        <v>98.5</v>
      </c>
      <c r="D1800" s="114">
        <v>98.5</v>
      </c>
      <c r="E1800" s="114">
        <v>98.5</v>
      </c>
      <c r="F1800" s="114">
        <v>98.5</v>
      </c>
      <c r="G1800" s="114">
        <v>98.5</v>
      </c>
      <c r="H1800" s="114">
        <v>98.5</v>
      </c>
      <c r="I1800" s="115">
        <v>98.5</v>
      </c>
    </row>
    <row r="1801" spans="2:9">
      <c r="B1801" s="21">
        <v>40603</v>
      </c>
      <c r="C1801" s="114">
        <v>99.8</v>
      </c>
      <c r="D1801" s="114">
        <v>99.8</v>
      </c>
      <c r="E1801" s="114">
        <v>99.8</v>
      </c>
      <c r="F1801" s="114">
        <v>99.8</v>
      </c>
      <c r="G1801" s="114">
        <v>99.8</v>
      </c>
      <c r="H1801" s="114">
        <v>99.8</v>
      </c>
      <c r="I1801" s="115">
        <v>99.8</v>
      </c>
    </row>
    <row r="1802" spans="2:9">
      <c r="B1802" s="21">
        <v>40695</v>
      </c>
      <c r="C1802" s="114">
        <v>100</v>
      </c>
      <c r="D1802" s="114">
        <v>100</v>
      </c>
      <c r="E1802" s="114">
        <v>100</v>
      </c>
      <c r="F1802" s="114">
        <v>100</v>
      </c>
      <c r="G1802" s="114">
        <v>100</v>
      </c>
      <c r="H1802" s="114">
        <v>100</v>
      </c>
      <c r="I1802" s="115">
        <v>100</v>
      </c>
    </row>
    <row r="1803" spans="2:9">
      <c r="B1803" s="21">
        <v>40787</v>
      </c>
      <c r="C1803" s="114">
        <v>100.5</v>
      </c>
      <c r="D1803" s="114">
        <v>100.5</v>
      </c>
      <c r="E1803" s="114">
        <v>100.5</v>
      </c>
      <c r="F1803" s="114">
        <v>100.5</v>
      </c>
      <c r="G1803" s="114">
        <v>100.5</v>
      </c>
      <c r="H1803" s="114">
        <v>100.5</v>
      </c>
      <c r="I1803" s="115">
        <v>100.5</v>
      </c>
    </row>
    <row r="1804" spans="2:9">
      <c r="B1804" s="21">
        <v>40878</v>
      </c>
      <c r="C1804" s="114">
        <v>100.4</v>
      </c>
      <c r="D1804" s="114">
        <v>100.4</v>
      </c>
      <c r="E1804" s="114">
        <v>100.4</v>
      </c>
      <c r="F1804" s="114">
        <v>100.4</v>
      </c>
      <c r="G1804" s="114">
        <v>100.4</v>
      </c>
      <c r="H1804" s="114">
        <v>100.4</v>
      </c>
      <c r="I1804" s="115">
        <v>100.4</v>
      </c>
    </row>
    <row r="1805" spans="2:9">
      <c r="B1805" s="21">
        <v>40969</v>
      </c>
      <c r="C1805" s="114">
        <v>100.2</v>
      </c>
      <c r="D1805" s="114">
        <v>100.2</v>
      </c>
      <c r="E1805" s="114">
        <v>100.2</v>
      </c>
      <c r="F1805" s="114">
        <v>100.2</v>
      </c>
      <c r="G1805" s="114">
        <v>100.2</v>
      </c>
      <c r="H1805" s="114">
        <v>100.2</v>
      </c>
      <c r="I1805" s="115">
        <v>100.2</v>
      </c>
    </row>
    <row r="1806" spans="2:9">
      <c r="B1806" s="21">
        <v>41061</v>
      </c>
      <c r="C1806" s="114">
        <v>98.8</v>
      </c>
      <c r="D1806" s="114">
        <v>98.8</v>
      </c>
      <c r="E1806" s="114">
        <v>98.8</v>
      </c>
      <c r="F1806" s="114">
        <v>98.8</v>
      </c>
      <c r="G1806" s="114">
        <v>98.8</v>
      </c>
      <c r="H1806" s="114">
        <v>98.8</v>
      </c>
      <c r="I1806" s="115">
        <v>98.8</v>
      </c>
    </row>
    <row r="1807" spans="2:9">
      <c r="B1807" s="21">
        <v>41153</v>
      </c>
      <c r="C1807" s="114">
        <v>98.9</v>
      </c>
      <c r="D1807" s="114">
        <v>98.9</v>
      </c>
      <c r="E1807" s="114">
        <v>98.9</v>
      </c>
      <c r="F1807" s="114">
        <v>98.9</v>
      </c>
      <c r="G1807" s="114">
        <v>98.9</v>
      </c>
      <c r="H1807" s="114">
        <v>98.9</v>
      </c>
      <c r="I1807" s="115">
        <v>98.9</v>
      </c>
    </row>
    <row r="1808" spans="2:9">
      <c r="B1808" s="21">
        <v>41244</v>
      </c>
      <c r="C1808" s="114">
        <v>97.1</v>
      </c>
      <c r="D1808" s="114">
        <v>97.1</v>
      </c>
      <c r="E1808" s="114">
        <v>97.1</v>
      </c>
      <c r="F1808" s="114">
        <v>97.1</v>
      </c>
      <c r="G1808" s="114">
        <v>97.1</v>
      </c>
      <c r="H1808" s="114">
        <v>97.1</v>
      </c>
      <c r="I1808" s="115">
        <v>97.1</v>
      </c>
    </row>
    <row r="1809" spans="2:9">
      <c r="B1809" s="21">
        <v>41334</v>
      </c>
      <c r="C1809" s="114">
        <v>101.7</v>
      </c>
      <c r="D1809" s="114">
        <v>101.7</v>
      </c>
      <c r="E1809" s="114">
        <v>101.7</v>
      </c>
      <c r="F1809" s="114">
        <v>101.7</v>
      </c>
      <c r="G1809" s="114">
        <v>101.7</v>
      </c>
      <c r="H1809" s="114">
        <v>101.7</v>
      </c>
      <c r="I1809" s="115">
        <v>101.7</v>
      </c>
    </row>
    <row r="1810" spans="2:9">
      <c r="B1810" s="21">
        <v>41426</v>
      </c>
      <c r="C1810" s="114">
        <v>102.4</v>
      </c>
      <c r="D1810" s="114">
        <v>102.4</v>
      </c>
      <c r="E1810" s="114">
        <v>102.4</v>
      </c>
      <c r="F1810" s="114">
        <v>102.4</v>
      </c>
      <c r="G1810" s="114">
        <v>102.4</v>
      </c>
      <c r="H1810" s="114">
        <v>102.4</v>
      </c>
      <c r="I1810" s="115">
        <v>102.4</v>
      </c>
    </row>
    <row r="1811" spans="2:9">
      <c r="B1811" s="21">
        <v>41518</v>
      </c>
      <c r="C1811" s="114">
        <v>101.8</v>
      </c>
      <c r="D1811" s="114">
        <v>101.8</v>
      </c>
      <c r="E1811" s="114">
        <v>101.8</v>
      </c>
      <c r="F1811" s="114">
        <v>101.8</v>
      </c>
      <c r="G1811" s="114">
        <v>101.8</v>
      </c>
      <c r="H1811" s="114">
        <v>101.8</v>
      </c>
      <c r="I1811" s="115">
        <v>101.8</v>
      </c>
    </row>
    <row r="1812" spans="2:9">
      <c r="B1812" s="21">
        <v>41609</v>
      </c>
      <c r="C1812" s="114">
        <v>102.7</v>
      </c>
      <c r="D1812" s="114">
        <v>102.7</v>
      </c>
      <c r="E1812" s="114">
        <v>102.7</v>
      </c>
      <c r="F1812" s="114">
        <v>102.7</v>
      </c>
      <c r="G1812" s="114">
        <v>102.7</v>
      </c>
      <c r="H1812" s="114">
        <v>102.7</v>
      </c>
      <c r="I1812" s="115">
        <v>102.7</v>
      </c>
    </row>
    <row r="1813" spans="2:9">
      <c r="B1813" s="21">
        <v>41699</v>
      </c>
      <c r="C1813" s="114">
        <v>101.3</v>
      </c>
      <c r="D1813" s="114">
        <v>101.3</v>
      </c>
      <c r="E1813" s="114">
        <v>101.3</v>
      </c>
      <c r="F1813" s="114">
        <v>101.3</v>
      </c>
      <c r="G1813" s="114">
        <v>101.3</v>
      </c>
      <c r="H1813" s="114">
        <v>101.3</v>
      </c>
      <c r="I1813" s="115">
        <v>101.3</v>
      </c>
    </row>
    <row r="1814" spans="2:9">
      <c r="B1814" s="21">
        <v>41791</v>
      </c>
      <c r="C1814" s="114">
        <v>104.3</v>
      </c>
      <c r="D1814" s="114">
        <v>104.3</v>
      </c>
      <c r="E1814" s="114">
        <v>104.3</v>
      </c>
      <c r="F1814" s="114">
        <v>104.3</v>
      </c>
      <c r="G1814" s="114">
        <v>104.3</v>
      </c>
      <c r="H1814" s="114">
        <v>104.3</v>
      </c>
      <c r="I1814" s="115">
        <v>104.3</v>
      </c>
    </row>
    <row r="1815" spans="2:9">
      <c r="B1815" s="21">
        <v>41883</v>
      </c>
      <c r="C1815" s="114">
        <v>105.6</v>
      </c>
      <c r="D1815" s="114">
        <v>105.6</v>
      </c>
      <c r="E1815" s="114">
        <v>105.6</v>
      </c>
      <c r="F1815" s="114">
        <v>105.6</v>
      </c>
      <c r="G1815" s="114">
        <v>105.6</v>
      </c>
      <c r="H1815" s="114">
        <v>105.6</v>
      </c>
      <c r="I1815" s="115">
        <v>105.6</v>
      </c>
    </row>
    <row r="1816" spans="2:9">
      <c r="B1816" s="21">
        <v>41974</v>
      </c>
      <c r="C1816" s="114">
        <v>106.4</v>
      </c>
      <c r="D1816" s="114">
        <v>106.4</v>
      </c>
      <c r="E1816" s="114">
        <v>106.4</v>
      </c>
      <c r="F1816" s="114">
        <v>106.4</v>
      </c>
      <c r="G1816" s="114">
        <v>106.4</v>
      </c>
      <c r="H1816" s="114">
        <v>106.4</v>
      </c>
      <c r="I1816" s="115">
        <v>106.4</v>
      </c>
    </row>
    <row r="1817" spans="2:9">
      <c r="B1817" s="21">
        <v>42064</v>
      </c>
      <c r="C1817" s="114">
        <v>106.3</v>
      </c>
      <c r="D1817" s="114">
        <v>106.3</v>
      </c>
      <c r="E1817" s="114">
        <v>106.3</v>
      </c>
      <c r="F1817" s="114">
        <v>106.3</v>
      </c>
      <c r="G1817" s="114">
        <v>106.3</v>
      </c>
      <c r="H1817" s="114">
        <v>106.3</v>
      </c>
      <c r="I1817" s="115">
        <v>106.3</v>
      </c>
    </row>
    <row r="1818" spans="2:9">
      <c r="B1818" s="21">
        <v>42156</v>
      </c>
      <c r="C1818" s="114">
        <v>108.4</v>
      </c>
      <c r="D1818" s="114">
        <v>108.4</v>
      </c>
      <c r="E1818" s="114">
        <v>108.4</v>
      </c>
      <c r="F1818" s="114">
        <v>108.4</v>
      </c>
      <c r="G1818" s="114">
        <v>108.4</v>
      </c>
      <c r="H1818" s="114">
        <v>108.4</v>
      </c>
      <c r="I1818" s="115">
        <v>108.4</v>
      </c>
    </row>
    <row r="1819" spans="2:9">
      <c r="B1819" s="21">
        <v>42248</v>
      </c>
      <c r="C1819" s="114">
        <v>109.3</v>
      </c>
      <c r="D1819" s="114">
        <v>109.3</v>
      </c>
      <c r="E1819" s="114">
        <v>109.3</v>
      </c>
      <c r="F1819" s="114">
        <v>109.3</v>
      </c>
      <c r="G1819" s="114">
        <v>109.3</v>
      </c>
      <c r="H1819" s="114">
        <v>109.3</v>
      </c>
      <c r="I1819" s="115">
        <v>109.3</v>
      </c>
    </row>
    <row r="1820" spans="2:9">
      <c r="B1820" s="21">
        <v>42339</v>
      </c>
      <c r="C1820" s="114">
        <v>109.7</v>
      </c>
      <c r="D1820" s="114">
        <v>109.7</v>
      </c>
      <c r="E1820" s="114">
        <v>109.7</v>
      </c>
      <c r="F1820" s="114">
        <v>109.7</v>
      </c>
      <c r="G1820" s="114">
        <v>109.7</v>
      </c>
      <c r="H1820" s="114">
        <v>109.7</v>
      </c>
      <c r="I1820" s="115">
        <v>109.7</v>
      </c>
    </row>
    <row r="1821" spans="2:9">
      <c r="B1821" s="21">
        <v>42430</v>
      </c>
      <c r="C1821" s="114">
        <v>110.3</v>
      </c>
      <c r="D1821" s="114">
        <v>110.3</v>
      </c>
      <c r="E1821" s="114">
        <v>110.3</v>
      </c>
      <c r="F1821" s="114">
        <v>110.3</v>
      </c>
      <c r="G1821" s="114">
        <v>110.3</v>
      </c>
      <c r="H1821" s="114">
        <v>110.3</v>
      </c>
      <c r="I1821" s="115">
        <v>110.3</v>
      </c>
    </row>
    <row r="1822" spans="2:9">
      <c r="B1822" s="21">
        <v>42522</v>
      </c>
      <c r="C1822" s="114">
        <v>111.3</v>
      </c>
      <c r="D1822" s="114">
        <v>111.3</v>
      </c>
      <c r="E1822" s="114">
        <v>111.3</v>
      </c>
      <c r="F1822" s="114">
        <v>111.3</v>
      </c>
      <c r="G1822" s="114">
        <v>111.3</v>
      </c>
      <c r="H1822" s="114">
        <v>111.3</v>
      </c>
      <c r="I1822" s="115">
        <v>111.3</v>
      </c>
    </row>
    <row r="1823" spans="2:9">
      <c r="B1823" s="21">
        <v>42614</v>
      </c>
      <c r="C1823" s="114">
        <v>112.2</v>
      </c>
      <c r="D1823" s="114">
        <v>112.2</v>
      </c>
      <c r="E1823" s="114">
        <v>112.2</v>
      </c>
      <c r="F1823" s="114">
        <v>112.2</v>
      </c>
      <c r="G1823" s="114">
        <v>112.2</v>
      </c>
      <c r="H1823" s="114">
        <v>112.2</v>
      </c>
      <c r="I1823" s="115">
        <v>112.2</v>
      </c>
    </row>
    <row r="1824" spans="2:9">
      <c r="B1824" s="21">
        <v>42705</v>
      </c>
      <c r="C1824" s="114">
        <v>113.3</v>
      </c>
      <c r="D1824" s="114">
        <v>113.3</v>
      </c>
      <c r="E1824" s="114">
        <v>113.3</v>
      </c>
      <c r="F1824" s="114">
        <v>113.3</v>
      </c>
      <c r="G1824" s="114">
        <v>113.3</v>
      </c>
      <c r="H1824" s="114">
        <v>113.3</v>
      </c>
      <c r="I1824" s="115">
        <v>113.3</v>
      </c>
    </row>
    <row r="1825" spans="2:9">
      <c r="B1825" s="21">
        <v>42795</v>
      </c>
      <c r="C1825" s="114">
        <v>114.4</v>
      </c>
      <c r="D1825" s="114">
        <v>114.4</v>
      </c>
      <c r="E1825" s="114">
        <v>114.4</v>
      </c>
      <c r="F1825" s="114">
        <v>114.4</v>
      </c>
      <c r="G1825" s="114">
        <v>114.4</v>
      </c>
      <c r="H1825" s="114">
        <v>114.4</v>
      </c>
      <c r="I1825" s="115">
        <v>114.4</v>
      </c>
    </row>
    <row r="1826" spans="2:9">
      <c r="B1826" s="21">
        <v>42887</v>
      </c>
      <c r="C1826" s="114">
        <v>115.4</v>
      </c>
      <c r="D1826" s="114">
        <v>115.4</v>
      </c>
      <c r="E1826" s="114">
        <v>115.4</v>
      </c>
      <c r="F1826" s="114">
        <v>115.4</v>
      </c>
      <c r="G1826" s="114">
        <v>115.4</v>
      </c>
      <c r="H1826" s="114">
        <v>115.4</v>
      </c>
      <c r="I1826" s="115">
        <v>115.4</v>
      </c>
    </row>
    <row r="1827" spans="2:9">
      <c r="B1827" s="21">
        <v>42979</v>
      </c>
      <c r="C1827" s="114">
        <v>117.1</v>
      </c>
      <c r="D1827" s="114">
        <v>117.1</v>
      </c>
      <c r="E1827" s="114">
        <v>117.1</v>
      </c>
      <c r="F1827" s="114">
        <v>117.1</v>
      </c>
      <c r="G1827" s="114">
        <v>117.1</v>
      </c>
      <c r="H1827" s="114">
        <v>117.1</v>
      </c>
      <c r="I1827" s="115">
        <v>117.1</v>
      </c>
    </row>
    <row r="1828" spans="2:9">
      <c r="B1828" s="21">
        <v>43070</v>
      </c>
      <c r="C1828" s="114">
        <v>118.1</v>
      </c>
      <c r="D1828" s="114">
        <v>118.1</v>
      </c>
      <c r="E1828" s="114">
        <v>118.1</v>
      </c>
      <c r="F1828" s="114">
        <v>118.1</v>
      </c>
      <c r="G1828" s="114">
        <v>118.1</v>
      </c>
      <c r="H1828" s="114">
        <v>118.1</v>
      </c>
      <c r="I1828" s="115">
        <v>118.1</v>
      </c>
    </row>
    <row r="1829" spans="2:9">
      <c r="B1829" s="21">
        <v>43160</v>
      </c>
      <c r="C1829" s="114">
        <v>118.7</v>
      </c>
      <c r="D1829" s="114">
        <v>118.7</v>
      </c>
      <c r="E1829" s="114">
        <v>118.7</v>
      </c>
      <c r="F1829" s="114">
        <v>118.7</v>
      </c>
      <c r="G1829" s="114">
        <v>118.7</v>
      </c>
      <c r="H1829" s="114">
        <v>118.7</v>
      </c>
      <c r="I1829" s="115">
        <v>118.7</v>
      </c>
    </row>
    <row r="1830" spans="2:9">
      <c r="B1830" s="21">
        <v>43252</v>
      </c>
      <c r="C1830" s="114">
        <v>121.3</v>
      </c>
      <c r="D1830" s="114">
        <v>121.3</v>
      </c>
      <c r="E1830" s="114">
        <v>121.3</v>
      </c>
      <c r="F1830" s="114">
        <v>121.3</v>
      </c>
      <c r="G1830" s="114">
        <v>121.3</v>
      </c>
      <c r="H1830" s="114">
        <v>121.3</v>
      </c>
      <c r="I1830" s="115">
        <v>121.3</v>
      </c>
    </row>
    <row r="1831" spans="2:9">
      <c r="B1831" s="21">
        <v>43344</v>
      </c>
      <c r="C1831" s="114">
        <v>120.4</v>
      </c>
      <c r="D1831" s="114">
        <v>120.4</v>
      </c>
      <c r="E1831" s="114">
        <v>120.4</v>
      </c>
      <c r="F1831" s="114">
        <v>120.4</v>
      </c>
      <c r="G1831" s="114">
        <v>120.4</v>
      </c>
      <c r="H1831" s="114">
        <v>120.4</v>
      </c>
      <c r="I1831" s="115">
        <v>120.4</v>
      </c>
    </row>
    <row r="1832" spans="2:9">
      <c r="B1832" s="21">
        <v>43435</v>
      </c>
      <c r="C1832" s="114">
        <v>120.8</v>
      </c>
      <c r="D1832" s="114">
        <v>120.8</v>
      </c>
      <c r="E1832" s="114">
        <v>120.8</v>
      </c>
      <c r="F1832" s="114">
        <v>120.8</v>
      </c>
      <c r="G1832" s="114">
        <v>120.8</v>
      </c>
      <c r="H1832" s="114">
        <v>120.8</v>
      </c>
      <c r="I1832" s="115">
        <v>120.8</v>
      </c>
    </row>
    <row r="1833" spans="2:9">
      <c r="B1833" s="21">
        <v>43525</v>
      </c>
      <c r="C1833" s="114">
        <v>119.4</v>
      </c>
      <c r="D1833" s="114">
        <v>119.4</v>
      </c>
      <c r="E1833" s="114">
        <v>119.4</v>
      </c>
      <c r="F1833" s="114">
        <v>119.4</v>
      </c>
      <c r="G1833" s="114">
        <v>119.4</v>
      </c>
      <c r="H1833" s="114">
        <v>119.4</v>
      </c>
      <c r="I1833" s="115">
        <v>119.4</v>
      </c>
    </row>
    <row r="1834" spans="2:9">
      <c r="B1834" s="21">
        <v>43617</v>
      </c>
      <c r="C1834" s="114">
        <v>118.9</v>
      </c>
      <c r="D1834" s="114">
        <v>118.9</v>
      </c>
      <c r="E1834" s="114">
        <v>118.9</v>
      </c>
      <c r="F1834" s="114">
        <v>118.9</v>
      </c>
      <c r="G1834" s="114">
        <v>118.9</v>
      </c>
      <c r="H1834" s="114">
        <v>118.9</v>
      </c>
      <c r="I1834" s="115">
        <v>118.9</v>
      </c>
    </row>
    <row r="1835" spans="2:9">
      <c r="B1835" s="21">
        <v>43709</v>
      </c>
      <c r="C1835" s="114">
        <v>118.6</v>
      </c>
      <c r="D1835" s="114">
        <v>118.6</v>
      </c>
      <c r="E1835" s="114">
        <v>118.6</v>
      </c>
      <c r="F1835" s="114">
        <v>118.6</v>
      </c>
      <c r="G1835" s="114">
        <v>118.6</v>
      </c>
      <c r="H1835" s="114">
        <v>118.6</v>
      </c>
      <c r="I1835" s="115">
        <v>118.6</v>
      </c>
    </row>
    <row r="1836" spans="2:9">
      <c r="B1836" s="21">
        <v>43800</v>
      </c>
      <c r="C1836" s="114">
        <v>120.4</v>
      </c>
      <c r="D1836" s="114">
        <v>120.4</v>
      </c>
      <c r="E1836" s="114">
        <v>120.4</v>
      </c>
      <c r="F1836" s="114">
        <v>120.4</v>
      </c>
      <c r="G1836" s="114">
        <v>120.4</v>
      </c>
      <c r="H1836" s="114">
        <v>120.4</v>
      </c>
      <c r="I1836" s="115">
        <v>120.4</v>
      </c>
    </row>
    <row r="1837" spans="2:9">
      <c r="B1837" s="21">
        <v>43891</v>
      </c>
      <c r="C1837" s="114">
        <v>121.1</v>
      </c>
      <c r="D1837" s="114">
        <v>121.1</v>
      </c>
      <c r="E1837" s="114">
        <v>121.1</v>
      </c>
      <c r="F1837" s="114">
        <v>121.1</v>
      </c>
      <c r="G1837" s="114">
        <v>121.1</v>
      </c>
      <c r="H1837" s="114">
        <v>121.1</v>
      </c>
      <c r="I1837" s="115">
        <v>121.1</v>
      </c>
    </row>
    <row r="1838" spans="2:9" ht="17" thickBot="1">
      <c r="B1838" s="22">
        <v>43983</v>
      </c>
      <c r="C1838" s="116">
        <v>120.7</v>
      </c>
      <c r="D1838" s="116">
        <v>120.7</v>
      </c>
      <c r="E1838" s="116">
        <v>120.7</v>
      </c>
      <c r="F1838" s="116">
        <v>120.7</v>
      </c>
      <c r="G1838" s="116">
        <v>120.7</v>
      </c>
      <c r="H1838" s="116">
        <v>120.7</v>
      </c>
      <c r="I1838" s="117">
        <v>120.7</v>
      </c>
    </row>
    <row r="1839" spans="2:9">
      <c r="C1839" s="112"/>
      <c r="D1839" s="112"/>
      <c r="E1839" s="112"/>
      <c r="F1839" s="112"/>
      <c r="G1839" s="112"/>
      <c r="H1839" s="112"/>
      <c r="I1839" s="112"/>
    </row>
    <row r="1840" spans="2:9">
      <c r="C1840" s="112"/>
      <c r="D1840" s="112"/>
      <c r="E1840" s="112"/>
      <c r="F1840" s="112"/>
      <c r="G1840" s="112"/>
      <c r="H1840" s="112"/>
      <c r="I1840" s="112"/>
    </row>
    <row r="1841" spans="3:9">
      <c r="C1841" s="112"/>
      <c r="D1841" s="112"/>
      <c r="E1841" s="112"/>
      <c r="F1841" s="112"/>
      <c r="G1841" s="112"/>
      <c r="H1841" s="112"/>
      <c r="I1841" s="112"/>
    </row>
    <row r="1842" spans="3:9">
      <c r="C1842" s="112"/>
      <c r="D1842" s="112"/>
      <c r="E1842" s="112"/>
      <c r="F1842" s="112"/>
      <c r="G1842" s="112"/>
      <c r="H1842" s="112"/>
      <c r="I1842" s="112"/>
    </row>
    <row r="1843" spans="3:9">
      <c r="C1843" s="112"/>
      <c r="D1843" s="112"/>
      <c r="E1843" s="112"/>
      <c r="F1843" s="112"/>
      <c r="G1843" s="112"/>
      <c r="H1843" s="112"/>
      <c r="I1843" s="112"/>
    </row>
    <row r="1844" spans="3:9">
      <c r="C1844" s="112"/>
      <c r="D1844" s="112"/>
      <c r="E1844" s="112"/>
      <c r="F1844" s="112"/>
      <c r="G1844" s="112"/>
      <c r="H1844" s="112"/>
      <c r="I1844" s="112"/>
    </row>
    <row r="1845" spans="3:9">
      <c r="C1845" s="112"/>
      <c r="D1845" s="112"/>
      <c r="E1845" s="112"/>
      <c r="F1845" s="112"/>
      <c r="G1845" s="112"/>
      <c r="H1845" s="112"/>
      <c r="I1845" s="112"/>
    </row>
    <row r="1846" spans="3:9">
      <c r="C1846" s="112"/>
      <c r="D1846" s="112"/>
      <c r="E1846" s="112"/>
      <c r="F1846" s="112"/>
      <c r="G1846" s="112"/>
      <c r="H1846" s="112"/>
      <c r="I1846" s="112"/>
    </row>
    <row r="1847" spans="3:9">
      <c r="C1847" s="112"/>
      <c r="D1847" s="112"/>
      <c r="E1847" s="112"/>
      <c r="F1847" s="112"/>
      <c r="G1847" s="112"/>
      <c r="H1847" s="112"/>
      <c r="I1847" s="112"/>
    </row>
    <row r="1848" spans="3:9">
      <c r="C1848" s="112"/>
      <c r="D1848" s="112"/>
      <c r="E1848" s="112"/>
      <c r="F1848" s="112"/>
      <c r="G1848" s="112"/>
      <c r="H1848" s="112"/>
      <c r="I1848" s="112"/>
    </row>
    <row r="1849" spans="3:9">
      <c r="C1849" s="112"/>
      <c r="D1849" s="112"/>
      <c r="E1849" s="112"/>
      <c r="F1849" s="112"/>
      <c r="G1849" s="112"/>
      <c r="H1849" s="112"/>
      <c r="I1849" s="112"/>
    </row>
    <row r="1850" spans="3:9">
      <c r="C1850" s="112"/>
      <c r="D1850" s="112"/>
      <c r="E1850" s="112"/>
      <c r="F1850" s="112"/>
      <c r="G1850" s="112"/>
      <c r="H1850" s="112"/>
      <c r="I1850" s="112"/>
    </row>
    <row r="1851" spans="3:9">
      <c r="C1851" s="112"/>
      <c r="D1851" s="112"/>
      <c r="E1851" s="112"/>
      <c r="F1851" s="112"/>
      <c r="G1851" s="112"/>
      <c r="H1851" s="112"/>
      <c r="I1851" s="112"/>
    </row>
    <row r="1852" spans="3:9">
      <c r="C1852" s="112"/>
      <c r="D1852" s="112"/>
      <c r="E1852" s="112"/>
      <c r="F1852" s="112"/>
      <c r="G1852" s="112"/>
      <c r="H1852" s="112"/>
      <c r="I1852" s="112"/>
    </row>
    <row r="1853" spans="3:9">
      <c r="C1853" s="112"/>
      <c r="D1853" s="112"/>
      <c r="E1853" s="112"/>
      <c r="F1853" s="112"/>
      <c r="G1853" s="112"/>
      <c r="H1853" s="112"/>
      <c r="I1853" s="112"/>
    </row>
    <row r="1854" spans="3:9">
      <c r="C1854" s="112"/>
      <c r="D1854" s="112"/>
      <c r="E1854" s="112"/>
      <c r="F1854" s="112"/>
      <c r="G1854" s="112"/>
      <c r="H1854" s="112"/>
      <c r="I1854" s="112"/>
    </row>
    <row r="1855" spans="3:9">
      <c r="C1855" s="112"/>
      <c r="D1855" s="112"/>
      <c r="E1855" s="112"/>
      <c r="F1855" s="112"/>
      <c r="G1855" s="112"/>
      <c r="H1855" s="112"/>
      <c r="I1855" s="112"/>
    </row>
    <row r="1856" spans="3:9">
      <c r="C1856" s="112"/>
      <c r="D1856" s="112"/>
      <c r="E1856" s="112"/>
      <c r="F1856" s="112"/>
      <c r="G1856" s="112"/>
      <c r="H1856" s="112"/>
      <c r="I1856" s="112"/>
    </row>
    <row r="1857" spans="3:9">
      <c r="C1857" s="112"/>
      <c r="D1857" s="112"/>
      <c r="E1857" s="112"/>
      <c r="F1857" s="112"/>
      <c r="G1857" s="112"/>
      <c r="H1857" s="112"/>
      <c r="I1857" s="112"/>
    </row>
    <row r="1858" spans="3:9">
      <c r="C1858" s="112"/>
      <c r="D1858" s="112"/>
      <c r="E1858" s="112"/>
      <c r="F1858" s="112"/>
      <c r="G1858" s="112"/>
      <c r="H1858" s="112"/>
      <c r="I1858" s="112"/>
    </row>
    <row r="1859" spans="3:9">
      <c r="C1859" s="112"/>
      <c r="D1859" s="112"/>
      <c r="E1859" s="112"/>
      <c r="F1859" s="112"/>
      <c r="G1859" s="112"/>
      <c r="H1859" s="112"/>
      <c r="I1859" s="112"/>
    </row>
    <row r="1860" spans="3:9">
      <c r="C1860" s="112"/>
      <c r="D1860" s="112"/>
      <c r="E1860" s="112"/>
      <c r="F1860" s="112"/>
      <c r="G1860" s="112"/>
      <c r="H1860" s="112"/>
      <c r="I1860" s="112"/>
    </row>
    <row r="1861" spans="3:9">
      <c r="C1861" s="112"/>
      <c r="D1861" s="112"/>
      <c r="E1861" s="112"/>
      <c r="F1861" s="112"/>
      <c r="G1861" s="112"/>
      <c r="H1861" s="112"/>
      <c r="I1861" s="112"/>
    </row>
    <row r="1862" spans="3:9">
      <c r="C1862" s="112"/>
      <c r="D1862" s="112"/>
      <c r="E1862" s="112"/>
      <c r="F1862" s="112"/>
      <c r="G1862" s="112"/>
      <c r="H1862" s="112"/>
      <c r="I1862" s="112"/>
    </row>
    <row r="1863" spans="3:9">
      <c r="C1863" s="112"/>
      <c r="D1863" s="112"/>
      <c r="E1863" s="112"/>
      <c r="F1863" s="112"/>
      <c r="G1863" s="112"/>
      <c r="H1863" s="112"/>
      <c r="I1863" s="112"/>
    </row>
    <row r="1864" spans="3:9">
      <c r="C1864" s="112"/>
      <c r="D1864" s="112"/>
      <c r="E1864" s="112"/>
      <c r="F1864" s="112"/>
      <c r="G1864" s="112"/>
      <c r="H1864" s="112"/>
      <c r="I1864" s="112"/>
    </row>
    <row r="1865" spans="3:9">
      <c r="C1865" s="112"/>
      <c r="D1865" s="112"/>
      <c r="E1865" s="112"/>
      <c r="F1865" s="112"/>
      <c r="G1865" s="112"/>
      <c r="H1865" s="112"/>
      <c r="I1865" s="112"/>
    </row>
    <row r="1866" spans="3:9">
      <c r="C1866" s="112"/>
      <c r="D1866" s="112"/>
      <c r="E1866" s="112"/>
      <c r="F1866" s="112"/>
      <c r="G1866" s="112"/>
      <c r="H1866" s="112"/>
      <c r="I1866" s="112"/>
    </row>
    <row r="1867" spans="3:9">
      <c r="C1867" s="112"/>
      <c r="D1867" s="112"/>
      <c r="E1867" s="112"/>
      <c r="F1867" s="112"/>
      <c r="G1867" s="112"/>
      <c r="H1867" s="112"/>
      <c r="I1867" s="112"/>
    </row>
    <row r="1868" spans="3:9">
      <c r="C1868" s="112"/>
      <c r="D1868" s="112"/>
      <c r="E1868" s="112"/>
      <c r="F1868" s="112"/>
      <c r="G1868" s="112"/>
      <c r="H1868" s="112"/>
      <c r="I1868" s="112"/>
    </row>
    <row r="1869" spans="3:9">
      <c r="C1869" s="112"/>
      <c r="D1869" s="112"/>
      <c r="E1869" s="112"/>
      <c r="F1869" s="112"/>
      <c r="G1869" s="112"/>
      <c r="H1869" s="112"/>
      <c r="I1869" s="112"/>
    </row>
    <row r="1870" spans="3:9">
      <c r="C1870" s="112"/>
      <c r="D1870" s="112"/>
      <c r="E1870" s="112"/>
      <c r="F1870" s="112"/>
      <c r="G1870" s="112"/>
      <c r="H1870" s="112"/>
      <c r="I1870" s="112"/>
    </row>
    <row r="1871" spans="3:9">
      <c r="C1871" s="112"/>
      <c r="D1871" s="112"/>
      <c r="E1871" s="112"/>
      <c r="F1871" s="112"/>
      <c r="G1871" s="112"/>
      <c r="H1871" s="112"/>
      <c r="I1871" s="112"/>
    </row>
    <row r="1872" spans="3:9">
      <c r="C1872" s="112"/>
      <c r="D1872" s="112"/>
      <c r="E1872" s="112"/>
      <c r="F1872" s="112"/>
      <c r="G1872" s="112"/>
      <c r="H1872" s="112"/>
      <c r="I1872" s="112"/>
    </row>
    <row r="1873" spans="3:9">
      <c r="C1873" s="112"/>
      <c r="D1873" s="112"/>
      <c r="E1873" s="112"/>
      <c r="F1873" s="112"/>
      <c r="G1873" s="112"/>
      <c r="H1873" s="112"/>
      <c r="I1873" s="112"/>
    </row>
    <row r="1874" spans="3:9">
      <c r="C1874" s="112"/>
      <c r="D1874" s="112"/>
      <c r="E1874" s="112"/>
      <c r="F1874" s="112"/>
      <c r="G1874" s="112"/>
      <c r="H1874" s="112"/>
      <c r="I1874" s="112"/>
    </row>
    <row r="1875" spans="3:9">
      <c r="C1875" s="112"/>
      <c r="D1875" s="112"/>
      <c r="E1875" s="112"/>
      <c r="F1875" s="112"/>
      <c r="G1875" s="112"/>
      <c r="H1875" s="112"/>
      <c r="I1875" s="112"/>
    </row>
    <row r="1876" spans="3:9">
      <c r="C1876" s="112"/>
      <c r="D1876" s="112"/>
      <c r="E1876" s="112"/>
      <c r="F1876" s="112"/>
      <c r="G1876" s="112"/>
      <c r="H1876" s="112"/>
      <c r="I1876" s="112"/>
    </row>
    <row r="1877" spans="3:9">
      <c r="C1877" s="112"/>
      <c r="D1877" s="112"/>
      <c r="E1877" s="112"/>
      <c r="F1877" s="112"/>
      <c r="G1877" s="112"/>
      <c r="H1877" s="112"/>
      <c r="I1877" s="112"/>
    </row>
    <row r="1878" spans="3:9">
      <c r="C1878" s="112"/>
      <c r="D1878" s="112"/>
      <c r="E1878" s="112"/>
      <c r="F1878" s="112"/>
      <c r="G1878" s="112"/>
      <c r="H1878" s="112"/>
      <c r="I1878" s="112"/>
    </row>
    <row r="1879" spans="3:9">
      <c r="C1879" s="112"/>
      <c r="D1879" s="112"/>
      <c r="E1879" s="112"/>
      <c r="F1879" s="112"/>
      <c r="G1879" s="112"/>
      <c r="H1879" s="112"/>
      <c r="I1879" s="112"/>
    </row>
    <row r="1880" spans="3:9">
      <c r="C1880" s="112"/>
      <c r="D1880" s="112"/>
      <c r="E1880" s="112"/>
      <c r="F1880" s="112"/>
      <c r="G1880" s="112"/>
      <c r="H1880" s="112"/>
      <c r="I1880" s="112"/>
    </row>
    <row r="1881" spans="3:9">
      <c r="C1881" s="112"/>
      <c r="D1881" s="112"/>
      <c r="E1881" s="112"/>
      <c r="F1881" s="112"/>
      <c r="G1881" s="112"/>
      <c r="H1881" s="112"/>
      <c r="I1881" s="112"/>
    </row>
    <row r="1882" spans="3:9">
      <c r="C1882" s="112"/>
      <c r="D1882" s="112"/>
      <c r="E1882" s="112"/>
      <c r="F1882" s="112"/>
      <c r="G1882" s="112"/>
      <c r="H1882" s="112"/>
      <c r="I1882" s="112"/>
    </row>
    <row r="1883" spans="3:9">
      <c r="C1883" s="112"/>
      <c r="D1883" s="112"/>
      <c r="E1883" s="112"/>
      <c r="F1883" s="112"/>
      <c r="G1883" s="112"/>
      <c r="H1883" s="112"/>
      <c r="I1883" s="112"/>
    </row>
    <row r="1884" spans="3:9">
      <c r="C1884" s="112"/>
      <c r="D1884" s="112"/>
      <c r="E1884" s="112"/>
      <c r="F1884" s="112"/>
      <c r="G1884" s="112"/>
      <c r="H1884" s="112"/>
      <c r="I1884" s="112"/>
    </row>
    <row r="1885" spans="3:9">
      <c r="C1885" s="112"/>
      <c r="D1885" s="112"/>
      <c r="E1885" s="112"/>
      <c r="F1885" s="112"/>
      <c r="G1885" s="112"/>
      <c r="H1885" s="112"/>
      <c r="I1885" s="112"/>
    </row>
    <row r="1886" spans="3:9">
      <c r="C1886" s="112"/>
      <c r="D1886" s="112"/>
      <c r="E1886" s="112"/>
      <c r="F1886" s="112"/>
      <c r="G1886" s="112"/>
      <c r="H1886" s="112"/>
      <c r="I1886" s="112"/>
    </row>
    <row r="1887" spans="3:9">
      <c r="C1887" s="112"/>
      <c r="D1887" s="112"/>
      <c r="E1887" s="112"/>
      <c r="F1887" s="112"/>
      <c r="G1887" s="112"/>
      <c r="H1887" s="112"/>
      <c r="I1887" s="112"/>
    </row>
    <row r="1888" spans="3:9">
      <c r="C1888" s="112"/>
      <c r="D1888" s="112"/>
      <c r="E1888" s="112"/>
      <c r="F1888" s="112"/>
      <c r="G1888" s="112"/>
      <c r="H1888" s="112"/>
      <c r="I1888" s="112"/>
    </row>
    <row r="1889" spans="3:9">
      <c r="C1889" s="112"/>
      <c r="D1889" s="112"/>
      <c r="E1889" s="112"/>
      <c r="F1889" s="112"/>
      <c r="G1889" s="112"/>
      <c r="H1889" s="112"/>
      <c r="I1889" s="112"/>
    </row>
    <row r="1890" spans="3:9">
      <c r="C1890" s="112"/>
      <c r="D1890" s="112"/>
      <c r="E1890" s="112"/>
      <c r="F1890" s="112"/>
      <c r="G1890" s="112"/>
      <c r="H1890" s="112"/>
      <c r="I1890" s="112"/>
    </row>
    <row r="1891" spans="3:9">
      <c r="C1891" s="112"/>
      <c r="D1891" s="112"/>
      <c r="E1891" s="112"/>
      <c r="F1891" s="112"/>
      <c r="G1891" s="112"/>
      <c r="H1891" s="112"/>
      <c r="I1891" s="112"/>
    </row>
    <row r="1892" spans="3:9">
      <c r="C1892" s="112"/>
      <c r="D1892" s="112"/>
      <c r="E1892" s="112"/>
      <c r="F1892" s="112"/>
      <c r="G1892" s="112"/>
      <c r="H1892" s="112"/>
      <c r="I1892" s="112"/>
    </row>
    <row r="1893" spans="3:9">
      <c r="C1893" s="112"/>
      <c r="D1893" s="112"/>
      <c r="E1893" s="112"/>
      <c r="F1893" s="112"/>
      <c r="G1893" s="112"/>
      <c r="H1893" s="112"/>
      <c r="I1893" s="112"/>
    </row>
    <row r="1894" spans="3:9">
      <c r="C1894" s="112"/>
      <c r="D1894" s="112"/>
      <c r="E1894" s="112"/>
      <c r="F1894" s="112"/>
      <c r="G1894" s="112"/>
      <c r="H1894" s="112"/>
      <c r="I1894" s="112"/>
    </row>
    <row r="1895" spans="3:9">
      <c r="C1895" s="112"/>
      <c r="D1895" s="112"/>
      <c r="E1895" s="112"/>
      <c r="F1895" s="112"/>
      <c r="G1895" s="112"/>
      <c r="H1895" s="112"/>
      <c r="I1895" s="112"/>
    </row>
    <row r="1896" spans="3:9">
      <c r="C1896" s="112"/>
      <c r="D1896" s="112"/>
      <c r="E1896" s="112"/>
      <c r="F1896" s="112"/>
      <c r="G1896" s="112"/>
      <c r="H1896" s="112"/>
      <c r="I1896" s="112"/>
    </row>
    <row r="1897" spans="3:9">
      <c r="C1897" s="112"/>
      <c r="D1897" s="112"/>
      <c r="E1897" s="112"/>
      <c r="F1897" s="112"/>
      <c r="G1897" s="112"/>
      <c r="H1897" s="112"/>
      <c r="I1897" s="112"/>
    </row>
    <row r="1898" spans="3:9">
      <c r="C1898" s="112"/>
      <c r="D1898" s="112"/>
      <c r="E1898" s="112"/>
      <c r="F1898" s="112"/>
      <c r="G1898" s="112"/>
      <c r="H1898" s="112"/>
      <c r="I1898" s="112"/>
    </row>
    <row r="1899" spans="3:9">
      <c r="C1899" s="112"/>
      <c r="D1899" s="112"/>
      <c r="E1899" s="112"/>
      <c r="F1899" s="112"/>
      <c r="G1899" s="112"/>
      <c r="H1899" s="112"/>
      <c r="I1899" s="112"/>
    </row>
    <row r="1900" spans="3:9">
      <c r="C1900" s="112"/>
      <c r="D1900" s="112"/>
      <c r="E1900" s="112"/>
      <c r="F1900" s="112"/>
      <c r="G1900" s="112"/>
      <c r="H1900" s="112"/>
      <c r="I1900" s="112"/>
    </row>
    <row r="1901" spans="3:9">
      <c r="C1901" s="112"/>
      <c r="D1901" s="112"/>
      <c r="E1901" s="112"/>
      <c r="F1901" s="112"/>
      <c r="G1901" s="112"/>
      <c r="H1901" s="112"/>
      <c r="I1901" s="112"/>
    </row>
    <row r="1902" spans="3:9">
      <c r="C1902" s="112"/>
      <c r="D1902" s="112"/>
      <c r="E1902" s="112"/>
      <c r="F1902" s="112"/>
      <c r="G1902" s="112"/>
      <c r="H1902" s="112"/>
      <c r="I1902" s="112"/>
    </row>
    <row r="1903" spans="3:9">
      <c r="C1903" s="112"/>
      <c r="D1903" s="112"/>
      <c r="E1903" s="112"/>
      <c r="F1903" s="112"/>
      <c r="G1903" s="112"/>
      <c r="H1903" s="112"/>
      <c r="I1903" s="112"/>
    </row>
    <row r="1904" spans="3:9">
      <c r="C1904" s="112"/>
      <c r="D1904" s="112"/>
      <c r="E1904" s="112"/>
      <c r="F1904" s="112"/>
      <c r="G1904" s="112"/>
      <c r="H1904" s="112"/>
      <c r="I1904" s="112"/>
    </row>
    <row r="1905" spans="3:9">
      <c r="C1905" s="112"/>
      <c r="D1905" s="112"/>
      <c r="E1905" s="112"/>
      <c r="F1905" s="112"/>
      <c r="G1905" s="112"/>
      <c r="H1905" s="112"/>
      <c r="I1905" s="112"/>
    </row>
    <row r="1906" spans="3:9">
      <c r="C1906" s="112"/>
      <c r="D1906" s="112"/>
      <c r="E1906" s="112"/>
      <c r="F1906" s="112"/>
      <c r="G1906" s="112"/>
      <c r="H1906" s="112"/>
      <c r="I1906" s="112"/>
    </row>
    <row r="1907" spans="3:9">
      <c r="C1907" s="112"/>
      <c r="D1907" s="112"/>
      <c r="E1907" s="112"/>
      <c r="F1907" s="112"/>
      <c r="G1907" s="112"/>
      <c r="H1907" s="112"/>
      <c r="I1907" s="112"/>
    </row>
    <row r="1908" spans="3:9">
      <c r="C1908" s="112"/>
      <c r="D1908" s="112"/>
      <c r="E1908" s="112"/>
      <c r="F1908" s="112"/>
      <c r="G1908" s="112"/>
      <c r="H1908" s="112"/>
      <c r="I1908" s="112"/>
    </row>
    <row r="1909" spans="3:9">
      <c r="C1909" s="112"/>
      <c r="D1909" s="112"/>
      <c r="E1909" s="112"/>
      <c r="F1909" s="112"/>
      <c r="G1909" s="112"/>
      <c r="H1909" s="112"/>
      <c r="I1909" s="112"/>
    </row>
    <row r="1910" spans="3:9">
      <c r="C1910" s="112"/>
      <c r="D1910" s="112"/>
      <c r="E1910" s="112"/>
      <c r="F1910" s="112"/>
      <c r="G1910" s="112"/>
      <c r="H1910" s="112"/>
      <c r="I1910" s="112"/>
    </row>
    <row r="1911" spans="3:9">
      <c r="C1911" s="112"/>
      <c r="D1911" s="112"/>
      <c r="E1911" s="112"/>
      <c r="F1911" s="112"/>
      <c r="G1911" s="112"/>
      <c r="H1911" s="112"/>
      <c r="I1911" s="112"/>
    </row>
    <row r="1912" spans="3:9">
      <c r="C1912" s="112"/>
      <c r="D1912" s="112"/>
      <c r="E1912" s="112"/>
      <c r="F1912" s="112"/>
      <c r="G1912" s="112"/>
      <c r="H1912" s="112"/>
      <c r="I1912" s="112"/>
    </row>
    <row r="1913" spans="3:9">
      <c r="C1913" s="112"/>
      <c r="D1913" s="112"/>
      <c r="E1913" s="112"/>
      <c r="F1913" s="112"/>
      <c r="G1913" s="112"/>
      <c r="H1913" s="112"/>
      <c r="I1913" s="112"/>
    </row>
    <row r="1914" spans="3:9">
      <c r="C1914" s="112"/>
      <c r="D1914" s="112"/>
      <c r="E1914" s="112"/>
      <c r="F1914" s="112"/>
      <c r="G1914" s="112"/>
      <c r="H1914" s="112"/>
      <c r="I1914" s="112"/>
    </row>
    <row r="1915" spans="3:9">
      <c r="C1915" s="112"/>
      <c r="D1915" s="112"/>
      <c r="E1915" s="112"/>
      <c r="F1915" s="112"/>
      <c r="G1915" s="112"/>
      <c r="H1915" s="112"/>
      <c r="I1915" s="112"/>
    </row>
    <row r="1916" spans="3:9">
      <c r="C1916" s="112"/>
      <c r="D1916" s="112"/>
      <c r="E1916" s="112"/>
      <c r="F1916" s="112"/>
      <c r="G1916" s="112"/>
      <c r="H1916" s="112"/>
      <c r="I1916" s="112"/>
    </row>
    <row r="1917" spans="3:9">
      <c r="C1917" s="112"/>
      <c r="D1917" s="112"/>
      <c r="E1917" s="112"/>
      <c r="F1917" s="112"/>
      <c r="G1917" s="112"/>
      <c r="H1917" s="112"/>
      <c r="I1917" s="112"/>
    </row>
    <row r="1918" spans="3:9">
      <c r="C1918" s="112"/>
      <c r="D1918" s="112"/>
      <c r="E1918" s="112"/>
      <c r="F1918" s="112"/>
      <c r="G1918" s="112"/>
      <c r="H1918" s="112"/>
      <c r="I1918" s="112"/>
    </row>
    <row r="1919" spans="3:9">
      <c r="C1919" s="112"/>
      <c r="D1919" s="112"/>
      <c r="E1919" s="112"/>
      <c r="F1919" s="112"/>
      <c r="G1919" s="112"/>
      <c r="H1919" s="112"/>
      <c r="I1919" s="112"/>
    </row>
    <row r="1920" spans="3:9">
      <c r="C1920" s="112"/>
      <c r="D1920" s="112"/>
      <c r="E1920" s="112"/>
      <c r="F1920" s="112"/>
      <c r="G1920" s="112"/>
      <c r="H1920" s="112"/>
      <c r="I1920" s="112"/>
    </row>
    <row r="1921" spans="3:9">
      <c r="C1921" s="112"/>
      <c r="D1921" s="112"/>
      <c r="E1921" s="112"/>
      <c r="F1921" s="112"/>
      <c r="G1921" s="112"/>
      <c r="H1921" s="112"/>
      <c r="I1921" s="112"/>
    </row>
    <row r="1922" spans="3:9">
      <c r="C1922" s="112"/>
      <c r="D1922" s="112"/>
      <c r="E1922" s="112"/>
      <c r="F1922" s="112"/>
      <c r="G1922" s="112"/>
      <c r="H1922" s="112"/>
      <c r="I1922" s="112"/>
    </row>
    <row r="1923" spans="3:9">
      <c r="C1923" s="112"/>
      <c r="D1923" s="112"/>
      <c r="E1923" s="112"/>
      <c r="F1923" s="112"/>
      <c r="G1923" s="112"/>
      <c r="H1923" s="112"/>
      <c r="I1923" s="112"/>
    </row>
    <row r="1924" spans="3:9">
      <c r="C1924" s="112"/>
      <c r="D1924" s="112"/>
      <c r="E1924" s="112"/>
      <c r="F1924" s="112"/>
      <c r="G1924" s="112"/>
      <c r="H1924" s="112"/>
      <c r="I1924" s="112"/>
    </row>
    <row r="1925" spans="3:9">
      <c r="C1925" s="112"/>
      <c r="D1925" s="112"/>
      <c r="E1925" s="112"/>
      <c r="F1925" s="112"/>
      <c r="G1925" s="112"/>
      <c r="H1925" s="112"/>
      <c r="I1925" s="112"/>
    </row>
    <row r="1926" spans="3:9">
      <c r="C1926" s="112"/>
      <c r="D1926" s="112"/>
      <c r="E1926" s="112"/>
      <c r="F1926" s="112"/>
      <c r="G1926" s="112"/>
      <c r="H1926" s="112"/>
      <c r="I1926" s="112"/>
    </row>
    <row r="1927" spans="3:9">
      <c r="C1927" s="112"/>
      <c r="D1927" s="112"/>
      <c r="E1927" s="112"/>
      <c r="F1927" s="112"/>
      <c r="G1927" s="112"/>
      <c r="H1927" s="112"/>
      <c r="I1927" s="112"/>
    </row>
    <row r="1928" spans="3:9">
      <c r="C1928" s="112"/>
      <c r="D1928" s="112"/>
      <c r="E1928" s="112"/>
      <c r="F1928" s="112"/>
      <c r="G1928" s="112"/>
      <c r="H1928" s="112"/>
      <c r="I1928" s="112"/>
    </row>
    <row r="1929" spans="3:9">
      <c r="C1929" s="112"/>
      <c r="D1929" s="112"/>
      <c r="E1929" s="112"/>
      <c r="F1929" s="112"/>
      <c r="G1929" s="112"/>
      <c r="H1929" s="112"/>
      <c r="I1929" s="112"/>
    </row>
    <row r="1930" spans="3:9">
      <c r="C1930" s="112"/>
      <c r="D1930" s="112"/>
      <c r="E1930" s="112"/>
      <c r="F1930" s="112"/>
      <c r="G1930" s="112"/>
      <c r="H1930" s="112"/>
      <c r="I1930" s="112"/>
    </row>
    <row r="1931" spans="3:9">
      <c r="C1931" s="112"/>
      <c r="D1931" s="112"/>
      <c r="E1931" s="112"/>
      <c r="F1931" s="112"/>
      <c r="G1931" s="112"/>
      <c r="H1931" s="112"/>
      <c r="I1931" s="112"/>
    </row>
    <row r="1932" spans="3:9">
      <c r="C1932" s="112"/>
      <c r="D1932" s="112"/>
      <c r="E1932" s="112"/>
      <c r="F1932" s="112"/>
      <c r="G1932" s="112"/>
      <c r="H1932" s="112"/>
      <c r="I1932" s="112"/>
    </row>
    <row r="1933" spans="3:9">
      <c r="C1933" s="112"/>
      <c r="D1933" s="112"/>
      <c r="E1933" s="112"/>
      <c r="F1933" s="112"/>
      <c r="G1933" s="112"/>
      <c r="H1933" s="112"/>
      <c r="I1933" s="112"/>
    </row>
    <row r="1934" spans="3:9">
      <c r="C1934" s="112"/>
      <c r="D1934" s="112"/>
      <c r="E1934" s="112"/>
      <c r="F1934" s="112"/>
      <c r="G1934" s="112"/>
      <c r="H1934" s="112"/>
      <c r="I1934" s="112"/>
    </row>
    <row r="1935" spans="3:9">
      <c r="C1935" s="112"/>
      <c r="D1935" s="112"/>
      <c r="E1935" s="112"/>
      <c r="F1935" s="112"/>
      <c r="G1935" s="112"/>
      <c r="H1935" s="112"/>
      <c r="I1935" s="112"/>
    </row>
    <row r="1936" spans="3:9">
      <c r="C1936" s="112"/>
      <c r="D1936" s="112"/>
      <c r="E1936" s="112"/>
      <c r="F1936" s="112"/>
      <c r="G1936" s="112"/>
      <c r="H1936" s="112"/>
      <c r="I1936" s="112"/>
    </row>
    <row r="1937" spans="3:9">
      <c r="C1937" s="112"/>
      <c r="D1937" s="112"/>
      <c r="E1937" s="112"/>
      <c r="F1937" s="112"/>
      <c r="G1937" s="112"/>
      <c r="H1937" s="112"/>
      <c r="I1937" s="112"/>
    </row>
    <row r="1938" spans="3:9">
      <c r="C1938" s="112"/>
      <c r="D1938" s="112"/>
      <c r="E1938" s="112"/>
      <c r="F1938" s="112"/>
      <c r="G1938" s="112"/>
      <c r="H1938" s="112"/>
      <c r="I1938" s="112"/>
    </row>
    <row r="1939" spans="3:9">
      <c r="C1939" s="112"/>
      <c r="D1939" s="112"/>
      <c r="E1939" s="112"/>
      <c r="F1939" s="112"/>
      <c r="G1939" s="112"/>
      <c r="H1939" s="112"/>
      <c r="I1939" s="112"/>
    </row>
    <row r="1940" spans="3:9">
      <c r="C1940" s="112"/>
      <c r="D1940" s="112"/>
      <c r="E1940" s="112"/>
      <c r="F1940" s="112"/>
      <c r="G1940" s="112"/>
      <c r="H1940" s="112"/>
      <c r="I1940" s="112"/>
    </row>
    <row r="1941" spans="3:9">
      <c r="C1941" s="112"/>
      <c r="D1941" s="112"/>
      <c r="E1941" s="112"/>
      <c r="F1941" s="112"/>
      <c r="G1941" s="112"/>
      <c r="H1941" s="112"/>
      <c r="I1941" s="112"/>
    </row>
    <row r="1942" spans="3:9">
      <c r="C1942" s="112"/>
      <c r="D1942" s="112"/>
      <c r="E1942" s="112"/>
      <c r="F1942" s="112"/>
      <c r="G1942" s="112"/>
      <c r="H1942" s="112"/>
      <c r="I1942" s="112"/>
    </row>
    <row r="1943" spans="3:9">
      <c r="C1943" s="112"/>
      <c r="D1943" s="112"/>
      <c r="E1943" s="112"/>
      <c r="F1943" s="112"/>
      <c r="G1943" s="112"/>
      <c r="H1943" s="112"/>
      <c r="I1943" s="112"/>
    </row>
    <row r="1944" spans="3:9">
      <c r="C1944" s="112"/>
      <c r="D1944" s="112"/>
      <c r="E1944" s="112"/>
      <c r="F1944" s="112"/>
      <c r="G1944" s="112"/>
      <c r="H1944" s="112"/>
      <c r="I1944" s="112"/>
    </row>
    <row r="1945" spans="3:9">
      <c r="C1945" s="112"/>
      <c r="D1945" s="112"/>
      <c r="E1945" s="112"/>
      <c r="F1945" s="112"/>
      <c r="G1945" s="112"/>
      <c r="H1945" s="112"/>
      <c r="I1945" s="112"/>
    </row>
    <row r="1946" spans="3:9">
      <c r="C1946" s="112"/>
      <c r="D1946" s="112"/>
      <c r="E1946" s="112"/>
      <c r="F1946" s="112"/>
      <c r="G1946" s="112"/>
      <c r="H1946" s="112"/>
      <c r="I1946" s="112"/>
    </row>
    <row r="1947" spans="3:9">
      <c r="C1947" s="112"/>
      <c r="D1947" s="112"/>
      <c r="E1947" s="112"/>
      <c r="F1947" s="112"/>
      <c r="G1947" s="112"/>
      <c r="H1947" s="112"/>
      <c r="I1947" s="112"/>
    </row>
    <row r="1948" spans="3:9">
      <c r="C1948" s="112"/>
      <c r="D1948" s="112"/>
      <c r="E1948" s="112"/>
      <c r="F1948" s="112"/>
      <c r="G1948" s="112"/>
      <c r="H1948" s="112"/>
      <c r="I1948" s="112"/>
    </row>
    <row r="1949" spans="3:9">
      <c r="C1949" s="112"/>
      <c r="D1949" s="112"/>
      <c r="E1949" s="112"/>
      <c r="F1949" s="112"/>
      <c r="G1949" s="112"/>
      <c r="H1949" s="112"/>
      <c r="I1949" s="112"/>
    </row>
    <row r="1950" spans="3:9">
      <c r="C1950" s="112"/>
      <c r="D1950" s="112"/>
      <c r="E1950" s="112"/>
      <c r="F1950" s="112"/>
      <c r="G1950" s="112"/>
      <c r="H1950" s="112"/>
      <c r="I1950" s="112"/>
    </row>
    <row r="1951" spans="3:9">
      <c r="C1951" s="112"/>
      <c r="D1951" s="112"/>
      <c r="E1951" s="112"/>
      <c r="F1951" s="112"/>
      <c r="G1951" s="112"/>
      <c r="H1951" s="112"/>
      <c r="I1951" s="112"/>
    </row>
    <row r="1952" spans="3:9">
      <c r="C1952" s="112"/>
      <c r="D1952" s="112"/>
      <c r="E1952" s="112"/>
      <c r="F1952" s="112"/>
      <c r="G1952" s="112"/>
      <c r="H1952" s="112"/>
      <c r="I1952" s="112"/>
    </row>
  </sheetData>
  <sortState xmlns:xlrd2="http://schemas.microsoft.com/office/spreadsheetml/2017/richdata2" ref="B659:B665">
    <sortCondition ref="B659"/>
  </sortState>
  <mergeCells count="406">
    <mergeCell ref="B386:M387"/>
    <mergeCell ref="B7:Q12"/>
    <mergeCell ref="B668:M669"/>
    <mergeCell ref="B628:M631"/>
    <mergeCell ref="C1:I1"/>
    <mergeCell ref="C2:I2"/>
    <mergeCell ref="C3:I3"/>
    <mergeCell ref="C5:I5"/>
    <mergeCell ref="C6:I6"/>
    <mergeCell ref="B117:M119"/>
    <mergeCell ref="B158:M159"/>
    <mergeCell ref="B194:M196"/>
    <mergeCell ref="B231:M233"/>
    <mergeCell ref="B270:M272"/>
    <mergeCell ref="B295:M297"/>
    <mergeCell ref="B342:M344"/>
    <mergeCell ref="B391:M393"/>
    <mergeCell ref="B438:M440"/>
    <mergeCell ref="B472:M473"/>
    <mergeCell ref="B516:M518"/>
    <mergeCell ref="B83:G83"/>
    <mergeCell ref="C18:E18"/>
    <mergeCell ref="F17:Q17"/>
    <mergeCell ref="C1795:I1795"/>
    <mergeCell ref="C1796:I1796"/>
    <mergeCell ref="C1797:I1797"/>
    <mergeCell ref="C1798:I1798"/>
    <mergeCell ref="C1799:I1799"/>
    <mergeCell ref="C1800:I1800"/>
    <mergeCell ref="C1791:I1791"/>
    <mergeCell ref="C1792:I1792"/>
    <mergeCell ref="C1793:I1793"/>
    <mergeCell ref="C1794:I1794"/>
    <mergeCell ref="C1807:I1807"/>
    <mergeCell ref="C1808:I1808"/>
    <mergeCell ref="C1809:I1809"/>
    <mergeCell ref="C1810:I1810"/>
    <mergeCell ref="C1811:I1811"/>
    <mergeCell ref="C1812:I1812"/>
    <mergeCell ref="C1801:I1801"/>
    <mergeCell ref="C1802:I1802"/>
    <mergeCell ref="C1803:I1803"/>
    <mergeCell ref="C1804:I1804"/>
    <mergeCell ref="C1805:I1805"/>
    <mergeCell ref="C1806:I1806"/>
    <mergeCell ref="C1819:I1819"/>
    <mergeCell ref="C1820:I1820"/>
    <mergeCell ref="C1821:I1821"/>
    <mergeCell ref="C1822:I1822"/>
    <mergeCell ref="C1823:I1823"/>
    <mergeCell ref="C1824:I1824"/>
    <mergeCell ref="C1813:I1813"/>
    <mergeCell ref="C1814:I1814"/>
    <mergeCell ref="C1815:I1815"/>
    <mergeCell ref="C1816:I1816"/>
    <mergeCell ref="C1817:I1817"/>
    <mergeCell ref="C1818:I1818"/>
    <mergeCell ref="C1831:I1831"/>
    <mergeCell ref="C1832:I1832"/>
    <mergeCell ref="C1833:I1833"/>
    <mergeCell ref="C1834:I1834"/>
    <mergeCell ref="C1835:I1835"/>
    <mergeCell ref="C1836:I1836"/>
    <mergeCell ref="C1825:I1825"/>
    <mergeCell ref="C1826:I1826"/>
    <mergeCell ref="C1827:I1827"/>
    <mergeCell ref="C1828:I1828"/>
    <mergeCell ref="C1829:I1829"/>
    <mergeCell ref="C1830:I1830"/>
    <mergeCell ref="C1843:I1843"/>
    <mergeCell ref="C1844:I1844"/>
    <mergeCell ref="C1845:I1845"/>
    <mergeCell ref="C1846:I1846"/>
    <mergeCell ref="C1847:I1847"/>
    <mergeCell ref="C1848:I1848"/>
    <mergeCell ref="C1837:I1837"/>
    <mergeCell ref="C1838:I1838"/>
    <mergeCell ref="C1839:I1839"/>
    <mergeCell ref="C1840:I1840"/>
    <mergeCell ref="C1841:I1841"/>
    <mergeCell ref="C1842:I1842"/>
    <mergeCell ref="C1855:I1855"/>
    <mergeCell ref="C1856:I1856"/>
    <mergeCell ref="C1857:I1857"/>
    <mergeCell ref="C1858:I1858"/>
    <mergeCell ref="C1859:I1859"/>
    <mergeCell ref="C1860:I1860"/>
    <mergeCell ref="C1849:I1849"/>
    <mergeCell ref="C1850:I1850"/>
    <mergeCell ref="C1851:I1851"/>
    <mergeCell ref="C1852:I1852"/>
    <mergeCell ref="C1853:I1853"/>
    <mergeCell ref="C1854:I1854"/>
    <mergeCell ref="C1867:I1867"/>
    <mergeCell ref="C1868:I1868"/>
    <mergeCell ref="C1869:I1869"/>
    <mergeCell ref="C1870:I1870"/>
    <mergeCell ref="C1871:I1871"/>
    <mergeCell ref="C1872:I1872"/>
    <mergeCell ref="C1861:I1861"/>
    <mergeCell ref="C1862:I1862"/>
    <mergeCell ref="C1863:I1863"/>
    <mergeCell ref="C1864:I1864"/>
    <mergeCell ref="C1865:I1865"/>
    <mergeCell ref="C1866:I1866"/>
    <mergeCell ref="C1879:I1879"/>
    <mergeCell ref="C1880:I1880"/>
    <mergeCell ref="C1881:I1881"/>
    <mergeCell ref="C1882:I1882"/>
    <mergeCell ref="C1883:I1883"/>
    <mergeCell ref="C1884:I1884"/>
    <mergeCell ref="C1873:I1873"/>
    <mergeCell ref="C1874:I1874"/>
    <mergeCell ref="C1875:I1875"/>
    <mergeCell ref="C1876:I1876"/>
    <mergeCell ref="C1877:I1877"/>
    <mergeCell ref="C1878:I1878"/>
    <mergeCell ref="C1891:I1891"/>
    <mergeCell ref="C1892:I1892"/>
    <mergeCell ref="C1893:I1893"/>
    <mergeCell ref="C1894:I1894"/>
    <mergeCell ref="C1895:I1895"/>
    <mergeCell ref="C1896:I1896"/>
    <mergeCell ref="C1885:I1885"/>
    <mergeCell ref="C1886:I1886"/>
    <mergeCell ref="C1887:I1887"/>
    <mergeCell ref="C1888:I1888"/>
    <mergeCell ref="C1889:I1889"/>
    <mergeCell ref="C1890:I1890"/>
    <mergeCell ref="C1903:I1903"/>
    <mergeCell ref="C1904:I1904"/>
    <mergeCell ref="C1905:I1905"/>
    <mergeCell ref="C1906:I1906"/>
    <mergeCell ref="C1907:I1907"/>
    <mergeCell ref="C1908:I1908"/>
    <mergeCell ref="C1897:I1897"/>
    <mergeCell ref="C1898:I1898"/>
    <mergeCell ref="C1899:I1899"/>
    <mergeCell ref="C1900:I1900"/>
    <mergeCell ref="C1901:I1901"/>
    <mergeCell ref="C1902:I1902"/>
    <mergeCell ref="C1915:I1915"/>
    <mergeCell ref="C1916:I1916"/>
    <mergeCell ref="C1917:I1917"/>
    <mergeCell ref="C1918:I1918"/>
    <mergeCell ref="C1919:I1919"/>
    <mergeCell ref="C1920:I1920"/>
    <mergeCell ref="C1909:I1909"/>
    <mergeCell ref="C1910:I1910"/>
    <mergeCell ref="C1911:I1911"/>
    <mergeCell ref="C1912:I1912"/>
    <mergeCell ref="C1913:I1913"/>
    <mergeCell ref="C1914:I1914"/>
    <mergeCell ref="C1930:I1930"/>
    <mergeCell ref="C1931:I1931"/>
    <mergeCell ref="C1932:I1932"/>
    <mergeCell ref="C1921:I1921"/>
    <mergeCell ref="C1922:I1922"/>
    <mergeCell ref="C1923:I1923"/>
    <mergeCell ref="C1924:I1924"/>
    <mergeCell ref="C1925:I1925"/>
    <mergeCell ref="C1926:I1926"/>
    <mergeCell ref="C1951:I1951"/>
    <mergeCell ref="C1952:I1952"/>
    <mergeCell ref="B17:E17"/>
    <mergeCell ref="C1945:I1945"/>
    <mergeCell ref="C1946:I1946"/>
    <mergeCell ref="C1947:I1947"/>
    <mergeCell ref="C1948:I1948"/>
    <mergeCell ref="C1949:I1949"/>
    <mergeCell ref="C1950:I1950"/>
    <mergeCell ref="C1939:I1939"/>
    <mergeCell ref="C1940:I1940"/>
    <mergeCell ref="C1941:I1941"/>
    <mergeCell ref="C1942:I1942"/>
    <mergeCell ref="C1943:I1943"/>
    <mergeCell ref="C1944:I1944"/>
    <mergeCell ref="C1933:I1933"/>
    <mergeCell ref="C1934:I1934"/>
    <mergeCell ref="C1935:I1935"/>
    <mergeCell ref="C1936:I1936"/>
    <mergeCell ref="C1937:I1937"/>
    <mergeCell ref="C1938:I1938"/>
    <mergeCell ref="C1927:I1927"/>
    <mergeCell ref="C1928:I1928"/>
    <mergeCell ref="C1929:I1929"/>
    <mergeCell ref="C27:E27"/>
    <mergeCell ref="C28:E28"/>
    <mergeCell ref="C29:E29"/>
    <mergeCell ref="C30:E30"/>
    <mergeCell ref="C31:E31"/>
    <mergeCell ref="C19:E19"/>
    <mergeCell ref="C21:E21"/>
    <mergeCell ref="C22:E22"/>
    <mergeCell ref="C23:E23"/>
    <mergeCell ref="C24:E24"/>
    <mergeCell ref="C25:E25"/>
    <mergeCell ref="B200:C200"/>
    <mergeCell ref="B201:C201"/>
    <mergeCell ref="B198:G198"/>
    <mergeCell ref="B199:C199"/>
    <mergeCell ref="D199:E199"/>
    <mergeCell ref="F199:G199"/>
    <mergeCell ref="F84:G84"/>
    <mergeCell ref="B161:G161"/>
    <mergeCell ref="B162:C162"/>
    <mergeCell ref="B163:C163"/>
    <mergeCell ref="B164:C164"/>
    <mergeCell ref="D162:E162"/>
    <mergeCell ref="F162:G162"/>
    <mergeCell ref="D84:E84"/>
    <mergeCell ref="B84:C84"/>
    <mergeCell ref="B85:C85"/>
    <mergeCell ref="B86:C86"/>
    <mergeCell ref="B303:C303"/>
    <mergeCell ref="D301:G301"/>
    <mergeCell ref="B304:C304"/>
    <mergeCell ref="B305:C305"/>
    <mergeCell ref="B301:C301"/>
    <mergeCell ref="B302:C302"/>
    <mergeCell ref="B300:G300"/>
    <mergeCell ref="B277:C277"/>
    <mergeCell ref="B120:G120"/>
    <mergeCell ref="B121:C121"/>
    <mergeCell ref="D121:E121"/>
    <mergeCell ref="F121:G121"/>
    <mergeCell ref="B274:G274"/>
    <mergeCell ref="B275:C275"/>
    <mergeCell ref="D275:E275"/>
    <mergeCell ref="F275:G275"/>
    <mergeCell ref="B276:C276"/>
    <mergeCell ref="B237:C237"/>
    <mergeCell ref="B238:C238"/>
    <mergeCell ref="B234:G234"/>
    <mergeCell ref="B235:C235"/>
    <mergeCell ref="D235:E235"/>
    <mergeCell ref="F235:G235"/>
    <mergeCell ref="B236:C236"/>
    <mergeCell ref="B348:C348"/>
    <mergeCell ref="B349:C349"/>
    <mergeCell ref="B350:C350"/>
    <mergeCell ref="B351:C351"/>
    <mergeCell ref="B352:C352"/>
    <mergeCell ref="B353:C353"/>
    <mergeCell ref="D310:G310"/>
    <mergeCell ref="D311:G311"/>
    <mergeCell ref="D312:G312"/>
    <mergeCell ref="D313:G313"/>
    <mergeCell ref="B346:G346"/>
    <mergeCell ref="B347:C347"/>
    <mergeCell ref="D347:E347"/>
    <mergeCell ref="F347:G347"/>
    <mergeCell ref="B312:C312"/>
    <mergeCell ref="B313:C313"/>
    <mergeCell ref="B310:C310"/>
    <mergeCell ref="B311:C311"/>
    <mergeCell ref="F348:G348"/>
    <mergeCell ref="F349:G349"/>
    <mergeCell ref="D354:E354"/>
    <mergeCell ref="D355:E355"/>
    <mergeCell ref="D356:E356"/>
    <mergeCell ref="D357:E357"/>
    <mergeCell ref="D358:E358"/>
    <mergeCell ref="F354:G354"/>
    <mergeCell ref="F355:G355"/>
    <mergeCell ref="F356:G356"/>
    <mergeCell ref="B357:C357"/>
    <mergeCell ref="B358:C358"/>
    <mergeCell ref="F357:G357"/>
    <mergeCell ref="F358:G358"/>
    <mergeCell ref="B36:G36"/>
    <mergeCell ref="B37:C37"/>
    <mergeCell ref="D37:E37"/>
    <mergeCell ref="F37:G37"/>
    <mergeCell ref="B38:C38"/>
    <mergeCell ref="B39:C39"/>
    <mergeCell ref="B47:C47"/>
    <mergeCell ref="B48:C48"/>
    <mergeCell ref="B49:C49"/>
    <mergeCell ref="D38:E38"/>
    <mergeCell ref="D39:E39"/>
    <mergeCell ref="D40:E40"/>
    <mergeCell ref="D41:E41"/>
    <mergeCell ref="D42:E42"/>
    <mergeCell ref="D43:E43"/>
    <mergeCell ref="B40:C40"/>
    <mergeCell ref="B41:C41"/>
    <mergeCell ref="B42:C42"/>
    <mergeCell ref="B43:C43"/>
    <mergeCell ref="B44:C44"/>
    <mergeCell ref="B45:C45"/>
    <mergeCell ref="B355:C355"/>
    <mergeCell ref="B356:C356"/>
    <mergeCell ref="D302:G302"/>
    <mergeCell ref="D303:G303"/>
    <mergeCell ref="D304:G304"/>
    <mergeCell ref="D305:G305"/>
    <mergeCell ref="D306:G306"/>
    <mergeCell ref="D307:G307"/>
    <mergeCell ref="D308:G308"/>
    <mergeCell ref="D309:G309"/>
    <mergeCell ref="B306:C306"/>
    <mergeCell ref="B307:C307"/>
    <mergeCell ref="B308:C308"/>
    <mergeCell ref="B309:C309"/>
    <mergeCell ref="D348:E348"/>
    <mergeCell ref="D349:E349"/>
    <mergeCell ref="D350:E350"/>
    <mergeCell ref="D351:E351"/>
    <mergeCell ref="D352:E352"/>
    <mergeCell ref="D353:E353"/>
    <mergeCell ref="F350:G350"/>
    <mergeCell ref="F351:G351"/>
    <mergeCell ref="F352:G352"/>
    <mergeCell ref="F353:G353"/>
    <mergeCell ref="F47:G47"/>
    <mergeCell ref="F48:G48"/>
    <mergeCell ref="F49:G49"/>
    <mergeCell ref="B397:G397"/>
    <mergeCell ref="B398:C398"/>
    <mergeCell ref="D398:E398"/>
    <mergeCell ref="F398:G398"/>
    <mergeCell ref="F38:G38"/>
    <mergeCell ref="F39:G39"/>
    <mergeCell ref="F40:G40"/>
    <mergeCell ref="F41:G41"/>
    <mergeCell ref="F42:G42"/>
    <mergeCell ref="F43:G43"/>
    <mergeCell ref="F44:G44"/>
    <mergeCell ref="F45:G45"/>
    <mergeCell ref="F46:G46"/>
    <mergeCell ref="D44:E44"/>
    <mergeCell ref="D45:E45"/>
    <mergeCell ref="D46:E46"/>
    <mergeCell ref="D47:E47"/>
    <mergeCell ref="D48:E48"/>
    <mergeCell ref="D49:E49"/>
    <mergeCell ref="B46:C46"/>
    <mergeCell ref="B354:C354"/>
    <mergeCell ref="B401:C401"/>
    <mergeCell ref="B402:C402"/>
    <mergeCell ref="B399:C399"/>
    <mergeCell ref="B400:C400"/>
    <mergeCell ref="B405:C405"/>
    <mergeCell ref="B406:C406"/>
    <mergeCell ref="B403:C403"/>
    <mergeCell ref="B404:C404"/>
    <mergeCell ref="B409:C409"/>
    <mergeCell ref="B407:C407"/>
    <mergeCell ref="B408:C408"/>
    <mergeCell ref="B475:G475"/>
    <mergeCell ref="B476:C476"/>
    <mergeCell ref="D476:E476"/>
    <mergeCell ref="F476:G476"/>
    <mergeCell ref="B442:G442"/>
    <mergeCell ref="B443:C443"/>
    <mergeCell ref="D443:E443"/>
    <mergeCell ref="F443:G443"/>
    <mergeCell ref="B444:C444"/>
    <mergeCell ref="B520:G520"/>
    <mergeCell ref="B521:C521"/>
    <mergeCell ref="D521:E521"/>
    <mergeCell ref="F521:G521"/>
    <mergeCell ref="B522:C522"/>
    <mergeCell ref="D522:E522"/>
    <mergeCell ref="F522:G522"/>
    <mergeCell ref="B591:C591"/>
    <mergeCell ref="B410:C410"/>
    <mergeCell ref="B550:M551"/>
    <mergeCell ref="B79:M81"/>
    <mergeCell ref="D590:E590"/>
    <mergeCell ref="D591:E591"/>
    <mergeCell ref="D592:E592"/>
    <mergeCell ref="D593:E593"/>
    <mergeCell ref="F589:G589"/>
    <mergeCell ref="F590:G590"/>
    <mergeCell ref="F591:G591"/>
    <mergeCell ref="F592:G592"/>
    <mergeCell ref="F593:G593"/>
    <mergeCell ref="B588:C588"/>
    <mergeCell ref="B592:C592"/>
    <mergeCell ref="B593:C593"/>
    <mergeCell ref="B555:C555"/>
    <mergeCell ref="D555:E555"/>
    <mergeCell ref="F555:G555"/>
    <mergeCell ref="B553:G553"/>
    <mergeCell ref="B554:C554"/>
    <mergeCell ref="D554:E554"/>
    <mergeCell ref="F554:G554"/>
    <mergeCell ref="B587:G587"/>
    <mergeCell ref="D588:E588"/>
    <mergeCell ref="F588:G588"/>
    <mergeCell ref="B583:M585"/>
    <mergeCell ref="C640:D640"/>
    <mergeCell ref="C641:D641"/>
    <mergeCell ref="C642:D642"/>
    <mergeCell ref="C643:D643"/>
    <mergeCell ref="C636:D636"/>
    <mergeCell ref="B635:D635"/>
    <mergeCell ref="D589:E589"/>
    <mergeCell ref="C637:D637"/>
    <mergeCell ref="C638:D638"/>
    <mergeCell ref="C639:D639"/>
    <mergeCell ref="B589:C589"/>
    <mergeCell ref="B590:C590"/>
    <mergeCell ref="B633:G633"/>
  </mergeCells>
  <phoneticPr fontId="14" type="noConversion"/>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F1C1-0C44-FD4F-950B-B8D8184C62E7}">
  <sheetPr>
    <tabColor theme="8" tint="-0.499984740745262"/>
  </sheetPr>
  <dimension ref="A1:Q1953"/>
  <sheetViews>
    <sheetView zoomScaleNormal="67" workbookViewId="0">
      <selection activeCell="J6" sqref="J6"/>
    </sheetView>
  </sheetViews>
  <sheetFormatPr baseColWidth="10" defaultRowHeight="16" outlineLevelRow="1"/>
  <cols>
    <col min="1" max="1" width="10.83203125" style="1"/>
    <col min="2" max="2" width="29.5" style="1" customWidth="1"/>
    <col min="3" max="3" width="10.83203125" style="1"/>
    <col min="4" max="4" width="11.1640625" style="1" customWidth="1"/>
    <col min="5" max="5" width="12.5" style="1" customWidth="1"/>
    <col min="6" max="6" width="11.83203125" style="1" customWidth="1"/>
    <col min="7" max="7" width="12.33203125" style="1" customWidth="1"/>
    <col min="8" max="13" width="10.83203125" style="1"/>
    <col min="14" max="14" width="11.33203125" style="1" customWidth="1"/>
    <col min="15" max="16" width="10.83203125" style="1"/>
    <col min="17" max="17" width="14" style="13" customWidth="1"/>
    <col min="18" max="16384" width="10.83203125" style="1"/>
  </cols>
  <sheetData>
    <row r="1" spans="1:17">
      <c r="C1" s="112"/>
      <c r="D1" s="112"/>
      <c r="E1" s="112"/>
      <c r="F1" s="112"/>
      <c r="G1" s="112"/>
      <c r="H1" s="112"/>
      <c r="I1" s="112"/>
    </row>
    <row r="2" spans="1:17">
      <c r="C2" s="112"/>
      <c r="D2" s="112"/>
      <c r="E2" s="112"/>
      <c r="F2" s="112"/>
      <c r="G2" s="112"/>
      <c r="H2" s="112"/>
      <c r="I2" s="112"/>
    </row>
    <row r="3" spans="1:17">
      <c r="C3" s="112"/>
      <c r="D3" s="112"/>
      <c r="E3" s="112"/>
      <c r="F3" s="112"/>
      <c r="G3" s="112"/>
      <c r="H3" s="112"/>
      <c r="I3" s="112"/>
    </row>
    <row r="4" spans="1:17">
      <c r="A4" s="12">
        <v>2</v>
      </c>
      <c r="B4" s="11" t="s">
        <v>928</v>
      </c>
      <c r="C4" s="11"/>
      <c r="D4" s="11"/>
      <c r="E4" s="11"/>
      <c r="F4" s="11"/>
      <c r="G4" s="11"/>
      <c r="H4" s="11"/>
      <c r="I4" s="11"/>
      <c r="J4" s="11"/>
      <c r="K4" s="11"/>
      <c r="L4" s="11"/>
      <c r="M4" s="11"/>
      <c r="N4" s="11"/>
      <c r="O4" s="11"/>
      <c r="P4" s="11"/>
      <c r="Q4" s="12"/>
    </row>
    <row r="5" spans="1:17">
      <c r="C5" s="112"/>
      <c r="D5" s="112"/>
      <c r="E5" s="112"/>
      <c r="F5" s="112"/>
      <c r="G5" s="112"/>
      <c r="H5" s="112"/>
      <c r="I5" s="112"/>
    </row>
    <row r="6" spans="1:17">
      <c r="C6" s="112"/>
      <c r="D6" s="112"/>
      <c r="E6" s="112"/>
      <c r="F6" s="112"/>
      <c r="G6" s="112"/>
      <c r="H6" s="112"/>
      <c r="I6" s="112"/>
    </row>
    <row r="7" spans="1:17" ht="16" customHeight="1">
      <c r="B7" s="93" t="s">
        <v>946</v>
      </c>
      <c r="C7" s="93"/>
      <c r="D7" s="93"/>
      <c r="E7" s="93"/>
      <c r="F7" s="93"/>
      <c r="G7" s="93"/>
      <c r="H7" s="93"/>
      <c r="I7" s="93"/>
      <c r="J7" s="93"/>
      <c r="K7" s="93"/>
      <c r="L7" s="93"/>
      <c r="M7" s="93"/>
      <c r="N7" s="93"/>
      <c r="O7" s="93"/>
      <c r="P7" s="93"/>
      <c r="Q7" s="93"/>
    </row>
    <row r="8" spans="1:17" ht="16" customHeight="1">
      <c r="B8" s="93"/>
      <c r="C8" s="93"/>
      <c r="D8" s="93"/>
      <c r="E8" s="93"/>
      <c r="F8" s="93"/>
      <c r="G8" s="93"/>
      <c r="H8" s="93"/>
      <c r="I8" s="93"/>
      <c r="J8" s="93"/>
      <c r="K8" s="93"/>
      <c r="L8" s="93"/>
      <c r="M8" s="93"/>
      <c r="N8" s="93"/>
      <c r="O8" s="93"/>
      <c r="P8" s="93"/>
      <c r="Q8" s="93"/>
    </row>
    <row r="9" spans="1:17" ht="16" customHeight="1">
      <c r="B9" s="93"/>
      <c r="C9" s="93"/>
      <c r="D9" s="93"/>
      <c r="E9" s="93"/>
      <c r="F9" s="93"/>
      <c r="G9" s="93"/>
      <c r="H9" s="93"/>
      <c r="I9" s="93"/>
      <c r="J9" s="93"/>
      <c r="K9" s="93"/>
      <c r="L9" s="93"/>
      <c r="M9" s="93"/>
      <c r="N9" s="93"/>
      <c r="O9" s="93"/>
      <c r="P9" s="93"/>
      <c r="Q9" s="93"/>
    </row>
    <row r="10" spans="1:17" ht="16" customHeight="1">
      <c r="B10" s="93"/>
      <c r="C10" s="93"/>
      <c r="D10" s="93"/>
      <c r="E10" s="93"/>
      <c r="F10" s="93"/>
      <c r="G10" s="93"/>
      <c r="H10" s="93"/>
      <c r="I10" s="93"/>
      <c r="J10" s="93"/>
      <c r="K10" s="93"/>
      <c r="L10" s="93"/>
      <c r="M10" s="93"/>
      <c r="N10" s="93"/>
      <c r="O10" s="93"/>
      <c r="P10" s="93"/>
      <c r="Q10" s="93"/>
    </row>
    <row r="11" spans="1:17" ht="16" customHeight="1">
      <c r="B11" s="93"/>
      <c r="C11" s="93"/>
      <c r="D11" s="93"/>
      <c r="E11" s="93"/>
      <c r="F11" s="93"/>
      <c r="G11" s="93"/>
      <c r="H11" s="93"/>
      <c r="I11" s="93"/>
      <c r="J11" s="93"/>
      <c r="K11" s="93"/>
      <c r="L11" s="93"/>
      <c r="M11" s="93"/>
      <c r="N11" s="93"/>
      <c r="O11" s="93"/>
      <c r="P11" s="93"/>
      <c r="Q11" s="93"/>
    </row>
    <row r="12" spans="1:17" ht="16" customHeight="1">
      <c r="B12" s="93"/>
      <c r="C12" s="93"/>
      <c r="D12" s="93"/>
      <c r="E12" s="93"/>
      <c r="F12" s="93"/>
      <c r="G12" s="93"/>
      <c r="H12" s="93"/>
      <c r="I12" s="93"/>
      <c r="J12" s="93"/>
      <c r="K12" s="93"/>
      <c r="L12" s="93"/>
      <c r="M12" s="93"/>
      <c r="N12" s="93"/>
      <c r="O12" s="93"/>
      <c r="P12" s="93"/>
      <c r="Q12" s="93"/>
    </row>
    <row r="13" spans="1:17">
      <c r="B13" s="93"/>
      <c r="C13" s="93"/>
      <c r="D13" s="93"/>
      <c r="E13" s="93"/>
      <c r="F13" s="93"/>
      <c r="G13" s="93"/>
      <c r="H13" s="93"/>
      <c r="I13" s="93"/>
      <c r="J13" s="93"/>
      <c r="K13" s="93"/>
      <c r="L13" s="93"/>
      <c r="M13" s="93"/>
      <c r="N13" s="93"/>
      <c r="O13" s="93"/>
      <c r="P13" s="93"/>
      <c r="Q13" s="93"/>
    </row>
    <row r="15" spans="1:17">
      <c r="A15" s="11">
        <v>2.1</v>
      </c>
      <c r="B15" s="11" t="s">
        <v>837</v>
      </c>
      <c r="C15" s="11"/>
      <c r="D15" s="11"/>
      <c r="E15" s="11"/>
      <c r="F15" s="11"/>
      <c r="G15" s="11"/>
      <c r="H15" s="11"/>
      <c r="I15" s="11"/>
      <c r="J15" s="11"/>
      <c r="K15" s="11"/>
      <c r="L15" s="11"/>
      <c r="M15" s="11"/>
      <c r="N15" s="11"/>
      <c r="O15" s="11"/>
      <c r="P15" s="11"/>
      <c r="Q15" s="12"/>
    </row>
    <row r="17" spans="2:17" ht="18">
      <c r="B17" s="113"/>
      <c r="C17" s="113"/>
      <c r="D17" s="113"/>
      <c r="E17" s="113"/>
      <c r="F17" s="126" t="s">
        <v>827</v>
      </c>
      <c r="G17" s="126"/>
      <c r="H17" s="126"/>
      <c r="I17" s="126"/>
      <c r="J17" s="126"/>
      <c r="K17" s="126"/>
      <c r="L17" s="126"/>
      <c r="M17" s="126"/>
      <c r="N17" s="126"/>
      <c r="O17" s="126"/>
      <c r="P17" s="126"/>
      <c r="Q17" s="126"/>
    </row>
    <row r="18" spans="2:17" ht="34">
      <c r="B18" s="26" t="s">
        <v>834</v>
      </c>
      <c r="C18" s="125" t="s">
        <v>836</v>
      </c>
      <c r="D18" s="125"/>
      <c r="E18" s="125"/>
      <c r="F18" s="26">
        <v>2009</v>
      </c>
      <c r="G18" s="26">
        <v>2010</v>
      </c>
      <c r="H18" s="26">
        <v>2011</v>
      </c>
      <c r="I18" s="26">
        <v>2012</v>
      </c>
      <c r="J18" s="26">
        <v>2013</v>
      </c>
      <c r="K18" s="26">
        <v>2014</v>
      </c>
      <c r="L18" s="26">
        <v>2015</v>
      </c>
      <c r="M18" s="26">
        <v>2016</v>
      </c>
      <c r="N18" s="26">
        <v>2017</v>
      </c>
      <c r="O18" s="26">
        <v>2018</v>
      </c>
      <c r="P18" s="26">
        <v>2019</v>
      </c>
      <c r="Q18" s="27" t="s">
        <v>6</v>
      </c>
    </row>
    <row r="19" spans="2:17" ht="16" customHeight="1">
      <c r="B19" s="28" t="s">
        <v>835</v>
      </c>
      <c r="C19" s="110" t="s">
        <v>863</v>
      </c>
      <c r="D19" s="110"/>
      <c r="E19" s="110"/>
      <c r="F19" s="29">
        <f>AVERAGE(C1794:C1797)</f>
        <v>93.35</v>
      </c>
      <c r="G19" s="30">
        <f>AVERAGE(C1798:C1801)</f>
        <v>97.6</v>
      </c>
      <c r="H19" s="29">
        <f>AVERAGE(C1802:C1805)</f>
        <v>100.17500000000001</v>
      </c>
      <c r="I19" s="30">
        <f>AVERAGE(C1806:C1809)</f>
        <v>98.75</v>
      </c>
      <c r="J19" s="29">
        <f>AVERAGE(C1810:C1813)</f>
        <v>102.15</v>
      </c>
      <c r="K19" s="30">
        <f>AVERAGE(C1814:I1817)</f>
        <v>104.39999999999999</v>
      </c>
      <c r="L19" s="29">
        <f>AVERAGE(C1818:I1821)</f>
        <v>108.42499999999997</v>
      </c>
      <c r="M19" s="30">
        <f>AVERAGE(C1822:I1825)</f>
        <v>111.77500000000002</v>
      </c>
      <c r="N19" s="29">
        <f>AVERAGE(C1826:I1829)</f>
        <v>116.24999999999997</v>
      </c>
      <c r="O19" s="30">
        <f>AVERAGE(C1830:I1833)</f>
        <v>120.30000000000005</v>
      </c>
      <c r="P19" s="29">
        <f>AVERAGE(C1834:I1837)</f>
        <v>119.32500000000002</v>
      </c>
      <c r="Q19" s="30">
        <f>AVERAGE(C1838:C1839)</f>
        <v>120.9</v>
      </c>
    </row>
    <row r="20" spans="2:17" ht="16" customHeight="1">
      <c r="B20" s="28"/>
      <c r="C20" s="28"/>
      <c r="D20" s="28"/>
      <c r="E20" s="28"/>
      <c r="F20" s="23"/>
      <c r="G20" s="24"/>
      <c r="H20" s="23"/>
      <c r="I20" s="24"/>
      <c r="J20" s="23"/>
      <c r="K20" s="24"/>
      <c r="L20" s="23"/>
      <c r="M20" s="24"/>
      <c r="N20" s="23"/>
      <c r="O20" s="24"/>
      <c r="P20" s="23"/>
      <c r="Q20" s="24"/>
    </row>
    <row r="21" spans="2:17" ht="16" customHeight="1">
      <c r="B21" s="28" t="s">
        <v>839</v>
      </c>
      <c r="C21" s="110" t="s">
        <v>831</v>
      </c>
      <c r="D21" s="110"/>
      <c r="E21" s="110"/>
      <c r="F21" s="31">
        <f t="shared" ref="F21:Q21" si="0">(C909/F19)*100</f>
        <v>327798.60739153723</v>
      </c>
      <c r="G21" s="32">
        <f t="shared" si="0"/>
        <v>363729.50819672132</v>
      </c>
      <c r="H21" s="31">
        <f t="shared" si="0"/>
        <v>424257.54928874469</v>
      </c>
      <c r="I21" s="32">
        <f t="shared" si="0"/>
        <v>364556.96202531643</v>
      </c>
      <c r="J21" s="31">
        <f t="shared" si="0"/>
        <v>376896.7205090553</v>
      </c>
      <c r="K21" s="32">
        <f t="shared" si="0"/>
        <v>387931.03448275867</v>
      </c>
      <c r="L21" s="31">
        <f t="shared" si="0"/>
        <v>378141.57251556386</v>
      </c>
      <c r="M21" s="32">
        <f t="shared" si="0"/>
        <v>365913.66584656673</v>
      </c>
      <c r="N21" s="31">
        <f t="shared" si="0"/>
        <v>375053.76344086032</v>
      </c>
      <c r="O21" s="32">
        <f t="shared" si="0"/>
        <v>423940.14962593501</v>
      </c>
      <c r="P21" s="31">
        <f t="shared" si="0"/>
        <v>479782.10768908437</v>
      </c>
      <c r="Q21" s="32">
        <f t="shared" si="0"/>
        <v>508684.86352357321</v>
      </c>
    </row>
    <row r="22" spans="2:17" ht="16" customHeight="1">
      <c r="B22" s="28" t="s">
        <v>839</v>
      </c>
      <c r="C22" s="110" t="s">
        <v>832</v>
      </c>
      <c r="D22" s="110"/>
      <c r="E22" s="110"/>
      <c r="F22" s="31">
        <f t="shared" ref="F22:P22" si="1">(C1574/F19)*100</f>
        <v>139260.84627745047</v>
      </c>
      <c r="G22" s="32">
        <f t="shared" si="1"/>
        <v>153688.52459016393</v>
      </c>
      <c r="H22" s="31">
        <f t="shared" si="1"/>
        <v>164711.75442974793</v>
      </c>
      <c r="I22" s="32">
        <f t="shared" si="1"/>
        <v>158987.34177215191</v>
      </c>
      <c r="J22" s="31">
        <f t="shared" si="1"/>
        <v>165932.45227606461</v>
      </c>
      <c r="K22" s="32">
        <f t="shared" si="1"/>
        <v>162356.32183908045</v>
      </c>
      <c r="L22" s="31">
        <f t="shared" si="1"/>
        <v>151256.62900622553</v>
      </c>
      <c r="M22" s="32">
        <f t="shared" si="1"/>
        <v>140460.74703645712</v>
      </c>
      <c r="N22" s="31">
        <f t="shared" si="1"/>
        <v>154838.70967741939</v>
      </c>
      <c r="O22" s="32">
        <f t="shared" si="1"/>
        <v>187032.41895261838</v>
      </c>
      <c r="P22" s="31">
        <f t="shared" si="1"/>
        <v>201131.36392206157</v>
      </c>
      <c r="Q22" s="32">
        <f>210000</f>
        <v>210000</v>
      </c>
    </row>
    <row r="23" spans="2:17" ht="16" customHeight="1">
      <c r="B23" s="28" t="s">
        <v>839</v>
      </c>
      <c r="C23" s="111" t="s">
        <v>833</v>
      </c>
      <c r="D23" s="111"/>
      <c r="E23" s="111"/>
      <c r="F23" s="33">
        <f>SUM(F21:F22)</f>
        <v>467059.45366898773</v>
      </c>
      <c r="G23" s="34">
        <f t="shared" ref="G23:P23" si="2">SUM(G21:G22)</f>
        <v>517418.03278688528</v>
      </c>
      <c r="H23" s="33">
        <f t="shared" si="2"/>
        <v>588969.30371849262</v>
      </c>
      <c r="I23" s="34">
        <f t="shared" si="2"/>
        <v>523544.30379746831</v>
      </c>
      <c r="J23" s="33">
        <f t="shared" si="2"/>
        <v>542829.17278511985</v>
      </c>
      <c r="K23" s="34">
        <f t="shared" si="2"/>
        <v>550287.35632183915</v>
      </c>
      <c r="L23" s="33">
        <f t="shared" si="2"/>
        <v>529398.20152178942</v>
      </c>
      <c r="M23" s="34">
        <f t="shared" si="2"/>
        <v>506374.41288302385</v>
      </c>
      <c r="N23" s="33">
        <f t="shared" si="2"/>
        <v>529892.47311827971</v>
      </c>
      <c r="O23" s="34">
        <f t="shared" si="2"/>
        <v>610972.56857855339</v>
      </c>
      <c r="P23" s="33">
        <f t="shared" si="2"/>
        <v>680913.47161114588</v>
      </c>
      <c r="Q23" s="34">
        <f>SUM(Q21:Q22)</f>
        <v>718684.86352357315</v>
      </c>
    </row>
    <row r="24" spans="2:17" ht="16" customHeight="1">
      <c r="B24" s="28" t="s">
        <v>839</v>
      </c>
      <c r="C24" s="110" t="s">
        <v>868</v>
      </c>
      <c r="D24" s="110"/>
      <c r="E24" s="110"/>
      <c r="F24" s="31">
        <f>F23/1.1</f>
        <v>424599.50333544338</v>
      </c>
      <c r="G24" s="32">
        <f t="shared" ref="G24:Q24" si="3">G23/1.1</f>
        <v>470380.02980625932</v>
      </c>
      <c r="H24" s="31">
        <f t="shared" si="3"/>
        <v>535426.63974408421</v>
      </c>
      <c r="I24" s="32">
        <f t="shared" si="3"/>
        <v>475949.36708860751</v>
      </c>
      <c r="J24" s="31">
        <f t="shared" si="3"/>
        <v>493481.06616829074</v>
      </c>
      <c r="K24" s="32">
        <f t="shared" si="3"/>
        <v>500261.23301985371</v>
      </c>
      <c r="L24" s="31">
        <f t="shared" si="3"/>
        <v>481271.09229253582</v>
      </c>
      <c r="M24" s="32">
        <f t="shared" si="3"/>
        <v>460340.37534820347</v>
      </c>
      <c r="N24" s="31">
        <f t="shared" si="3"/>
        <v>481720.43010752695</v>
      </c>
      <c r="O24" s="32">
        <f t="shared" si="3"/>
        <v>555429.60779868485</v>
      </c>
      <c r="P24" s="31">
        <f t="shared" si="3"/>
        <v>619012.24691922346</v>
      </c>
      <c r="Q24" s="32">
        <f t="shared" si="3"/>
        <v>653349.87593052094</v>
      </c>
    </row>
    <row r="25" spans="2:17" ht="16" customHeight="1">
      <c r="B25" s="28" t="s">
        <v>839</v>
      </c>
      <c r="C25" s="111" t="s">
        <v>869</v>
      </c>
      <c r="D25" s="111"/>
      <c r="E25" s="111"/>
      <c r="F25" s="35">
        <f>F23-F24</f>
        <v>42459.950333544344</v>
      </c>
      <c r="G25" s="36">
        <f t="shared" ref="G25:Q25" si="4">G23-G24</f>
        <v>47038.002980625955</v>
      </c>
      <c r="H25" s="35">
        <f t="shared" si="4"/>
        <v>53542.66397440841</v>
      </c>
      <c r="I25" s="36">
        <f t="shared" si="4"/>
        <v>47594.936708860798</v>
      </c>
      <c r="J25" s="35">
        <f t="shared" si="4"/>
        <v>49348.106616829115</v>
      </c>
      <c r="K25" s="36">
        <f t="shared" si="4"/>
        <v>50026.123301985441</v>
      </c>
      <c r="L25" s="35">
        <f t="shared" si="4"/>
        <v>48127.109229253605</v>
      </c>
      <c r="M25" s="36">
        <f t="shared" si="4"/>
        <v>46034.037534820382</v>
      </c>
      <c r="N25" s="35">
        <f t="shared" si="4"/>
        <v>48172.043010752765</v>
      </c>
      <c r="O25" s="36">
        <f t="shared" si="4"/>
        <v>55542.960779868532</v>
      </c>
      <c r="P25" s="35">
        <f t="shared" si="4"/>
        <v>61901.224691922427</v>
      </c>
      <c r="Q25" s="36">
        <f t="shared" si="4"/>
        <v>65334.98759305221</v>
      </c>
    </row>
    <row r="26" spans="2:17">
      <c r="B26" s="37"/>
      <c r="C26" s="28"/>
      <c r="D26" s="28"/>
      <c r="E26" s="28"/>
      <c r="F26" s="56"/>
      <c r="G26" s="38"/>
      <c r="H26" s="56"/>
      <c r="I26" s="38"/>
      <c r="J26" s="56"/>
      <c r="K26" s="38"/>
      <c r="L26" s="56"/>
      <c r="M26" s="38"/>
      <c r="N26" s="56"/>
      <c r="O26" s="38"/>
      <c r="P26" s="56"/>
      <c r="Q26" s="38"/>
    </row>
    <row r="27" spans="2:17" ht="16" customHeight="1">
      <c r="B27" s="28" t="s">
        <v>905</v>
      </c>
      <c r="C27" s="110" t="s">
        <v>831</v>
      </c>
      <c r="D27" s="110"/>
      <c r="E27" s="110"/>
      <c r="F27" s="31">
        <f t="shared" ref="F27:Q27" si="5">(C1481/F19)*100</f>
        <v>429503.29569428205</v>
      </c>
      <c r="G27" s="32">
        <f t="shared" si="5"/>
        <v>472271.053507531</v>
      </c>
      <c r="H27" s="31">
        <f t="shared" si="5"/>
        <v>454140.85955638241</v>
      </c>
      <c r="I27" s="32">
        <f t="shared" si="5"/>
        <v>452368.53390086244</v>
      </c>
      <c r="J27" s="31">
        <f t="shared" si="5"/>
        <v>459916.92397906171</v>
      </c>
      <c r="K27" s="32">
        <f t="shared" si="5"/>
        <v>481701.26451167418</v>
      </c>
      <c r="L27" s="31">
        <f t="shared" si="5"/>
        <v>516470.48651141359</v>
      </c>
      <c r="M27" s="32">
        <f t="shared" si="5"/>
        <v>548634.26978857501</v>
      </c>
      <c r="N27" s="31">
        <f t="shared" si="5"/>
        <v>590379.62479411904</v>
      </c>
      <c r="O27" s="32">
        <f t="shared" si="5"/>
        <v>583132.2482502748</v>
      </c>
      <c r="P27" s="31">
        <f t="shared" si="5"/>
        <v>577689.44493992336</v>
      </c>
      <c r="Q27" s="32">
        <f t="shared" si="5"/>
        <v>599649.40366605297</v>
      </c>
    </row>
    <row r="28" spans="2:17" ht="17">
      <c r="B28" s="28" t="s">
        <v>905</v>
      </c>
      <c r="C28" s="110" t="s">
        <v>832</v>
      </c>
      <c r="D28" s="110"/>
      <c r="E28" s="110"/>
      <c r="F28" s="31">
        <f t="shared" ref="F28:Q28" si="6">(C1787/F19)*100</f>
        <v>140520.54196671231</v>
      </c>
      <c r="G28" s="32">
        <f t="shared" si="6"/>
        <v>155831.35025559671</v>
      </c>
      <c r="H28" s="31">
        <f t="shared" si="6"/>
        <v>166351.24642985887</v>
      </c>
      <c r="I28" s="32">
        <f t="shared" si="6"/>
        <v>165114.27566807313</v>
      </c>
      <c r="J28" s="31">
        <f t="shared" si="6"/>
        <v>158888.397718939</v>
      </c>
      <c r="K28" s="32">
        <f t="shared" si="6"/>
        <v>162125.84833862932</v>
      </c>
      <c r="L28" s="31">
        <f t="shared" si="6"/>
        <v>161522.6676328821</v>
      </c>
      <c r="M28" s="32">
        <f t="shared" si="6"/>
        <v>169088.18295532675</v>
      </c>
      <c r="N28" s="31">
        <f t="shared" si="6"/>
        <v>181636.71790430832</v>
      </c>
      <c r="O28" s="32">
        <f t="shared" si="6"/>
        <v>196871.25552895901</v>
      </c>
      <c r="P28" s="31">
        <f t="shared" si="6"/>
        <v>207339.64111112742</v>
      </c>
      <c r="Q28" s="32">
        <f t="shared" si="6"/>
        <v>219730.94870234246</v>
      </c>
    </row>
    <row r="29" spans="2:17" ht="17">
      <c r="B29" s="28" t="s">
        <v>905</v>
      </c>
      <c r="C29" s="111" t="s">
        <v>833</v>
      </c>
      <c r="D29" s="111"/>
      <c r="E29" s="111"/>
      <c r="F29" s="33">
        <f>SUM(F27:F28)</f>
        <v>570023.83766099438</v>
      </c>
      <c r="G29" s="34">
        <f t="shared" ref="G29:Q29" si="7">SUM(G27:G28)</f>
        <v>628102.40376312775</v>
      </c>
      <c r="H29" s="33">
        <f t="shared" si="7"/>
        <v>620492.10598624125</v>
      </c>
      <c r="I29" s="34">
        <f t="shared" si="7"/>
        <v>617482.80956893554</v>
      </c>
      <c r="J29" s="33">
        <f t="shared" si="7"/>
        <v>618805.32169800065</v>
      </c>
      <c r="K29" s="34">
        <f t="shared" si="7"/>
        <v>643827.11285030353</v>
      </c>
      <c r="L29" s="33">
        <f t="shared" si="7"/>
        <v>677993.15414429572</v>
      </c>
      <c r="M29" s="34">
        <f t="shared" si="7"/>
        <v>717722.45274390175</v>
      </c>
      <c r="N29" s="33">
        <f t="shared" si="7"/>
        <v>772016.34269842738</v>
      </c>
      <c r="O29" s="34">
        <f t="shared" si="7"/>
        <v>780003.50377923378</v>
      </c>
      <c r="P29" s="33">
        <f t="shared" si="7"/>
        <v>785029.08605105081</v>
      </c>
      <c r="Q29" s="34">
        <f t="shared" si="7"/>
        <v>819380.35236839543</v>
      </c>
    </row>
    <row r="30" spans="2:17" ht="17">
      <c r="B30" s="28" t="s">
        <v>905</v>
      </c>
      <c r="C30" s="110" t="s">
        <v>868</v>
      </c>
      <c r="D30" s="110"/>
      <c r="E30" s="110"/>
      <c r="F30" s="31">
        <f>F29/1.1</f>
        <v>518203.4887827221</v>
      </c>
      <c r="G30" s="32">
        <f t="shared" ref="G30:Q30" si="8">G29/1.1</f>
        <v>571002.185239207</v>
      </c>
      <c r="H30" s="31">
        <f t="shared" si="8"/>
        <v>564083.73271476477</v>
      </c>
      <c r="I30" s="32">
        <f t="shared" si="8"/>
        <v>561348.00869903225</v>
      </c>
      <c r="J30" s="31">
        <f t="shared" si="8"/>
        <v>562550.29245272779</v>
      </c>
      <c r="K30" s="32">
        <f t="shared" si="8"/>
        <v>585297.37531845772</v>
      </c>
      <c r="L30" s="31">
        <f t="shared" si="8"/>
        <v>616357.41285845055</v>
      </c>
      <c r="M30" s="32">
        <f t="shared" si="8"/>
        <v>652474.9570399106</v>
      </c>
      <c r="N30" s="31">
        <f t="shared" si="8"/>
        <v>701833.03881675215</v>
      </c>
      <c r="O30" s="32">
        <f t="shared" si="8"/>
        <v>709094.09434475796</v>
      </c>
      <c r="P30" s="31">
        <f t="shared" si="8"/>
        <v>713662.8055009552</v>
      </c>
      <c r="Q30" s="32">
        <f t="shared" si="8"/>
        <v>744891.229425814</v>
      </c>
    </row>
    <row r="31" spans="2:17" ht="17">
      <c r="B31" s="28" t="s">
        <v>905</v>
      </c>
      <c r="C31" s="111" t="s">
        <v>869</v>
      </c>
      <c r="D31" s="111"/>
      <c r="E31" s="111"/>
      <c r="F31" s="35">
        <f>F29-F30</f>
        <v>51820.348878272285</v>
      </c>
      <c r="G31" s="36">
        <f t="shared" ref="G31:Q31" si="9">G29-G30</f>
        <v>57100.218523920747</v>
      </c>
      <c r="H31" s="35">
        <f t="shared" si="9"/>
        <v>56408.373271476477</v>
      </c>
      <c r="I31" s="36">
        <f t="shared" si="9"/>
        <v>56134.800869903294</v>
      </c>
      <c r="J31" s="35">
        <f t="shared" si="9"/>
        <v>56255.029245272861</v>
      </c>
      <c r="K31" s="36">
        <f t="shared" si="9"/>
        <v>58529.737531845807</v>
      </c>
      <c r="L31" s="35">
        <f t="shared" si="9"/>
        <v>61635.741285845172</v>
      </c>
      <c r="M31" s="36">
        <f t="shared" si="9"/>
        <v>65247.495703991153</v>
      </c>
      <c r="N31" s="35">
        <f t="shared" si="9"/>
        <v>70183.303881675238</v>
      </c>
      <c r="O31" s="36">
        <f t="shared" si="9"/>
        <v>70909.40943447582</v>
      </c>
      <c r="P31" s="35">
        <f t="shared" si="9"/>
        <v>71366.280550095602</v>
      </c>
      <c r="Q31" s="36">
        <f t="shared" si="9"/>
        <v>74489.122942581424</v>
      </c>
    </row>
    <row r="34" spans="1:17">
      <c r="A34" s="11">
        <v>2.2000000000000002</v>
      </c>
      <c r="B34" s="11" t="s">
        <v>838</v>
      </c>
      <c r="C34" s="11"/>
      <c r="D34" s="11"/>
      <c r="E34" s="11"/>
      <c r="F34" s="11"/>
      <c r="G34" s="11"/>
      <c r="H34" s="11"/>
      <c r="I34" s="11"/>
      <c r="J34" s="11"/>
      <c r="K34" s="11"/>
      <c r="L34" s="11"/>
      <c r="M34" s="11"/>
      <c r="N34" s="11"/>
      <c r="O34" s="11"/>
      <c r="P34" s="11"/>
      <c r="Q34" s="12"/>
    </row>
    <row r="36" spans="1:17">
      <c r="A36" s="25" t="s">
        <v>937</v>
      </c>
      <c r="B36" s="99" t="s">
        <v>902</v>
      </c>
      <c r="C36" s="99"/>
      <c r="D36" s="99"/>
      <c r="E36" s="99"/>
      <c r="F36" s="99"/>
      <c r="G36" s="99"/>
    </row>
    <row r="37" spans="1:17">
      <c r="B37" s="95" t="s">
        <v>827</v>
      </c>
      <c r="C37" s="95"/>
      <c r="D37" s="95" t="s">
        <v>839</v>
      </c>
      <c r="E37" s="95"/>
      <c r="F37" s="95" t="s">
        <v>905</v>
      </c>
      <c r="G37" s="95"/>
    </row>
    <row r="38" spans="1:17">
      <c r="B38" s="104">
        <v>2009</v>
      </c>
      <c r="C38" s="104"/>
      <c r="D38" s="97">
        <f>F23</f>
        <v>467059.45366898773</v>
      </c>
      <c r="E38" s="97"/>
      <c r="F38" s="97">
        <f>F29</f>
        <v>570023.83766099438</v>
      </c>
      <c r="G38" s="97"/>
    </row>
    <row r="39" spans="1:17">
      <c r="B39" s="104">
        <v>2010</v>
      </c>
      <c r="C39" s="104"/>
      <c r="D39" s="97">
        <f>G23</f>
        <v>517418.03278688528</v>
      </c>
      <c r="E39" s="97"/>
      <c r="F39" s="97">
        <f>G29</f>
        <v>628102.40376312775</v>
      </c>
      <c r="G39" s="97"/>
    </row>
    <row r="40" spans="1:17">
      <c r="B40" s="104">
        <v>2011</v>
      </c>
      <c r="C40" s="104"/>
      <c r="D40" s="97">
        <f>H23</f>
        <v>588969.30371849262</v>
      </c>
      <c r="E40" s="97"/>
      <c r="F40" s="97">
        <f>H29</f>
        <v>620492.10598624125</v>
      </c>
      <c r="G40" s="97"/>
    </row>
    <row r="41" spans="1:17">
      <c r="B41" s="104">
        <v>2012</v>
      </c>
      <c r="C41" s="104"/>
      <c r="D41" s="97">
        <f>I23</f>
        <v>523544.30379746831</v>
      </c>
      <c r="E41" s="97"/>
      <c r="F41" s="97">
        <f>I29</f>
        <v>617482.80956893554</v>
      </c>
      <c r="G41" s="97"/>
    </row>
    <row r="42" spans="1:17">
      <c r="B42" s="104">
        <v>2013</v>
      </c>
      <c r="C42" s="104"/>
      <c r="D42" s="97">
        <f>J23</f>
        <v>542829.17278511985</v>
      </c>
      <c r="E42" s="97"/>
      <c r="F42" s="97">
        <f>J29</f>
        <v>618805.32169800065</v>
      </c>
      <c r="G42" s="97"/>
    </row>
    <row r="43" spans="1:17">
      <c r="B43" s="104">
        <v>2014</v>
      </c>
      <c r="C43" s="104"/>
      <c r="D43" s="97">
        <f>K23</f>
        <v>550287.35632183915</v>
      </c>
      <c r="E43" s="97"/>
      <c r="F43" s="97">
        <f>K29</f>
        <v>643827.11285030353</v>
      </c>
      <c r="G43" s="97"/>
    </row>
    <row r="44" spans="1:17">
      <c r="B44" s="104">
        <v>2015</v>
      </c>
      <c r="C44" s="104"/>
      <c r="D44" s="97">
        <f>L23</f>
        <v>529398.20152178942</v>
      </c>
      <c r="E44" s="97"/>
      <c r="F44" s="97">
        <f>L29</f>
        <v>677993.15414429572</v>
      </c>
      <c r="G44" s="97"/>
    </row>
    <row r="45" spans="1:17">
      <c r="B45" s="104">
        <v>2016</v>
      </c>
      <c r="C45" s="104"/>
      <c r="D45" s="97">
        <f>M23</f>
        <v>506374.41288302385</v>
      </c>
      <c r="E45" s="97"/>
      <c r="F45" s="97">
        <f>M29</f>
        <v>717722.45274390175</v>
      </c>
      <c r="G45" s="97"/>
    </row>
    <row r="46" spans="1:17">
      <c r="B46" s="104">
        <v>2017</v>
      </c>
      <c r="C46" s="104"/>
      <c r="D46" s="97">
        <f>N23</f>
        <v>529892.47311827971</v>
      </c>
      <c r="E46" s="97"/>
      <c r="F46" s="97">
        <f>N29</f>
        <v>772016.34269842738</v>
      </c>
      <c r="G46" s="97"/>
    </row>
    <row r="47" spans="1:17">
      <c r="B47" s="104">
        <v>2018</v>
      </c>
      <c r="C47" s="104"/>
      <c r="D47" s="97">
        <f>O23</f>
        <v>610972.56857855339</v>
      </c>
      <c r="E47" s="97"/>
      <c r="F47" s="97">
        <f>O29</f>
        <v>780003.50377923378</v>
      </c>
      <c r="G47" s="97"/>
    </row>
    <row r="48" spans="1:17">
      <c r="B48" s="104">
        <v>2019</v>
      </c>
      <c r="C48" s="104"/>
      <c r="D48" s="97">
        <f>P23</f>
        <v>680913.47161114588</v>
      </c>
      <c r="E48" s="97"/>
      <c r="F48" s="97">
        <f>P29</f>
        <v>785029.08605105081</v>
      </c>
      <c r="G48" s="97"/>
    </row>
    <row r="49" spans="2:7">
      <c r="B49" s="104">
        <v>2020</v>
      </c>
      <c r="C49" s="104"/>
      <c r="D49" s="97">
        <f>Q23</f>
        <v>718684.86352357315</v>
      </c>
      <c r="E49" s="97"/>
      <c r="F49" s="97">
        <f>Q29</f>
        <v>819380.35236839543</v>
      </c>
      <c r="G49" s="97"/>
    </row>
    <row r="50" spans="2:7">
      <c r="B50" s="60"/>
      <c r="C50" s="60"/>
      <c r="D50" s="61"/>
      <c r="E50" s="61"/>
      <c r="F50" s="61"/>
      <c r="G50" s="61"/>
    </row>
    <row r="79" spans="2:13">
      <c r="B79" s="100" t="s">
        <v>970</v>
      </c>
      <c r="C79" s="100"/>
      <c r="D79" s="100"/>
      <c r="E79" s="100"/>
      <c r="F79" s="100"/>
      <c r="G79" s="100"/>
      <c r="H79" s="100"/>
      <c r="I79" s="100"/>
      <c r="J79" s="100"/>
      <c r="K79" s="100"/>
      <c r="L79" s="100"/>
      <c r="M79" s="100"/>
    </row>
    <row r="80" spans="2:13">
      <c r="B80" s="100"/>
      <c r="C80" s="100"/>
      <c r="D80" s="100"/>
      <c r="E80" s="100"/>
      <c r="F80" s="100"/>
      <c r="G80" s="100"/>
      <c r="H80" s="100"/>
      <c r="I80" s="100"/>
      <c r="J80" s="100"/>
      <c r="K80" s="100"/>
      <c r="L80" s="100"/>
      <c r="M80" s="100"/>
    </row>
    <row r="81" spans="1:13">
      <c r="B81" s="100"/>
      <c r="C81" s="100"/>
      <c r="D81" s="100"/>
      <c r="E81" s="100"/>
      <c r="F81" s="100"/>
      <c r="G81" s="100"/>
      <c r="H81" s="100"/>
      <c r="I81" s="100"/>
      <c r="J81" s="100"/>
      <c r="K81" s="100"/>
      <c r="L81" s="100"/>
      <c r="M81" s="100"/>
    </row>
    <row r="82" spans="1:13">
      <c r="B82" s="81"/>
      <c r="C82" s="81"/>
      <c r="D82" s="81"/>
      <c r="E82" s="81"/>
      <c r="F82" s="81"/>
      <c r="G82" s="81"/>
      <c r="H82" s="81"/>
      <c r="I82" s="81"/>
      <c r="J82" s="81"/>
      <c r="K82" s="81"/>
      <c r="L82" s="81"/>
      <c r="M82" s="81"/>
    </row>
    <row r="83" spans="1:13" hidden="1" outlineLevel="1">
      <c r="A83" s="25" t="s">
        <v>947</v>
      </c>
      <c r="B83" s="99" t="s">
        <v>875</v>
      </c>
      <c r="C83" s="99"/>
      <c r="D83" s="99"/>
      <c r="E83" s="99"/>
      <c r="F83" s="99"/>
      <c r="G83" s="99"/>
    </row>
    <row r="84" spans="1:13" hidden="1" outlineLevel="1">
      <c r="B84" s="95"/>
      <c r="C84" s="95"/>
      <c r="D84" s="95" t="s">
        <v>839</v>
      </c>
      <c r="E84" s="95"/>
      <c r="F84" s="95" t="s">
        <v>905</v>
      </c>
      <c r="G84" s="95"/>
    </row>
    <row r="85" spans="1:13" hidden="1" outlineLevel="1">
      <c r="B85" s="105" t="s">
        <v>841</v>
      </c>
      <c r="C85" s="105"/>
      <c r="D85" s="23"/>
      <c r="E85" s="54">
        <f>Q909</f>
        <v>6.5</v>
      </c>
      <c r="F85" s="23"/>
      <c r="G85" s="54">
        <f>Q1481</f>
        <v>5.3133928571428557</v>
      </c>
    </row>
    <row r="86" spans="1:13" hidden="1" outlineLevel="1">
      <c r="B86" s="105" t="s">
        <v>846</v>
      </c>
      <c r="C86" s="105"/>
      <c r="D86" s="23"/>
      <c r="E86" s="54">
        <f>Q1574</f>
        <v>6.3</v>
      </c>
      <c r="F86" s="23"/>
      <c r="G86" s="54">
        <f>Q1787</f>
        <v>5.8985130111524171</v>
      </c>
    </row>
    <row r="87" spans="1:13" hidden="1" outlineLevel="1"/>
    <row r="88" spans="1:13" hidden="1" outlineLevel="1"/>
    <row r="89" spans="1:13" hidden="1" outlineLevel="1"/>
    <row r="90" spans="1:13" hidden="1" outlineLevel="1"/>
    <row r="91" spans="1:13" hidden="1" outlineLevel="1"/>
    <row r="92" spans="1:13" hidden="1" outlineLevel="1"/>
    <row r="93" spans="1:13" hidden="1" outlineLevel="1"/>
    <row r="94" spans="1:13" hidden="1" outlineLevel="1"/>
    <row r="95" spans="1:13" hidden="1" outlineLevel="1"/>
    <row r="96" spans="1:13" hidden="1" outlineLevel="1"/>
    <row r="97" hidden="1" outlineLevel="1"/>
    <row r="98" hidden="1" outlineLevel="1"/>
    <row r="99" hidden="1" outlineLevel="1"/>
    <row r="100" hidden="1" outlineLevel="1"/>
    <row r="101" hidden="1" outlineLevel="1"/>
    <row r="102" hidden="1" outlineLevel="1"/>
    <row r="103" hidden="1" outlineLevel="1"/>
    <row r="104" hidden="1" outlineLevel="1"/>
    <row r="105" hidden="1" outlineLevel="1"/>
    <row r="106" hidden="1" outlineLevel="1"/>
    <row r="107" hidden="1" outlineLevel="1"/>
    <row r="108" hidden="1" outlineLevel="1"/>
    <row r="109" hidden="1" outlineLevel="1"/>
    <row r="110" hidden="1" outlineLevel="1"/>
    <row r="111" hidden="1" outlineLevel="1"/>
    <row r="112" hidden="1" outlineLevel="1"/>
    <row r="113" spans="1:13" hidden="1" outlineLevel="1"/>
    <row r="114" spans="1:13" hidden="1" outlineLevel="1"/>
    <row r="115" spans="1:13" hidden="1" outlineLevel="1"/>
    <row r="116" spans="1:13" hidden="1" outlineLevel="1"/>
    <row r="117" spans="1:13" ht="16" hidden="1" customHeight="1" outlineLevel="1">
      <c r="B117" s="127" t="s">
        <v>903</v>
      </c>
      <c r="C117" s="127"/>
      <c r="D117" s="127"/>
      <c r="E117" s="127"/>
      <c r="F117" s="127"/>
      <c r="G117" s="127"/>
      <c r="H117" s="127"/>
      <c r="I117" s="127"/>
      <c r="J117" s="127"/>
      <c r="K117" s="82"/>
      <c r="L117" s="82"/>
      <c r="M117" s="82"/>
    </row>
    <row r="118" spans="1:13" hidden="1" outlineLevel="1">
      <c r="B118" s="127"/>
      <c r="C118" s="127"/>
      <c r="D118" s="127"/>
      <c r="E118" s="127"/>
      <c r="F118" s="127"/>
      <c r="G118" s="127"/>
      <c r="H118" s="127"/>
      <c r="I118" s="127"/>
      <c r="J118" s="127"/>
      <c r="K118" s="82"/>
      <c r="L118" s="82"/>
      <c r="M118" s="82"/>
    </row>
    <row r="119" spans="1:13" collapsed="1">
      <c r="B119" s="82"/>
      <c r="C119" s="82"/>
      <c r="D119" s="82"/>
      <c r="E119" s="82"/>
      <c r="F119" s="82"/>
      <c r="G119" s="82"/>
      <c r="H119" s="82"/>
      <c r="I119" s="82"/>
      <c r="J119" s="82"/>
      <c r="K119" s="82"/>
      <c r="L119" s="82"/>
      <c r="M119" s="82"/>
    </row>
    <row r="120" spans="1:13">
      <c r="B120" s="81"/>
      <c r="C120" s="81"/>
      <c r="D120" s="81"/>
      <c r="E120" s="81"/>
      <c r="F120" s="81"/>
      <c r="G120" s="81"/>
      <c r="H120" s="81"/>
      <c r="I120" s="81"/>
      <c r="J120" s="81"/>
      <c r="K120" s="81"/>
      <c r="L120" s="81"/>
      <c r="M120" s="81"/>
    </row>
    <row r="121" spans="1:13">
      <c r="A121" s="25" t="s">
        <v>949</v>
      </c>
      <c r="B121" s="99" t="s">
        <v>870</v>
      </c>
      <c r="C121" s="99"/>
      <c r="D121" s="99"/>
      <c r="E121" s="99"/>
      <c r="F121" s="99"/>
      <c r="G121" s="99"/>
    </row>
    <row r="122" spans="1:13">
      <c r="B122" s="95" t="s">
        <v>827</v>
      </c>
      <c r="C122" s="95"/>
      <c r="D122" s="95" t="s">
        <v>839</v>
      </c>
      <c r="E122" s="95"/>
      <c r="F122" s="95" t="s">
        <v>905</v>
      </c>
      <c r="G122" s="95"/>
    </row>
    <row r="123" spans="1:13">
      <c r="B123" s="55"/>
      <c r="C123" s="53" t="s">
        <v>852</v>
      </c>
      <c r="D123" s="23"/>
      <c r="E123" s="62">
        <f>((G23-F23)/F23)*100</f>
        <v>10.782048992329669</v>
      </c>
      <c r="F123" s="23"/>
      <c r="G123" s="62">
        <f>((G29-F29)/F29)*100</f>
        <v>10.188796023066311</v>
      </c>
    </row>
    <row r="124" spans="1:13">
      <c r="B124" s="55"/>
      <c r="C124" s="53" t="s">
        <v>853</v>
      </c>
      <c r="D124" s="23"/>
      <c r="E124" s="62">
        <f>((H23-G23)/G23)*100</f>
        <v>13.828522857276985</v>
      </c>
      <c r="F124" s="23"/>
      <c r="G124" s="62">
        <f>((H29-G29)/G29)*100</f>
        <v>-1.2116332832498629</v>
      </c>
    </row>
    <row r="125" spans="1:13">
      <c r="B125" s="55"/>
      <c r="C125" s="63" t="s">
        <v>854</v>
      </c>
      <c r="D125" s="23"/>
      <c r="E125" s="62">
        <f>((I23-H23)/H23)*100</f>
        <v>-11.108388757777305</v>
      </c>
      <c r="F125" s="23"/>
      <c r="G125" s="62">
        <f>((I29-H29)/H29)*100</f>
        <v>-0.48498544756223527</v>
      </c>
    </row>
    <row r="126" spans="1:13">
      <c r="B126" s="55"/>
      <c r="C126" s="63" t="s">
        <v>855</v>
      </c>
      <c r="D126" s="23"/>
      <c r="E126" s="62">
        <f>((J23-I23)/I23)*100</f>
        <v>3.6835218811036552</v>
      </c>
      <c r="F126" s="23"/>
      <c r="G126" s="62">
        <f>((J29-I29)/I29)*100</f>
        <v>0.21417796715480389</v>
      </c>
    </row>
    <row r="127" spans="1:13">
      <c r="B127" s="55"/>
      <c r="C127" s="63" t="s">
        <v>856</v>
      </c>
      <c r="D127" s="23"/>
      <c r="E127" s="62">
        <f>((K23-J23)/J23)*100</f>
        <v>1.3739467056372883</v>
      </c>
      <c r="F127" s="23"/>
      <c r="G127" s="62">
        <f>((K29-J29)/J29)*100</f>
        <v>4.043564312543908</v>
      </c>
    </row>
    <row r="128" spans="1:13">
      <c r="B128" s="55"/>
      <c r="C128" s="63" t="s">
        <v>857</v>
      </c>
      <c r="D128" s="23"/>
      <c r="E128" s="62">
        <f>((L23-K23)/K23)*100</f>
        <v>-3.796044840948984</v>
      </c>
      <c r="F128" s="23"/>
      <c r="G128" s="62">
        <f>((M29-L29)/L29)*100</f>
        <v>5.8598377220709423</v>
      </c>
    </row>
    <row r="129" spans="2:7">
      <c r="B129" s="55"/>
      <c r="C129" s="63" t="s">
        <v>858</v>
      </c>
      <c r="D129" s="23"/>
      <c r="E129" s="62">
        <f>((N23-M23)/M23)*100</f>
        <v>4.6444013830313153</v>
      </c>
      <c r="F129" s="23"/>
      <c r="G129" s="62">
        <f>((N29-M29)/M29)*100</f>
        <v>7.5647473124125337</v>
      </c>
    </row>
    <row r="130" spans="2:7">
      <c r="B130" s="55"/>
      <c r="C130" s="63" t="s">
        <v>859</v>
      </c>
      <c r="D130" s="23"/>
      <c r="E130" s="62">
        <f>((O23-N23)/N23)*100</f>
        <v>15.301235547494823</v>
      </c>
      <c r="F130" s="23"/>
      <c r="G130" s="62">
        <f>((O29-N29)/N29)*100</f>
        <v>1.0345844561902522</v>
      </c>
    </row>
    <row r="131" spans="2:7">
      <c r="B131" s="55"/>
      <c r="C131" s="63" t="s">
        <v>860</v>
      </c>
      <c r="D131" s="23"/>
      <c r="E131" s="62">
        <f>((P23-O23)/O23)*100</f>
        <v>11.447470251456981</v>
      </c>
      <c r="F131" s="23"/>
      <c r="G131" s="62">
        <f>((P29-O29)/O29)*100</f>
        <v>0.64430252524089004</v>
      </c>
    </row>
    <row r="132" spans="2:7">
      <c r="B132" s="55"/>
      <c r="C132" s="63" t="s">
        <v>861</v>
      </c>
      <c r="D132" s="23"/>
      <c r="E132" s="62">
        <f>((Q23-P23)/P23)*100</f>
        <v>5.547164726092781</v>
      </c>
      <c r="F132" s="23"/>
      <c r="G132" s="62">
        <f>((Q29-P29)/P29)*100</f>
        <v>4.3757953593977721</v>
      </c>
    </row>
    <row r="133" spans="2:7">
      <c r="B133" s="64"/>
    </row>
    <row r="159" spans="2:13" ht="16" customHeight="1">
      <c r="B159" s="100" t="s">
        <v>971</v>
      </c>
      <c r="C159" s="100"/>
      <c r="D159" s="100"/>
      <c r="E159" s="100"/>
      <c r="F159" s="100"/>
      <c r="G159" s="100"/>
      <c r="H159" s="100"/>
      <c r="I159" s="100"/>
      <c r="J159" s="100"/>
      <c r="K159" s="100"/>
      <c r="L159" s="100"/>
      <c r="M159" s="100"/>
    </row>
    <row r="160" spans="2:13">
      <c r="B160" s="100"/>
      <c r="C160" s="100"/>
      <c r="D160" s="100"/>
      <c r="E160" s="100"/>
      <c r="F160" s="100"/>
      <c r="G160" s="100"/>
      <c r="H160" s="100"/>
      <c r="I160" s="100"/>
      <c r="J160" s="100"/>
      <c r="K160" s="100"/>
      <c r="L160" s="100"/>
      <c r="M160" s="100"/>
    </row>
    <row r="161" spans="1:13">
      <c r="B161" s="100"/>
      <c r="C161" s="100"/>
      <c r="D161" s="100"/>
      <c r="E161" s="100"/>
      <c r="F161" s="100"/>
      <c r="G161" s="100"/>
      <c r="H161" s="100"/>
      <c r="I161" s="100"/>
      <c r="J161" s="100"/>
      <c r="K161" s="100"/>
      <c r="L161" s="100"/>
      <c r="M161" s="100"/>
    </row>
    <row r="162" spans="1:13" hidden="1" outlineLevel="1">
      <c r="A162" s="25" t="s">
        <v>948</v>
      </c>
      <c r="B162" s="99" t="s">
        <v>906</v>
      </c>
      <c r="C162" s="99"/>
      <c r="D162" s="99"/>
      <c r="E162" s="99"/>
      <c r="F162" s="99"/>
      <c r="G162" s="99"/>
    </row>
    <row r="163" spans="1:13" hidden="1" outlineLevel="1">
      <c r="B163" s="95"/>
      <c r="C163" s="95"/>
      <c r="D163" s="95" t="s">
        <v>839</v>
      </c>
      <c r="E163" s="95"/>
      <c r="F163" s="95" t="s">
        <v>905</v>
      </c>
      <c r="G163" s="95"/>
    </row>
    <row r="164" spans="1:13" ht="16" hidden="1" customHeight="1" outlineLevel="1">
      <c r="B164" s="105" t="s">
        <v>841</v>
      </c>
      <c r="C164" s="105"/>
      <c r="D164" s="23"/>
      <c r="E164" s="54">
        <f>O909</f>
        <v>12</v>
      </c>
      <c r="F164" s="23"/>
      <c r="G164" s="54">
        <f>O1481</f>
        <v>0.55112219451371569</v>
      </c>
    </row>
    <row r="165" spans="1:13" ht="16" hidden="1" customHeight="1" outlineLevel="1">
      <c r="B165" s="105" t="s">
        <v>846</v>
      </c>
      <c r="C165" s="105"/>
      <c r="D165" s="23"/>
      <c r="E165" s="54">
        <f>O1574</f>
        <v>7</v>
      </c>
      <c r="F165" s="23"/>
      <c r="G165" s="54">
        <f>O1787</f>
        <v>7.2709030100334449</v>
      </c>
    </row>
    <row r="166" spans="1:13" hidden="1" outlineLevel="1"/>
    <row r="167" spans="1:13" hidden="1" outlineLevel="1"/>
    <row r="168" spans="1:13" hidden="1" outlineLevel="1"/>
    <row r="169" spans="1:13" hidden="1" outlineLevel="1"/>
    <row r="170" spans="1:13" hidden="1" outlineLevel="1"/>
    <row r="171" spans="1:13" hidden="1" outlineLevel="1"/>
    <row r="172" spans="1:13" hidden="1" outlineLevel="1"/>
    <row r="173" spans="1:13" hidden="1" outlineLevel="1"/>
    <row r="174" spans="1:13" hidden="1" outlineLevel="1"/>
    <row r="175" spans="1:13" hidden="1" outlineLevel="1"/>
    <row r="176" spans="1:13" hidden="1" outlineLevel="1"/>
    <row r="177" hidden="1" outlineLevel="1"/>
    <row r="178" hidden="1" outlineLevel="1"/>
    <row r="179" hidden="1" outlineLevel="1"/>
    <row r="180" hidden="1" outlineLevel="1"/>
    <row r="181" hidden="1" outlineLevel="1"/>
    <row r="182" hidden="1" outlineLevel="1"/>
    <row r="183" hidden="1" outlineLevel="1"/>
    <row r="184" hidden="1" outlineLevel="1"/>
    <row r="185" hidden="1" outlineLevel="1"/>
    <row r="186" hidden="1" outlineLevel="1"/>
    <row r="187" hidden="1" outlineLevel="1"/>
    <row r="188" hidden="1" outlineLevel="1"/>
    <row r="189" hidden="1" outlineLevel="1"/>
    <row r="190" hidden="1" outlineLevel="1"/>
    <row r="191" hidden="1" outlineLevel="1"/>
    <row r="192" hidden="1" outlineLevel="1"/>
    <row r="193" spans="1:13" hidden="1" outlineLevel="1"/>
    <row r="194" spans="1:13" hidden="1" outlineLevel="1"/>
    <row r="195" spans="1:13" ht="16" hidden="1" customHeight="1" outlineLevel="1">
      <c r="B195" s="100" t="s">
        <v>907</v>
      </c>
      <c r="C195" s="100"/>
      <c r="D195" s="100"/>
      <c r="E195" s="100"/>
      <c r="F195" s="100"/>
      <c r="G195" s="100"/>
      <c r="H195" s="100"/>
      <c r="I195" s="100"/>
      <c r="J195" s="100"/>
      <c r="K195" s="100"/>
      <c r="L195" s="100"/>
      <c r="M195" s="100"/>
    </row>
    <row r="196" spans="1:13" hidden="1" outlineLevel="1">
      <c r="B196" s="100"/>
      <c r="C196" s="100"/>
      <c r="D196" s="100"/>
      <c r="E196" s="100"/>
      <c r="F196" s="100"/>
      <c r="G196" s="100"/>
      <c r="H196" s="100"/>
      <c r="I196" s="100"/>
      <c r="J196" s="100"/>
      <c r="K196" s="100"/>
      <c r="L196" s="100"/>
      <c r="M196" s="100"/>
    </row>
    <row r="197" spans="1:13" hidden="1" outlineLevel="1">
      <c r="B197" s="100"/>
      <c r="C197" s="100"/>
      <c r="D197" s="100"/>
      <c r="E197" s="100"/>
      <c r="F197" s="100"/>
      <c r="G197" s="100"/>
      <c r="H197" s="100"/>
      <c r="I197" s="100"/>
      <c r="J197" s="100"/>
      <c r="K197" s="100"/>
      <c r="L197" s="100"/>
      <c r="M197" s="100"/>
    </row>
    <row r="198" spans="1:13" hidden="1" outlineLevel="1"/>
    <row r="199" spans="1:13" hidden="1" outlineLevel="1">
      <c r="A199" s="25" t="s">
        <v>950</v>
      </c>
      <c r="B199" s="99" t="s">
        <v>908</v>
      </c>
      <c r="C199" s="99"/>
      <c r="D199" s="99"/>
      <c r="E199" s="99"/>
      <c r="F199" s="99"/>
      <c r="G199" s="99"/>
    </row>
    <row r="200" spans="1:13" hidden="1" outlineLevel="1">
      <c r="B200" s="95"/>
      <c r="C200" s="95"/>
      <c r="D200" s="95" t="s">
        <v>839</v>
      </c>
      <c r="E200" s="95"/>
      <c r="F200" s="95" t="s">
        <v>905</v>
      </c>
      <c r="G200" s="95"/>
    </row>
    <row r="201" spans="1:13" ht="16" hidden="1" customHeight="1" outlineLevel="1">
      <c r="B201" s="105" t="s">
        <v>841</v>
      </c>
      <c r="C201" s="105"/>
      <c r="D201" s="23"/>
      <c r="E201" s="54">
        <f>P909</f>
        <v>87</v>
      </c>
      <c r="F201" s="23"/>
      <c r="G201" s="54">
        <f>P1481</f>
        <v>69.389593908629436</v>
      </c>
    </row>
    <row r="202" spans="1:13" ht="16" hidden="1" customHeight="1" outlineLevel="1">
      <c r="B202" s="105" t="s">
        <v>846</v>
      </c>
      <c r="C202" s="105"/>
      <c r="D202" s="23"/>
      <c r="E202" s="54">
        <f>P1574</f>
        <v>85</v>
      </c>
      <c r="F202" s="23"/>
      <c r="G202" s="54">
        <f>P1787</f>
        <v>77.047138047138048</v>
      </c>
    </row>
    <row r="203" spans="1:13" hidden="1" outlineLevel="1"/>
    <row r="204" spans="1:13" hidden="1" outlineLevel="1"/>
    <row r="205" spans="1:13" hidden="1" outlineLevel="1"/>
    <row r="206" spans="1:13" hidden="1" outlineLevel="1"/>
    <row r="207" spans="1:13" hidden="1" outlineLevel="1"/>
    <row r="208" spans="1:13" hidden="1" outlineLevel="1"/>
    <row r="209" hidden="1" outlineLevel="1"/>
    <row r="210" hidden="1" outlineLevel="1"/>
    <row r="211" hidden="1" outlineLevel="1"/>
    <row r="212" hidden="1" outlineLevel="1"/>
    <row r="213" hidden="1" outlineLevel="1"/>
    <row r="214" hidden="1" outlineLevel="1"/>
    <row r="215" hidden="1" outlineLevel="1"/>
    <row r="216" hidden="1" outlineLevel="1"/>
    <row r="217" hidden="1" outlineLevel="1"/>
    <row r="218" hidden="1" outlineLevel="1"/>
    <row r="219" hidden="1" outlineLevel="1"/>
    <row r="220" hidden="1" outlineLevel="1"/>
    <row r="221" hidden="1" outlineLevel="1"/>
    <row r="222" hidden="1" outlineLevel="1"/>
    <row r="223" hidden="1" outlineLevel="1"/>
    <row r="224" hidden="1" outlineLevel="1"/>
    <row r="225" spans="1:13" hidden="1" outlineLevel="1"/>
    <row r="226" spans="1:13" hidden="1" outlineLevel="1"/>
    <row r="227" spans="1:13" hidden="1" outlineLevel="1"/>
    <row r="228" spans="1:13" hidden="1" outlineLevel="1"/>
    <row r="229" spans="1:13" hidden="1" outlineLevel="1"/>
    <row r="230" spans="1:13" hidden="1" outlineLevel="1"/>
    <row r="231" spans="1:13" hidden="1" outlineLevel="1"/>
    <row r="232" spans="1:13" ht="16" hidden="1" customHeight="1" outlineLevel="1">
      <c r="B232" s="100" t="s">
        <v>909</v>
      </c>
      <c r="C232" s="100"/>
      <c r="D232" s="100"/>
      <c r="E232" s="100"/>
      <c r="F232" s="100"/>
      <c r="G232" s="100"/>
      <c r="H232" s="100"/>
      <c r="I232" s="100"/>
      <c r="J232" s="100"/>
      <c r="K232" s="100"/>
      <c r="L232" s="82"/>
      <c r="M232" s="82"/>
    </row>
    <row r="233" spans="1:13" hidden="1" outlineLevel="1">
      <c r="B233" s="100"/>
      <c r="C233" s="100"/>
      <c r="D233" s="100"/>
      <c r="E233" s="100"/>
      <c r="F233" s="100"/>
      <c r="G233" s="100"/>
      <c r="H233" s="100"/>
      <c r="I233" s="100"/>
      <c r="J233" s="100"/>
      <c r="K233" s="100"/>
      <c r="L233" s="82"/>
      <c r="M233" s="82"/>
    </row>
    <row r="234" spans="1:13" collapsed="1">
      <c r="B234" s="82"/>
      <c r="C234" s="82"/>
      <c r="D234" s="82"/>
      <c r="E234" s="82"/>
      <c r="F234" s="82"/>
      <c r="G234" s="82"/>
      <c r="H234" s="82"/>
      <c r="I234" s="82"/>
      <c r="J234" s="82"/>
      <c r="K234" s="82"/>
      <c r="L234" s="82"/>
      <c r="M234" s="82"/>
    </row>
    <row r="235" spans="1:13">
      <c r="A235" s="25" t="s">
        <v>938</v>
      </c>
      <c r="B235" s="99" t="s">
        <v>871</v>
      </c>
      <c r="C235" s="99"/>
      <c r="D235" s="99"/>
      <c r="E235" s="99"/>
      <c r="F235" s="99"/>
      <c r="G235" s="99"/>
    </row>
    <row r="236" spans="1:13">
      <c r="B236" s="95"/>
      <c r="C236" s="95"/>
      <c r="D236" s="95" t="s">
        <v>839</v>
      </c>
      <c r="E236" s="95"/>
      <c r="F236" s="95" t="s">
        <v>905</v>
      </c>
      <c r="G236" s="95"/>
    </row>
    <row r="237" spans="1:13" ht="16" customHeight="1">
      <c r="B237" s="105" t="s">
        <v>841</v>
      </c>
      <c r="C237" s="105"/>
      <c r="D237" s="23"/>
      <c r="E237" s="50">
        <f>AVERAGE(F21:Q21)</f>
        <v>398057.20871130982</v>
      </c>
      <c r="F237" s="23"/>
      <c r="G237" s="50">
        <f>AVERAGE(F27:Q27)</f>
        <v>513821.45075834607</v>
      </c>
    </row>
    <row r="238" spans="1:13" ht="16" customHeight="1">
      <c r="B238" s="105" t="s">
        <v>846</v>
      </c>
      <c r="C238" s="105"/>
      <c r="D238" s="23"/>
      <c r="E238" s="50">
        <f>AVERAGE(F22:Q22)</f>
        <v>165804.7591482868</v>
      </c>
      <c r="F238" s="23"/>
      <c r="G238" s="50">
        <f>AVERAGE(F28:Q28)</f>
        <v>173751.75618439625</v>
      </c>
    </row>
    <row r="239" spans="1:13" ht="16" customHeight="1">
      <c r="B239" s="105" t="s">
        <v>847</v>
      </c>
      <c r="C239" s="105"/>
      <c r="D239" s="23"/>
      <c r="E239" s="50">
        <f>AVERAGE(F23:Q23)</f>
        <v>563861.96785959648</v>
      </c>
      <c r="F239" s="23"/>
      <c r="G239" s="50">
        <f>AVERAGE(F29:Q29)</f>
        <v>687573.20694274234</v>
      </c>
    </row>
    <row r="240" spans="1:13" ht="16" customHeight="1">
      <c r="B240" s="65"/>
      <c r="C240" s="65"/>
      <c r="D240" s="66"/>
      <c r="E240" s="66"/>
      <c r="F240" s="66"/>
      <c r="G240" s="66"/>
    </row>
    <row r="271" spans="2:13">
      <c r="B271" s="100" t="s">
        <v>972</v>
      </c>
      <c r="C271" s="100"/>
      <c r="D271" s="100"/>
      <c r="E271" s="100"/>
      <c r="F271" s="100"/>
      <c r="G271" s="100"/>
      <c r="H271" s="100"/>
      <c r="I271" s="100"/>
      <c r="J271" s="100"/>
      <c r="K271" s="100"/>
      <c r="L271" s="100"/>
      <c r="M271" s="100"/>
    </row>
    <row r="272" spans="2:13">
      <c r="B272" s="100"/>
      <c r="C272" s="100"/>
      <c r="D272" s="100"/>
      <c r="E272" s="100"/>
      <c r="F272" s="100"/>
      <c r="G272" s="100"/>
      <c r="H272" s="100"/>
      <c r="I272" s="100"/>
      <c r="J272" s="100"/>
      <c r="K272" s="100"/>
      <c r="L272" s="100"/>
      <c r="M272" s="100"/>
    </row>
    <row r="273" spans="1:13">
      <c r="B273" s="100"/>
      <c r="C273" s="100"/>
      <c r="D273" s="100"/>
      <c r="E273" s="100"/>
      <c r="F273" s="100"/>
      <c r="G273" s="100"/>
      <c r="H273" s="100"/>
      <c r="I273" s="100"/>
      <c r="J273" s="100"/>
      <c r="K273" s="100"/>
      <c r="L273" s="100"/>
      <c r="M273" s="100"/>
    </row>
    <row r="275" spans="1:13" hidden="1" outlineLevel="1">
      <c r="A275" s="25" t="s">
        <v>911</v>
      </c>
      <c r="B275" s="99" t="s">
        <v>886</v>
      </c>
      <c r="C275" s="99"/>
      <c r="D275" s="99"/>
      <c r="E275" s="99"/>
      <c r="F275" s="99"/>
      <c r="G275" s="99"/>
    </row>
    <row r="276" spans="1:13" hidden="1" outlineLevel="1">
      <c r="B276" s="95"/>
      <c r="C276" s="95"/>
      <c r="D276" s="95" t="s">
        <v>839</v>
      </c>
      <c r="E276" s="95"/>
      <c r="F276" s="95" t="s">
        <v>905</v>
      </c>
      <c r="G276" s="95"/>
      <c r="J276" s="2" t="s">
        <v>893</v>
      </c>
    </row>
    <row r="277" spans="1:13" ht="16" hidden="1" customHeight="1" outlineLevel="1">
      <c r="B277" s="105" t="s">
        <v>848</v>
      </c>
      <c r="C277" s="105"/>
      <c r="D277" s="23"/>
      <c r="E277" s="54">
        <f>(E237/E239)*100</f>
        <v>70.594796492894048</v>
      </c>
      <c r="F277" s="23"/>
      <c r="G277" s="54">
        <f>(G237/G239)*100</f>
        <v>74.729708134356457</v>
      </c>
    </row>
    <row r="278" spans="1:13" ht="16" hidden="1" customHeight="1" outlineLevel="1">
      <c r="B278" s="105" t="s">
        <v>849</v>
      </c>
      <c r="C278" s="105"/>
      <c r="D278" s="23"/>
      <c r="E278" s="54">
        <f>(E238/E239)*100</f>
        <v>29.40520350710597</v>
      </c>
      <c r="F278" s="23"/>
      <c r="G278" s="54">
        <f>(G238/G239)*100</f>
        <v>25.270291865643539</v>
      </c>
    </row>
    <row r="279" spans="1:13" hidden="1" outlineLevel="1"/>
    <row r="280" spans="1:13" hidden="1" outlineLevel="1"/>
    <row r="281" spans="1:13" hidden="1" outlineLevel="1"/>
    <row r="282" spans="1:13" hidden="1" outlineLevel="1"/>
    <row r="283" spans="1:13" hidden="1" outlineLevel="1"/>
    <row r="284" spans="1:13" hidden="1" outlineLevel="1"/>
    <row r="285" spans="1:13" hidden="1" outlineLevel="1"/>
    <row r="286" spans="1:13" hidden="1" outlineLevel="1"/>
    <row r="287" spans="1:13" hidden="1" outlineLevel="1"/>
    <row r="288" spans="1:13" hidden="1" outlineLevel="1"/>
    <row r="289" spans="1:17" hidden="1" outlineLevel="1"/>
    <row r="290" spans="1:17" hidden="1" outlineLevel="1"/>
    <row r="291" spans="1:17" hidden="1" outlineLevel="1"/>
    <row r="292" spans="1:17" hidden="1" outlineLevel="1"/>
    <row r="293" spans="1:17" hidden="1" outlineLevel="1"/>
    <row r="294" spans="1:17" hidden="1" outlineLevel="1"/>
    <row r="295" spans="1:17" hidden="1" outlineLevel="1"/>
    <row r="296" spans="1:17" ht="16" hidden="1" customHeight="1" outlineLevel="1">
      <c r="B296" s="100" t="s">
        <v>912</v>
      </c>
      <c r="C296" s="100"/>
      <c r="D296" s="100"/>
      <c r="E296" s="100"/>
      <c r="F296" s="100"/>
      <c r="G296" s="100"/>
      <c r="H296" s="100"/>
      <c r="I296" s="100"/>
      <c r="J296" s="100"/>
      <c r="K296" s="100"/>
      <c r="L296" s="100"/>
      <c r="M296" s="100"/>
    </row>
    <row r="297" spans="1:17" hidden="1" outlineLevel="1">
      <c r="B297" s="100"/>
      <c r="C297" s="100"/>
      <c r="D297" s="100"/>
      <c r="E297" s="100"/>
      <c r="F297" s="100"/>
      <c r="G297" s="100"/>
      <c r="H297" s="100"/>
      <c r="I297" s="100"/>
      <c r="J297" s="100"/>
      <c r="K297" s="100"/>
      <c r="L297" s="100"/>
      <c r="M297" s="100"/>
    </row>
    <row r="298" spans="1:17" collapsed="1">
      <c r="B298" s="82"/>
      <c r="C298" s="82"/>
      <c r="D298" s="82"/>
      <c r="E298" s="82"/>
      <c r="F298" s="82"/>
      <c r="G298" s="82"/>
      <c r="H298" s="82"/>
      <c r="I298" s="82"/>
      <c r="J298" s="82"/>
      <c r="K298" s="82"/>
      <c r="L298" s="82"/>
      <c r="M298" s="82"/>
    </row>
    <row r="299" spans="1:17">
      <c r="A299" s="11">
        <v>2.2999999999999998</v>
      </c>
      <c r="B299" s="11" t="s">
        <v>913</v>
      </c>
      <c r="C299" s="11"/>
      <c r="D299" s="11"/>
      <c r="E299" s="11"/>
      <c r="F299" s="11"/>
      <c r="G299" s="11"/>
      <c r="H299" s="11"/>
      <c r="I299" s="11"/>
      <c r="J299" s="11"/>
      <c r="K299" s="11"/>
      <c r="L299" s="11"/>
      <c r="M299" s="11"/>
      <c r="N299" s="11"/>
      <c r="O299" s="11"/>
      <c r="P299" s="11"/>
      <c r="Q299" s="12"/>
    </row>
    <row r="301" spans="1:17">
      <c r="A301" s="25" t="s">
        <v>939</v>
      </c>
      <c r="B301" s="99" t="s">
        <v>914</v>
      </c>
      <c r="C301" s="99"/>
      <c r="D301" s="99"/>
      <c r="E301" s="99"/>
      <c r="F301" s="99"/>
      <c r="G301" s="99"/>
    </row>
    <row r="302" spans="1:17">
      <c r="B302" s="95" t="s">
        <v>827</v>
      </c>
      <c r="C302" s="95"/>
      <c r="D302" s="109" t="s">
        <v>863</v>
      </c>
      <c r="E302" s="109"/>
      <c r="F302" s="109"/>
      <c r="G302" s="109"/>
    </row>
    <row r="303" spans="1:17">
      <c r="B303" s="105">
        <v>2009</v>
      </c>
      <c r="C303" s="105"/>
      <c r="D303" s="106">
        <f>F19</f>
        <v>93.35</v>
      </c>
      <c r="E303" s="106"/>
      <c r="F303" s="106"/>
      <c r="G303" s="106"/>
    </row>
    <row r="304" spans="1:17">
      <c r="B304" s="105">
        <v>2010</v>
      </c>
      <c r="C304" s="105"/>
      <c r="D304" s="106">
        <f>G19</f>
        <v>97.6</v>
      </c>
      <c r="E304" s="106"/>
      <c r="F304" s="106"/>
      <c r="G304" s="106"/>
    </row>
    <row r="305" spans="2:7">
      <c r="B305" s="105">
        <v>2011</v>
      </c>
      <c r="C305" s="105"/>
      <c r="D305" s="106">
        <f>H19</f>
        <v>100.17500000000001</v>
      </c>
      <c r="E305" s="106"/>
      <c r="F305" s="106"/>
      <c r="G305" s="106"/>
    </row>
    <row r="306" spans="2:7">
      <c r="B306" s="105">
        <v>2012</v>
      </c>
      <c r="C306" s="105"/>
      <c r="D306" s="106">
        <f>I19</f>
        <v>98.75</v>
      </c>
      <c r="E306" s="106"/>
      <c r="F306" s="106"/>
      <c r="G306" s="106"/>
    </row>
    <row r="307" spans="2:7">
      <c r="B307" s="105">
        <v>2013</v>
      </c>
      <c r="C307" s="105"/>
      <c r="D307" s="106">
        <f>J19</f>
        <v>102.15</v>
      </c>
      <c r="E307" s="106"/>
      <c r="F307" s="106"/>
      <c r="G307" s="106"/>
    </row>
    <row r="308" spans="2:7">
      <c r="B308" s="105">
        <v>2014</v>
      </c>
      <c r="C308" s="105"/>
      <c r="D308" s="106">
        <f>K19</f>
        <v>104.39999999999999</v>
      </c>
      <c r="E308" s="106"/>
      <c r="F308" s="106"/>
      <c r="G308" s="106"/>
    </row>
    <row r="309" spans="2:7">
      <c r="B309" s="105">
        <v>2015</v>
      </c>
      <c r="C309" s="105"/>
      <c r="D309" s="106">
        <f>L19</f>
        <v>108.42499999999997</v>
      </c>
      <c r="E309" s="106"/>
      <c r="F309" s="106"/>
      <c r="G309" s="106"/>
    </row>
    <row r="310" spans="2:7">
      <c r="B310" s="105">
        <v>2016</v>
      </c>
      <c r="C310" s="105"/>
      <c r="D310" s="106">
        <f>M19</f>
        <v>111.77500000000002</v>
      </c>
      <c r="E310" s="106"/>
      <c r="F310" s="106"/>
      <c r="G310" s="106"/>
    </row>
    <row r="311" spans="2:7">
      <c r="B311" s="105">
        <v>2017</v>
      </c>
      <c r="C311" s="105"/>
      <c r="D311" s="106">
        <f>N19</f>
        <v>116.24999999999997</v>
      </c>
      <c r="E311" s="106"/>
      <c r="F311" s="106"/>
      <c r="G311" s="106"/>
    </row>
    <row r="312" spans="2:7">
      <c r="B312" s="105">
        <v>2018</v>
      </c>
      <c r="C312" s="105"/>
      <c r="D312" s="106">
        <f>O19</f>
        <v>120.30000000000005</v>
      </c>
      <c r="E312" s="106"/>
      <c r="F312" s="106"/>
      <c r="G312" s="106"/>
    </row>
    <row r="313" spans="2:7">
      <c r="B313" s="105">
        <v>2019</v>
      </c>
      <c r="C313" s="105"/>
      <c r="D313" s="106">
        <f>P19</f>
        <v>119.32500000000002</v>
      </c>
      <c r="E313" s="106"/>
      <c r="F313" s="106"/>
      <c r="G313" s="106"/>
    </row>
    <row r="314" spans="2:7">
      <c r="B314" s="105">
        <v>2020</v>
      </c>
      <c r="C314" s="105"/>
      <c r="D314" s="106">
        <f>Q19</f>
        <v>120.9</v>
      </c>
      <c r="E314" s="106"/>
      <c r="F314" s="106"/>
      <c r="G314" s="106"/>
    </row>
    <row r="342" spans="1:13" ht="16" customHeight="1"/>
    <row r="343" spans="1:13">
      <c r="B343" s="100" t="s">
        <v>973</v>
      </c>
      <c r="C343" s="100"/>
      <c r="D343" s="100"/>
      <c r="E343" s="100"/>
      <c r="F343" s="100"/>
      <c r="G343" s="100"/>
      <c r="H343" s="100"/>
      <c r="I343" s="100"/>
      <c r="J343" s="100"/>
      <c r="K343" s="100"/>
      <c r="L343" s="100"/>
      <c r="M343" s="100"/>
    </row>
    <row r="344" spans="1:13">
      <c r="B344" s="100"/>
      <c r="C344" s="100"/>
      <c r="D344" s="100"/>
      <c r="E344" s="100"/>
      <c r="F344" s="100"/>
      <c r="G344" s="100"/>
      <c r="H344" s="100"/>
      <c r="I344" s="100"/>
      <c r="J344" s="100"/>
      <c r="K344" s="100"/>
      <c r="L344" s="100"/>
      <c r="M344" s="100"/>
    </row>
    <row r="345" spans="1:13">
      <c r="B345" s="100"/>
      <c r="C345" s="100"/>
      <c r="D345" s="100"/>
      <c r="E345" s="100"/>
      <c r="F345" s="100"/>
      <c r="G345" s="100"/>
      <c r="H345" s="100"/>
      <c r="I345" s="100"/>
      <c r="J345" s="100"/>
      <c r="K345" s="100"/>
      <c r="L345" s="100"/>
      <c r="M345" s="100"/>
    </row>
    <row r="347" spans="1:13">
      <c r="A347" s="25" t="s">
        <v>940</v>
      </c>
      <c r="B347" s="99" t="s">
        <v>872</v>
      </c>
      <c r="C347" s="99"/>
      <c r="D347" s="99"/>
      <c r="E347" s="99"/>
      <c r="F347" s="99"/>
      <c r="G347" s="99"/>
    </row>
    <row r="348" spans="1:13">
      <c r="B348" s="95" t="s">
        <v>827</v>
      </c>
      <c r="C348" s="95"/>
      <c r="D348" s="108" t="s">
        <v>865</v>
      </c>
      <c r="E348" s="108"/>
      <c r="F348" s="108" t="s">
        <v>873</v>
      </c>
      <c r="G348" s="108"/>
    </row>
    <row r="349" spans="1:13">
      <c r="B349" s="105">
        <v>2009</v>
      </c>
      <c r="C349" s="105"/>
      <c r="D349" s="107">
        <f>C909+C1574</f>
        <v>436000</v>
      </c>
      <c r="E349" s="107"/>
      <c r="F349" s="107">
        <f>F23</f>
        <v>467059.45366898773</v>
      </c>
      <c r="G349" s="107"/>
    </row>
    <row r="350" spans="1:13">
      <c r="B350" s="105">
        <v>2010</v>
      </c>
      <c r="C350" s="105"/>
      <c r="D350" s="107">
        <f>D909+D1574</f>
        <v>505000</v>
      </c>
      <c r="E350" s="107"/>
      <c r="F350" s="107">
        <f>G23</f>
        <v>517418.03278688528</v>
      </c>
      <c r="G350" s="107"/>
    </row>
    <row r="351" spans="1:13">
      <c r="B351" s="105">
        <v>2011</v>
      </c>
      <c r="C351" s="105"/>
      <c r="D351" s="107">
        <f>E909+E1574</f>
        <v>590000</v>
      </c>
      <c r="E351" s="107"/>
      <c r="F351" s="107">
        <f>H23</f>
        <v>588969.30371849262</v>
      </c>
      <c r="G351" s="107"/>
    </row>
    <row r="352" spans="1:13">
      <c r="B352" s="105">
        <v>2012</v>
      </c>
      <c r="C352" s="105"/>
      <c r="D352" s="107">
        <f>F909+F1574</f>
        <v>517000</v>
      </c>
      <c r="E352" s="107"/>
      <c r="F352" s="107">
        <f>I23</f>
        <v>523544.30379746831</v>
      </c>
      <c r="G352" s="107"/>
    </row>
    <row r="353" spans="2:11">
      <c r="B353" s="105">
        <v>2013</v>
      </c>
      <c r="C353" s="105"/>
      <c r="D353" s="107">
        <f>G909+G1574</f>
        <v>554500</v>
      </c>
      <c r="E353" s="107"/>
      <c r="F353" s="107">
        <f>J23</f>
        <v>542829.17278511985</v>
      </c>
      <c r="G353" s="107"/>
    </row>
    <row r="354" spans="2:11">
      <c r="B354" s="105">
        <v>2014</v>
      </c>
      <c r="C354" s="105"/>
      <c r="D354" s="107">
        <f>H909+H1574</f>
        <v>574500</v>
      </c>
      <c r="E354" s="107"/>
      <c r="F354" s="107">
        <f>K23</f>
        <v>550287.35632183915</v>
      </c>
      <c r="G354" s="107"/>
    </row>
    <row r="355" spans="2:11">
      <c r="B355" s="105">
        <v>2015</v>
      </c>
      <c r="C355" s="105"/>
      <c r="D355" s="107">
        <f>I909+I1574</f>
        <v>574000</v>
      </c>
      <c r="E355" s="107"/>
      <c r="F355" s="107">
        <f>L23</f>
        <v>529398.20152178942</v>
      </c>
      <c r="G355" s="107"/>
    </row>
    <row r="356" spans="2:11">
      <c r="B356" s="105">
        <v>2016</v>
      </c>
      <c r="C356" s="105"/>
      <c r="D356" s="107">
        <f>J909+J1574</f>
        <v>566000</v>
      </c>
      <c r="E356" s="107"/>
      <c r="F356" s="107">
        <f>M23</f>
        <v>506374.41288302385</v>
      </c>
      <c r="G356" s="107"/>
    </row>
    <row r="357" spans="2:11">
      <c r="B357" s="105">
        <v>2017</v>
      </c>
      <c r="C357" s="105"/>
      <c r="D357" s="107">
        <f>K909+K1574</f>
        <v>616000</v>
      </c>
      <c r="E357" s="107"/>
      <c r="F357" s="107">
        <f>N23</f>
        <v>529892.47311827971</v>
      </c>
      <c r="G357" s="107"/>
    </row>
    <row r="358" spans="2:11">
      <c r="B358" s="105">
        <v>2018</v>
      </c>
      <c r="C358" s="105"/>
      <c r="D358" s="107">
        <f>L909+L1574</f>
        <v>735000</v>
      </c>
      <c r="E358" s="107"/>
      <c r="F358" s="107">
        <f>O23</f>
        <v>610972.56857855339</v>
      </c>
      <c r="G358" s="107"/>
    </row>
    <row r="359" spans="2:11">
      <c r="B359" s="105">
        <v>2019</v>
      </c>
      <c r="C359" s="105"/>
      <c r="D359" s="107">
        <f>M909+M1574</f>
        <v>812500</v>
      </c>
      <c r="E359" s="107"/>
      <c r="F359" s="107">
        <f>P23</f>
        <v>680913.47161114588</v>
      </c>
      <c r="G359" s="107"/>
    </row>
    <row r="361" spans="2:11" ht="18" customHeight="1"/>
    <row r="364" spans="2:11">
      <c r="K364" s="74"/>
    </row>
    <row r="387" spans="1:17">
      <c r="B387" s="100" t="s">
        <v>974</v>
      </c>
      <c r="C387" s="100"/>
      <c r="D387" s="100"/>
      <c r="E387" s="100"/>
      <c r="F387" s="100"/>
      <c r="G387" s="100"/>
      <c r="H387" s="100"/>
      <c r="I387" s="100"/>
      <c r="J387" s="100"/>
      <c r="K387" s="100"/>
      <c r="L387" s="100"/>
      <c r="M387" s="100"/>
    </row>
    <row r="388" spans="1:17">
      <c r="B388" s="100"/>
      <c r="C388" s="100"/>
      <c r="D388" s="100"/>
      <c r="E388" s="100"/>
      <c r="F388" s="100"/>
      <c r="G388" s="100"/>
      <c r="H388" s="100"/>
      <c r="I388" s="100"/>
      <c r="J388" s="100"/>
      <c r="K388" s="100"/>
      <c r="L388" s="100"/>
      <c r="M388" s="100"/>
    </row>
    <row r="389" spans="1:17">
      <c r="B389" s="100"/>
      <c r="C389" s="100"/>
      <c r="D389" s="100"/>
      <c r="E389" s="100"/>
      <c r="F389" s="100"/>
      <c r="G389" s="100"/>
      <c r="H389" s="100"/>
      <c r="I389" s="100"/>
      <c r="J389" s="100"/>
      <c r="K389" s="100"/>
      <c r="L389" s="100"/>
      <c r="M389" s="100"/>
    </row>
    <row r="390" spans="1:17">
      <c r="A390" s="11">
        <v>2.4</v>
      </c>
      <c r="B390" s="11" t="s">
        <v>866</v>
      </c>
      <c r="C390" s="11"/>
      <c r="D390" s="11"/>
      <c r="E390" s="11"/>
      <c r="F390" s="11"/>
      <c r="G390" s="11"/>
      <c r="H390" s="11"/>
      <c r="I390" s="11"/>
      <c r="J390" s="11"/>
      <c r="K390" s="11"/>
      <c r="L390" s="11"/>
      <c r="M390" s="11"/>
      <c r="N390" s="11"/>
      <c r="O390" s="11"/>
      <c r="P390" s="11"/>
      <c r="Q390" s="12"/>
    </row>
    <row r="392" spans="1:17">
      <c r="B392" s="100" t="s">
        <v>975</v>
      </c>
      <c r="C392" s="100"/>
      <c r="D392" s="100"/>
      <c r="E392" s="100"/>
      <c r="F392" s="100"/>
      <c r="G392" s="100"/>
      <c r="H392" s="100"/>
      <c r="I392" s="100"/>
      <c r="J392" s="100"/>
      <c r="K392" s="100"/>
      <c r="L392" s="100"/>
      <c r="M392" s="100"/>
    </row>
    <row r="393" spans="1:17">
      <c r="B393" s="100"/>
      <c r="C393" s="100"/>
      <c r="D393" s="100"/>
      <c r="E393" s="100"/>
      <c r="F393" s="100"/>
      <c r="G393" s="100"/>
      <c r="H393" s="100"/>
      <c r="I393" s="100"/>
      <c r="J393" s="100"/>
      <c r="K393" s="100"/>
      <c r="L393" s="100"/>
      <c r="M393" s="100"/>
    </row>
    <row r="394" spans="1:17">
      <c r="B394" s="100"/>
      <c r="C394" s="100"/>
      <c r="D394" s="100"/>
      <c r="E394" s="100"/>
      <c r="F394" s="100"/>
      <c r="G394" s="100"/>
      <c r="H394" s="100"/>
      <c r="I394" s="100"/>
      <c r="J394" s="100"/>
      <c r="K394" s="100"/>
      <c r="L394" s="100"/>
      <c r="M394" s="100"/>
    </row>
    <row r="396" spans="1:17">
      <c r="A396" s="11">
        <v>2.5</v>
      </c>
      <c r="B396" s="11" t="s">
        <v>867</v>
      </c>
      <c r="C396" s="11"/>
      <c r="D396" s="11"/>
      <c r="E396" s="11"/>
      <c r="F396" s="11"/>
      <c r="G396" s="11"/>
      <c r="H396" s="11"/>
      <c r="I396" s="11"/>
      <c r="J396" s="11"/>
      <c r="K396" s="11"/>
      <c r="L396" s="11"/>
      <c r="M396" s="11"/>
      <c r="N396" s="11"/>
      <c r="O396" s="11"/>
      <c r="P396" s="11"/>
      <c r="Q396" s="12"/>
    </row>
    <row r="398" spans="1:17">
      <c r="A398" s="25" t="s">
        <v>941</v>
      </c>
      <c r="B398" s="99" t="s">
        <v>887</v>
      </c>
      <c r="C398" s="99"/>
      <c r="D398" s="99"/>
      <c r="E398" s="99"/>
      <c r="F398" s="99"/>
      <c r="G398" s="99"/>
    </row>
    <row r="399" spans="1:17">
      <c r="B399" s="95" t="s">
        <v>827</v>
      </c>
      <c r="C399" s="95"/>
      <c r="D399" s="95" t="s">
        <v>839</v>
      </c>
      <c r="E399" s="95"/>
      <c r="F399" s="95" t="s">
        <v>905</v>
      </c>
      <c r="G399" s="95"/>
    </row>
    <row r="400" spans="1:17">
      <c r="B400" s="104">
        <v>2009</v>
      </c>
      <c r="C400" s="104"/>
      <c r="D400" s="23"/>
      <c r="E400" s="67">
        <f>F25</f>
        <v>42459.950333544344</v>
      </c>
      <c r="F400" s="23"/>
      <c r="G400" s="67">
        <f>F31</f>
        <v>51820.348878272285</v>
      </c>
      <c r="Q400" s="1"/>
    </row>
    <row r="401" spans="2:17">
      <c r="B401" s="104">
        <v>2010</v>
      </c>
      <c r="C401" s="104"/>
      <c r="D401" s="23"/>
      <c r="E401" s="67">
        <f>G25</f>
        <v>47038.002980625955</v>
      </c>
      <c r="F401" s="23"/>
      <c r="G401" s="67">
        <f>G31</f>
        <v>57100.218523920747</v>
      </c>
      <c r="Q401" s="1"/>
    </row>
    <row r="402" spans="2:17">
      <c r="B402" s="104">
        <v>2011</v>
      </c>
      <c r="C402" s="104"/>
      <c r="D402" s="23"/>
      <c r="E402" s="67">
        <f>H25</f>
        <v>53542.66397440841</v>
      </c>
      <c r="F402" s="23"/>
      <c r="G402" s="67">
        <f>H31</f>
        <v>56408.373271476477</v>
      </c>
      <c r="Q402" s="1"/>
    </row>
    <row r="403" spans="2:17">
      <c r="B403" s="104">
        <v>2012</v>
      </c>
      <c r="C403" s="104"/>
      <c r="D403" s="23"/>
      <c r="E403" s="67">
        <f>I25</f>
        <v>47594.936708860798</v>
      </c>
      <c r="F403" s="23"/>
      <c r="G403" s="67">
        <f>I31</f>
        <v>56134.800869903294</v>
      </c>
      <c r="Q403" s="1"/>
    </row>
    <row r="404" spans="2:17">
      <c r="B404" s="104">
        <v>2013</v>
      </c>
      <c r="C404" s="104"/>
      <c r="D404" s="23"/>
      <c r="E404" s="67">
        <f>J25</f>
        <v>49348.106616829115</v>
      </c>
      <c r="F404" s="23"/>
      <c r="G404" s="67">
        <f>J31</f>
        <v>56255.029245272861</v>
      </c>
      <c r="Q404" s="1"/>
    </row>
    <row r="405" spans="2:17">
      <c r="B405" s="104">
        <v>2014</v>
      </c>
      <c r="C405" s="104"/>
      <c r="D405" s="23"/>
      <c r="E405" s="67">
        <f>K25</f>
        <v>50026.123301985441</v>
      </c>
      <c r="F405" s="23"/>
      <c r="G405" s="67">
        <f>K31</f>
        <v>58529.737531845807</v>
      </c>
      <c r="Q405" s="1"/>
    </row>
    <row r="406" spans="2:17">
      <c r="B406" s="104">
        <v>2015</v>
      </c>
      <c r="C406" s="104"/>
      <c r="D406" s="23"/>
      <c r="E406" s="67">
        <f>L25</f>
        <v>48127.109229253605</v>
      </c>
      <c r="F406" s="23"/>
      <c r="G406" s="67">
        <f>L31</f>
        <v>61635.741285845172</v>
      </c>
      <c r="Q406" s="1"/>
    </row>
    <row r="407" spans="2:17">
      <c r="B407" s="104">
        <v>2016</v>
      </c>
      <c r="C407" s="104"/>
      <c r="D407" s="23"/>
      <c r="E407" s="67">
        <f>M25</f>
        <v>46034.037534820382</v>
      </c>
      <c r="F407" s="23"/>
      <c r="G407" s="67">
        <f>M31</f>
        <v>65247.495703991153</v>
      </c>
      <c r="Q407" s="1"/>
    </row>
    <row r="408" spans="2:17">
      <c r="B408" s="104">
        <v>2017</v>
      </c>
      <c r="C408" s="104"/>
      <c r="D408" s="23"/>
      <c r="E408" s="67">
        <f>N25</f>
        <v>48172.043010752765</v>
      </c>
      <c r="F408" s="23"/>
      <c r="G408" s="67">
        <f>N31</f>
        <v>70183.303881675238</v>
      </c>
      <c r="Q408" s="1"/>
    </row>
    <row r="409" spans="2:17">
      <c r="B409" s="104">
        <v>2018</v>
      </c>
      <c r="C409" s="104"/>
      <c r="D409" s="23"/>
      <c r="E409" s="67">
        <f>O25</f>
        <v>55542.960779868532</v>
      </c>
      <c r="F409" s="23"/>
      <c r="G409" s="67">
        <f>O31</f>
        <v>70909.40943447582</v>
      </c>
    </row>
    <row r="410" spans="2:17">
      <c r="B410" s="104">
        <v>2019</v>
      </c>
      <c r="C410" s="104"/>
      <c r="D410" s="23"/>
      <c r="E410" s="67">
        <f>P25</f>
        <v>61901.224691922427</v>
      </c>
      <c r="F410" s="23"/>
      <c r="G410" s="67">
        <f>P31</f>
        <v>71366.280550095602</v>
      </c>
    </row>
    <row r="411" spans="2:17">
      <c r="B411" s="104">
        <v>2020</v>
      </c>
      <c r="C411" s="104"/>
      <c r="D411" s="23"/>
      <c r="E411" s="67">
        <f>Q25</f>
        <v>65334.98759305221</v>
      </c>
      <c r="F411" s="23"/>
      <c r="G411" s="67">
        <f>Q31</f>
        <v>74489.122942581424</v>
      </c>
    </row>
    <row r="412" spans="2:17" ht="18" customHeight="1"/>
    <row r="439" spans="1:13">
      <c r="B439" s="100" t="s">
        <v>976</v>
      </c>
      <c r="C439" s="100"/>
      <c r="D439" s="100"/>
      <c r="E439" s="100"/>
      <c r="F439" s="100"/>
      <c r="G439" s="100"/>
      <c r="H439" s="100"/>
      <c r="I439" s="100"/>
      <c r="J439" s="100"/>
      <c r="K439" s="100"/>
      <c r="L439" s="100"/>
      <c r="M439" s="100"/>
    </row>
    <row r="440" spans="1:13">
      <c r="B440" s="100"/>
      <c r="C440" s="100"/>
      <c r="D440" s="100"/>
      <c r="E440" s="100"/>
      <c r="F440" s="100"/>
      <c r="G440" s="100"/>
      <c r="H440" s="100"/>
      <c r="I440" s="100"/>
      <c r="J440" s="100"/>
      <c r="K440" s="100"/>
      <c r="L440" s="100"/>
      <c r="M440" s="100"/>
    </row>
    <row r="441" spans="1:13">
      <c r="B441" s="100"/>
      <c r="C441" s="100"/>
      <c r="D441" s="100"/>
      <c r="E441" s="100"/>
      <c r="F441" s="100"/>
      <c r="G441" s="100"/>
      <c r="H441" s="100"/>
      <c r="I441" s="100"/>
      <c r="J441" s="100"/>
      <c r="K441" s="100"/>
      <c r="L441" s="100"/>
      <c r="M441" s="100"/>
    </row>
    <row r="442" spans="1:13">
      <c r="B442" s="81"/>
      <c r="C442" s="81"/>
      <c r="D442" s="81"/>
      <c r="E442" s="81"/>
      <c r="F442" s="81"/>
      <c r="G442" s="81"/>
      <c r="H442" s="81"/>
      <c r="I442" s="81"/>
      <c r="J442" s="81"/>
      <c r="K442" s="81"/>
      <c r="L442" s="81"/>
      <c r="M442" s="81"/>
    </row>
    <row r="443" spans="1:13" hidden="1" outlineLevel="1">
      <c r="A443" s="25" t="s">
        <v>951</v>
      </c>
      <c r="B443" s="99" t="s">
        <v>874</v>
      </c>
      <c r="C443" s="99"/>
      <c r="D443" s="99"/>
      <c r="E443" s="99"/>
      <c r="F443" s="99"/>
      <c r="G443" s="99"/>
    </row>
    <row r="444" spans="1:13" hidden="1" outlineLevel="1">
      <c r="B444" s="95"/>
      <c r="C444" s="95"/>
      <c r="D444" s="95" t="s">
        <v>839</v>
      </c>
      <c r="E444" s="95"/>
      <c r="F444" s="95" t="s">
        <v>905</v>
      </c>
      <c r="G444" s="95"/>
    </row>
    <row r="445" spans="1:13" hidden="1" outlineLevel="1">
      <c r="B445" s="105" t="s">
        <v>891</v>
      </c>
      <c r="C445" s="105"/>
      <c r="D445" s="23"/>
      <c r="E445" s="54">
        <f>AVERAGE(E478:E487)</f>
        <v>5.1150874312851702</v>
      </c>
      <c r="F445" s="23"/>
      <c r="G445" s="54">
        <f>AVERAGE(G478:G487)</f>
        <v>3.2229186947265078</v>
      </c>
    </row>
    <row r="446" spans="1:13" hidden="1" outlineLevel="1"/>
    <row r="447" spans="1:13" hidden="1" outlineLevel="1"/>
    <row r="448" spans="1:13" hidden="1" outlineLevel="1"/>
    <row r="449" hidden="1" outlineLevel="1"/>
    <row r="450" hidden="1" outlineLevel="1"/>
    <row r="451" hidden="1" outlineLevel="1"/>
    <row r="452" hidden="1" outlineLevel="1"/>
    <row r="453" hidden="1" outlineLevel="1"/>
    <row r="454" hidden="1" outlineLevel="1"/>
    <row r="455" hidden="1" outlineLevel="1"/>
    <row r="456" hidden="1" outlineLevel="1"/>
    <row r="457" hidden="1" outlineLevel="1"/>
    <row r="458" hidden="1" outlineLevel="1"/>
    <row r="459" hidden="1" outlineLevel="1"/>
    <row r="460" hidden="1" outlineLevel="1"/>
    <row r="461" hidden="1" outlineLevel="1"/>
    <row r="462" hidden="1" outlineLevel="1"/>
    <row r="463" hidden="1" outlineLevel="1"/>
    <row r="464" hidden="1" outlineLevel="1"/>
    <row r="465" spans="1:13" hidden="1" outlineLevel="1"/>
    <row r="466" spans="1:13" hidden="1" outlineLevel="1"/>
    <row r="467" spans="1:13" hidden="1" outlineLevel="1"/>
    <row r="468" spans="1:13" hidden="1" outlineLevel="1"/>
    <row r="469" spans="1:13" hidden="1" outlineLevel="1"/>
    <row r="470" spans="1:13" hidden="1" outlineLevel="1"/>
    <row r="471" spans="1:13" hidden="1" outlineLevel="1"/>
    <row r="472" spans="1:13" hidden="1" outlineLevel="1"/>
    <row r="473" spans="1:13" hidden="1" outlineLevel="1">
      <c r="B473" s="124" t="s">
        <v>922</v>
      </c>
      <c r="C473" s="124"/>
      <c r="D473" s="124"/>
      <c r="E473" s="124"/>
      <c r="F473" s="124"/>
      <c r="G473" s="124"/>
      <c r="H473" s="124"/>
      <c r="I473" s="124"/>
      <c r="J473" s="124"/>
      <c r="K473" s="124"/>
      <c r="L473" s="124"/>
      <c r="M473" s="124"/>
    </row>
    <row r="474" spans="1:13" hidden="1" outlineLevel="1">
      <c r="B474" s="124"/>
      <c r="C474" s="124"/>
      <c r="D474" s="124"/>
      <c r="E474" s="124"/>
      <c r="F474" s="124"/>
      <c r="G474" s="124"/>
      <c r="H474" s="124"/>
      <c r="I474" s="124"/>
      <c r="J474" s="124"/>
      <c r="K474" s="124"/>
      <c r="L474" s="124"/>
      <c r="M474" s="124"/>
    </row>
    <row r="475" spans="1:13" collapsed="1"/>
    <row r="476" spans="1:13">
      <c r="A476" s="25" t="s">
        <v>942</v>
      </c>
      <c r="B476" s="99" t="s">
        <v>892</v>
      </c>
      <c r="C476" s="99"/>
      <c r="D476" s="99"/>
      <c r="E476" s="99"/>
      <c r="F476" s="99"/>
      <c r="G476" s="99"/>
    </row>
    <row r="477" spans="1:13">
      <c r="B477" s="95" t="s">
        <v>827</v>
      </c>
      <c r="C477" s="95"/>
      <c r="D477" s="95" t="s">
        <v>839</v>
      </c>
      <c r="E477" s="95"/>
      <c r="F477" s="95" t="s">
        <v>905</v>
      </c>
      <c r="G477" s="95"/>
    </row>
    <row r="478" spans="1:13">
      <c r="B478" s="51"/>
      <c r="C478" s="51" t="s">
        <v>852</v>
      </c>
      <c r="D478" s="23"/>
      <c r="E478" s="62">
        <f>((G25-F25)/F25)*100</f>
        <v>10.782048992329706</v>
      </c>
      <c r="F478" s="23"/>
      <c r="G478" s="62">
        <f>((G31-F31)/F31)*100</f>
        <v>10.188796023066248</v>
      </c>
    </row>
    <row r="479" spans="1:13">
      <c r="B479" s="52"/>
      <c r="C479" s="52" t="s">
        <v>853</v>
      </c>
      <c r="D479" s="23"/>
      <c r="E479" s="62">
        <f>((H25-G25)/G25)*100</f>
        <v>13.828522857276909</v>
      </c>
      <c r="F479" s="23"/>
      <c r="G479" s="62">
        <f>((H31-G31)/G31)*100</f>
        <v>-1.2116332832499361</v>
      </c>
    </row>
    <row r="480" spans="1:13">
      <c r="B480" s="52"/>
      <c r="C480" s="52" t="s">
        <v>854</v>
      </c>
      <c r="D480" s="23"/>
      <c r="E480" s="62">
        <f>((I25-H25)/H25)*100</f>
        <v>-11.10838875777721</v>
      </c>
      <c r="F480" s="23"/>
      <c r="G480" s="62">
        <f>((I31-H31)/H31)*100</f>
        <v>-0.4849854475621227</v>
      </c>
    </row>
    <row r="481" spans="2:7">
      <c r="B481" s="52"/>
      <c r="C481" s="52" t="s">
        <v>855</v>
      </c>
      <c r="D481" s="23"/>
      <c r="E481" s="62">
        <f>((J25-I25)/I25)*100</f>
        <v>3.6835218811036414</v>
      </c>
      <c r="F481" s="23"/>
      <c r="G481" s="62">
        <f>((J31-I31)/I31)*100</f>
        <v>0.21417796715482249</v>
      </c>
    </row>
    <row r="482" spans="2:7">
      <c r="B482" s="52"/>
      <c r="C482" s="52" t="s">
        <v>856</v>
      </c>
      <c r="D482" s="23"/>
      <c r="E482" s="62">
        <f>((K25-J25)/J25)*100</f>
        <v>1.3739467056373409</v>
      </c>
      <c r="F482" s="23"/>
      <c r="G482" s="62">
        <f>((K31-J31)/J31)*100</f>
        <v>4.0435643125438263</v>
      </c>
    </row>
    <row r="483" spans="2:7">
      <c r="B483" s="52"/>
      <c r="C483" s="52" t="s">
        <v>857</v>
      </c>
      <c r="D483" s="23"/>
      <c r="E483" s="62">
        <f>((M25-L25)/L25)*100</f>
        <v>-4.349049273794674</v>
      </c>
      <c r="F483" s="23"/>
      <c r="G483" s="62">
        <f>((M31-L31)/L31)*100</f>
        <v>5.8598377220708979</v>
      </c>
    </row>
    <row r="484" spans="2:7">
      <c r="B484" s="52"/>
      <c r="C484" s="52" t="s">
        <v>858</v>
      </c>
      <c r="D484" s="23"/>
      <c r="E484" s="62">
        <f>((N25-M25)/M25)*100</f>
        <v>4.6444013830313811</v>
      </c>
      <c r="F484" s="23"/>
      <c r="G484" s="62">
        <f>((N31-M31)/M31)*100</f>
        <v>7.5647473124124271</v>
      </c>
    </row>
    <row r="485" spans="2:7">
      <c r="B485" s="52"/>
      <c r="C485" s="52" t="s">
        <v>859</v>
      </c>
      <c r="D485" s="23"/>
      <c r="E485" s="62">
        <f>((O25-N25)/N25)*100</f>
        <v>15.301235547494759</v>
      </c>
      <c r="F485" s="23"/>
      <c r="G485" s="62">
        <f>((O31-N31)/N31)*100</f>
        <v>1.0345844561902522</v>
      </c>
    </row>
    <row r="486" spans="2:7">
      <c r="B486" s="52"/>
      <c r="C486" s="52" t="s">
        <v>860</v>
      </c>
      <c r="D486" s="23"/>
      <c r="E486" s="62">
        <f>((P25-O25)/O25)*100</f>
        <v>11.447470251457029</v>
      </c>
      <c r="F486" s="23"/>
      <c r="G486" s="62">
        <f>((P31-O31)/O31)*100</f>
        <v>0.64430252524096443</v>
      </c>
    </row>
    <row r="487" spans="2:7">
      <c r="B487" s="52"/>
      <c r="C487" s="52" t="s">
        <v>861</v>
      </c>
      <c r="D487" s="23"/>
      <c r="E487" s="62">
        <f>((Q25-P25)/P25)*100</f>
        <v>5.5471647260928254</v>
      </c>
      <c r="F487" s="23"/>
      <c r="G487" s="62">
        <f>((Q31-P31)/P31)*100</f>
        <v>4.3757953593976922</v>
      </c>
    </row>
    <row r="488" spans="2:7" ht="17" customHeight="1"/>
    <row r="489" spans="2:7" ht="17" customHeight="1"/>
    <row r="517" spans="1:13" ht="16" customHeight="1">
      <c r="B517" s="124" t="s">
        <v>977</v>
      </c>
      <c r="C517" s="124"/>
      <c r="D517" s="124"/>
      <c r="E517" s="124"/>
      <c r="F517" s="124"/>
      <c r="G517" s="124"/>
      <c r="H517" s="124"/>
      <c r="I517" s="124"/>
      <c r="J517" s="124"/>
      <c r="K517" s="124"/>
      <c r="L517" s="124"/>
      <c r="M517" s="124"/>
    </row>
    <row r="518" spans="1:13">
      <c r="B518" s="124"/>
      <c r="C518" s="124"/>
      <c r="D518" s="124"/>
      <c r="E518" s="124"/>
      <c r="F518" s="124"/>
      <c r="G518" s="124"/>
      <c r="H518" s="124"/>
      <c r="I518" s="124"/>
      <c r="J518" s="124"/>
      <c r="K518" s="124"/>
      <c r="L518" s="124"/>
      <c r="M518" s="124"/>
    </row>
    <row r="519" spans="1:13">
      <c r="B519" s="124"/>
      <c r="C519" s="124"/>
      <c r="D519" s="124"/>
      <c r="E519" s="124"/>
      <c r="F519" s="124"/>
      <c r="G519" s="124"/>
      <c r="H519" s="124"/>
      <c r="I519" s="124"/>
      <c r="J519" s="124"/>
      <c r="K519" s="124"/>
      <c r="L519" s="124"/>
      <c r="M519" s="124"/>
    </row>
    <row r="521" spans="1:13">
      <c r="A521" s="25" t="s">
        <v>943</v>
      </c>
      <c r="B521" s="99" t="s">
        <v>876</v>
      </c>
      <c r="C521" s="99"/>
      <c r="D521" s="99"/>
      <c r="E521" s="99"/>
      <c r="F521" s="99"/>
      <c r="G521" s="99"/>
    </row>
    <row r="522" spans="1:13">
      <c r="B522" s="95"/>
      <c r="C522" s="95"/>
      <c r="D522" s="95" t="s">
        <v>839</v>
      </c>
      <c r="E522" s="95"/>
      <c r="F522" s="95" t="s">
        <v>905</v>
      </c>
      <c r="G522" s="95"/>
    </row>
    <row r="523" spans="1:13" ht="17" customHeight="1">
      <c r="B523" s="101" t="s">
        <v>877</v>
      </c>
      <c r="C523" s="101"/>
      <c r="D523" s="102">
        <f>AVERAGE(F25:Q25)</f>
        <v>51260.178896327001</v>
      </c>
      <c r="E523" s="102"/>
      <c r="F523" s="102">
        <f>AVERAGE(F31:Q31)</f>
        <v>62506.655176612985</v>
      </c>
      <c r="G523" s="102"/>
    </row>
    <row r="551" spans="1:13">
      <c r="B551" s="100" t="s">
        <v>978</v>
      </c>
      <c r="C551" s="100"/>
      <c r="D551" s="100"/>
      <c r="E551" s="100"/>
      <c r="F551" s="100"/>
      <c r="G551" s="100"/>
      <c r="H551" s="100"/>
      <c r="I551" s="100"/>
      <c r="J551" s="100"/>
      <c r="K551" s="100"/>
      <c r="L551" s="100"/>
      <c r="M551" s="100"/>
    </row>
    <row r="552" spans="1:13">
      <c r="B552" s="100"/>
      <c r="C552" s="100"/>
      <c r="D552" s="100"/>
      <c r="E552" s="100"/>
      <c r="F552" s="100"/>
      <c r="G552" s="100"/>
      <c r="H552" s="100"/>
      <c r="I552" s="100"/>
      <c r="J552" s="100"/>
      <c r="K552" s="100"/>
      <c r="L552" s="100"/>
      <c r="M552" s="100"/>
    </row>
    <row r="553" spans="1:13">
      <c r="B553" s="100"/>
      <c r="C553" s="100"/>
      <c r="D553" s="100"/>
      <c r="E553" s="100"/>
      <c r="F553" s="100"/>
      <c r="G553" s="100"/>
      <c r="H553" s="100"/>
      <c r="I553" s="100"/>
      <c r="J553" s="100"/>
      <c r="K553" s="100"/>
      <c r="L553" s="100"/>
      <c r="M553" s="100"/>
    </row>
    <row r="554" spans="1:13" hidden="1" outlineLevel="1">
      <c r="A554" s="25" t="s">
        <v>952</v>
      </c>
      <c r="B554" s="99" t="s">
        <v>969</v>
      </c>
      <c r="C554" s="99"/>
      <c r="D554" s="99"/>
      <c r="E554" s="99"/>
      <c r="F554" s="99"/>
      <c r="G554" s="99"/>
    </row>
    <row r="555" spans="1:13" hidden="1" outlineLevel="1">
      <c r="B555" s="95"/>
      <c r="C555" s="95"/>
      <c r="D555" s="95" t="s">
        <v>839</v>
      </c>
      <c r="E555" s="95"/>
      <c r="F555" s="95" t="s">
        <v>905</v>
      </c>
      <c r="G555" s="95"/>
    </row>
    <row r="556" spans="1:13" hidden="1" outlineLevel="1">
      <c r="B556" s="101" t="s">
        <v>877</v>
      </c>
      <c r="C556" s="101"/>
      <c r="D556" s="102">
        <f>_xlfn.STDEV.S(F25:Q25)</f>
        <v>6711.1374371878046</v>
      </c>
      <c r="E556" s="103"/>
      <c r="F556" s="102">
        <f>_xlfn.STDEV.S(F31:Q31)</f>
        <v>7603.7991556984398</v>
      </c>
      <c r="G556" s="103"/>
    </row>
    <row r="557" spans="1:13" hidden="1" outlineLevel="1"/>
    <row r="558" spans="1:13" hidden="1" outlineLevel="1"/>
    <row r="559" spans="1:13" hidden="1" outlineLevel="1"/>
    <row r="560" spans="1:13" hidden="1" outlineLevel="1"/>
    <row r="561" hidden="1" outlineLevel="1"/>
    <row r="562" hidden="1" outlineLevel="1"/>
    <row r="563" hidden="1" outlineLevel="1"/>
    <row r="564" hidden="1" outlineLevel="1"/>
    <row r="565" hidden="1" outlineLevel="1"/>
    <row r="566" hidden="1" outlineLevel="1"/>
    <row r="567" hidden="1" outlineLevel="1"/>
    <row r="568" hidden="1" outlineLevel="1"/>
    <row r="569" hidden="1" outlineLevel="1"/>
    <row r="570" hidden="1" outlineLevel="1"/>
    <row r="571" hidden="1" outlineLevel="1"/>
    <row r="572" hidden="1" outlineLevel="1"/>
    <row r="573" hidden="1" outlineLevel="1"/>
    <row r="574" hidden="1" outlineLevel="1"/>
    <row r="575" hidden="1" outlineLevel="1"/>
    <row r="576" hidden="1" outlineLevel="1"/>
    <row r="577" spans="1:13" hidden="1" outlineLevel="1"/>
    <row r="578" spans="1:13" hidden="1" outlineLevel="1"/>
    <row r="579" spans="1:13" hidden="1" outlineLevel="1"/>
    <row r="580" spans="1:13" hidden="1" outlineLevel="1"/>
    <row r="581" spans="1:13" hidden="1" outlineLevel="1"/>
    <row r="582" spans="1:13" hidden="1" outlineLevel="1"/>
    <row r="583" spans="1:13" hidden="1" outlineLevel="1"/>
    <row r="584" spans="1:13" hidden="1" outlineLevel="1">
      <c r="B584" s="100" t="s">
        <v>924</v>
      </c>
      <c r="C584" s="100"/>
      <c r="D584" s="100"/>
      <c r="E584" s="100"/>
      <c r="F584" s="100"/>
      <c r="G584" s="100"/>
      <c r="H584" s="100"/>
      <c r="I584" s="100"/>
      <c r="J584" s="100"/>
      <c r="K584" s="100"/>
      <c r="L584" s="100"/>
      <c r="M584" s="100"/>
    </row>
    <row r="585" spans="1:13" hidden="1" outlineLevel="1">
      <c r="B585" s="100"/>
      <c r="C585" s="100"/>
      <c r="D585" s="100"/>
      <c r="E585" s="100"/>
      <c r="F585" s="100"/>
      <c r="G585" s="100"/>
      <c r="H585" s="100"/>
      <c r="I585" s="100"/>
      <c r="J585" s="100"/>
      <c r="K585" s="100"/>
      <c r="L585" s="100"/>
      <c r="M585" s="100"/>
    </row>
    <row r="586" spans="1:13" hidden="1" outlineLevel="1">
      <c r="B586" s="100"/>
      <c r="C586" s="100"/>
      <c r="D586" s="100"/>
      <c r="E586" s="100"/>
      <c r="F586" s="100"/>
      <c r="G586" s="100"/>
      <c r="H586" s="100"/>
      <c r="I586" s="100"/>
      <c r="J586" s="100"/>
      <c r="K586" s="100"/>
      <c r="L586" s="100"/>
      <c r="M586" s="100"/>
    </row>
    <row r="587" spans="1:13" collapsed="1"/>
    <row r="588" spans="1:13">
      <c r="A588" s="25" t="s">
        <v>944</v>
      </c>
      <c r="B588" s="99" t="s">
        <v>925</v>
      </c>
      <c r="C588" s="99"/>
      <c r="D588" s="99"/>
      <c r="E588" s="99"/>
      <c r="F588" s="99"/>
      <c r="G588" s="99"/>
    </row>
    <row r="589" spans="1:13">
      <c r="B589" s="98"/>
      <c r="C589" s="98"/>
      <c r="D589" s="95" t="s">
        <v>839</v>
      </c>
      <c r="E589" s="95"/>
      <c r="F589" s="95" t="s">
        <v>905</v>
      </c>
      <c r="G589" s="95"/>
    </row>
    <row r="590" spans="1:13">
      <c r="B590" s="98" t="s">
        <v>880</v>
      </c>
      <c r="C590" s="98"/>
      <c r="D590" s="97">
        <f>MIN(F25:Q25)</f>
        <v>42459.950333544344</v>
      </c>
      <c r="E590" s="97"/>
      <c r="F590" s="97">
        <f>MIN(F31:Q31)</f>
        <v>51820.348878272285</v>
      </c>
      <c r="G590" s="97"/>
    </row>
    <row r="591" spans="1:13">
      <c r="B591" s="98" t="s">
        <v>881</v>
      </c>
      <c r="C591" s="98"/>
      <c r="D591" s="97">
        <f>_xlfn.QUARTILE.INC(F25:Q25,1)</f>
        <v>47455.703276802087</v>
      </c>
      <c r="E591" s="97"/>
      <c r="F591" s="97">
        <f>_xlfn.QUARTILE.INC(F31:Q31,1)</f>
        <v>56370.037264925573</v>
      </c>
      <c r="G591" s="97"/>
    </row>
    <row r="592" spans="1:13">
      <c r="B592" s="98" t="s">
        <v>882</v>
      </c>
      <c r="C592" s="98"/>
      <c r="D592" s="97">
        <f>_xlfn.QUARTILE.INC(F25:Q25,2)</f>
        <v>48760.07481379094</v>
      </c>
      <c r="E592" s="97"/>
      <c r="F592" s="97">
        <f>_xlfn.QUARTILE.INC(F31:Q31,2)</f>
        <v>60082.739408845489</v>
      </c>
      <c r="G592" s="97"/>
    </row>
    <row r="593" spans="2:7">
      <c r="B593" s="98" t="s">
        <v>883</v>
      </c>
      <c r="C593" s="98"/>
      <c r="D593" s="97">
        <f>_xlfn.QUARTILE.INC(F25:Q25,3)</f>
        <v>54042.73817577344</v>
      </c>
      <c r="E593" s="97"/>
      <c r="F593" s="97">
        <f>_xlfn.QUARTILE.INC(F31:Q31,3)</f>
        <v>70364.830269875383</v>
      </c>
      <c r="G593" s="97"/>
    </row>
    <row r="594" spans="2:7">
      <c r="B594" s="98" t="s">
        <v>884</v>
      </c>
      <c r="C594" s="98"/>
      <c r="D594" s="97">
        <f>MAX(F25:Q25)</f>
        <v>65334.98759305221</v>
      </c>
      <c r="E594" s="97"/>
      <c r="F594" s="97">
        <f>MAX(F31:Q31)</f>
        <v>74489.122942581424</v>
      </c>
      <c r="G594" s="97"/>
    </row>
    <row r="596" spans="2:7" ht="12" customHeight="1"/>
    <row r="615" ht="12" customHeight="1"/>
    <row r="629" spans="1:13" ht="16" customHeight="1">
      <c r="B629" s="100" t="s">
        <v>979</v>
      </c>
      <c r="C629" s="100"/>
      <c r="D629" s="100"/>
      <c r="E629" s="100"/>
      <c r="F629" s="100"/>
      <c r="G629" s="100"/>
      <c r="H629" s="100"/>
      <c r="I629" s="100"/>
      <c r="J629" s="100"/>
      <c r="K629" s="100"/>
      <c r="L629" s="100"/>
      <c r="M629" s="100"/>
    </row>
    <row r="630" spans="1:13">
      <c r="B630" s="100"/>
      <c r="C630" s="100"/>
      <c r="D630" s="100"/>
      <c r="E630" s="100"/>
      <c r="F630" s="100"/>
      <c r="G630" s="100"/>
      <c r="H630" s="100"/>
      <c r="I630" s="100"/>
      <c r="J630" s="100"/>
      <c r="K630" s="100"/>
      <c r="L630" s="100"/>
      <c r="M630" s="100"/>
    </row>
    <row r="631" spans="1:13">
      <c r="B631" s="100"/>
      <c r="C631" s="100"/>
      <c r="D631" s="100"/>
      <c r="E631" s="100"/>
      <c r="F631" s="100"/>
      <c r="G631" s="100"/>
      <c r="H631" s="100"/>
      <c r="I631" s="100"/>
      <c r="J631" s="100"/>
      <c r="K631" s="100"/>
      <c r="L631" s="100"/>
      <c r="M631" s="100"/>
    </row>
    <row r="632" spans="1:13">
      <c r="B632" s="100"/>
      <c r="C632" s="100"/>
      <c r="D632" s="100"/>
      <c r="E632" s="100"/>
      <c r="F632" s="100"/>
      <c r="G632" s="100"/>
      <c r="H632" s="100"/>
      <c r="I632" s="100"/>
      <c r="J632" s="100"/>
      <c r="K632" s="100"/>
      <c r="L632" s="100"/>
      <c r="M632" s="100"/>
    </row>
    <row r="634" spans="1:13">
      <c r="A634" s="25" t="s">
        <v>945</v>
      </c>
      <c r="B634" s="99" t="s">
        <v>885</v>
      </c>
      <c r="C634" s="99"/>
      <c r="D634" s="99"/>
      <c r="E634" s="99"/>
      <c r="F634" s="99"/>
      <c r="G634" s="99"/>
    </row>
    <row r="636" spans="1:13">
      <c r="A636" s="69"/>
      <c r="B636" s="96" t="s">
        <v>878</v>
      </c>
      <c r="C636" s="96"/>
      <c r="D636" s="96"/>
      <c r="E636" s="57"/>
      <c r="F636" s="57"/>
      <c r="G636" s="57"/>
    </row>
    <row r="637" spans="1:13">
      <c r="B637" s="51" t="s">
        <v>839</v>
      </c>
      <c r="C637" s="95" t="s">
        <v>840</v>
      </c>
      <c r="D637" s="95"/>
      <c r="E637" s="58"/>
      <c r="F637" s="58"/>
      <c r="G637" s="58"/>
    </row>
    <row r="638" spans="1:13">
      <c r="B638" s="68">
        <v>40000</v>
      </c>
      <c r="C638" s="94">
        <v>50000</v>
      </c>
      <c r="D638" s="94"/>
      <c r="E638" s="59"/>
      <c r="F638" s="59"/>
      <c r="G638" s="59"/>
    </row>
    <row r="639" spans="1:13">
      <c r="B639" s="68">
        <v>45000</v>
      </c>
      <c r="C639" s="94">
        <v>55000</v>
      </c>
      <c r="D639" s="94"/>
      <c r="E639" s="59"/>
      <c r="F639" s="59"/>
      <c r="G639" s="59"/>
    </row>
    <row r="640" spans="1:13">
      <c r="B640" s="68">
        <v>50000</v>
      </c>
      <c r="C640" s="94">
        <v>60000</v>
      </c>
      <c r="D640" s="94"/>
      <c r="E640" s="59"/>
      <c r="F640" s="59"/>
      <c r="G640" s="59"/>
    </row>
    <row r="641" spans="2:7">
      <c r="B641" s="68">
        <v>55000</v>
      </c>
      <c r="C641" s="94">
        <v>65000</v>
      </c>
      <c r="D641" s="94"/>
      <c r="E641" s="59"/>
      <c r="F641" s="59"/>
      <c r="G641" s="59"/>
    </row>
    <row r="642" spans="2:7">
      <c r="B642" s="68">
        <v>60000</v>
      </c>
      <c r="C642" s="94">
        <v>70000</v>
      </c>
      <c r="D642" s="94"/>
      <c r="E642" s="59"/>
      <c r="F642" s="59"/>
      <c r="G642" s="59"/>
    </row>
    <row r="643" spans="2:7">
      <c r="B643" s="68">
        <v>65000</v>
      </c>
      <c r="C643" s="94">
        <v>75000</v>
      </c>
      <c r="D643" s="94"/>
      <c r="E643" s="59"/>
      <c r="F643" s="59"/>
      <c r="G643" s="59"/>
    </row>
    <row r="644" spans="2:7">
      <c r="B644" s="68">
        <v>70000</v>
      </c>
      <c r="C644" s="94">
        <v>80000</v>
      </c>
      <c r="D644" s="94"/>
      <c r="E644" s="59"/>
      <c r="F644" s="59"/>
      <c r="G644" s="59"/>
    </row>
    <row r="646" spans="2:7" ht="17" thickBot="1">
      <c r="B646" s="51" t="s">
        <v>839</v>
      </c>
    </row>
    <row r="647" spans="2:7">
      <c r="B647" s="77" t="s">
        <v>888</v>
      </c>
      <c r="C647" s="77" t="s">
        <v>890</v>
      </c>
    </row>
    <row r="648" spans="2:7">
      <c r="B648" s="78">
        <v>40000</v>
      </c>
      <c r="C648" s="79">
        <v>0</v>
      </c>
    </row>
    <row r="649" spans="2:7" ht="18" customHeight="1">
      <c r="B649" s="78">
        <v>45000</v>
      </c>
      <c r="C649" s="79">
        <v>1</v>
      </c>
    </row>
    <row r="650" spans="2:7">
      <c r="B650" s="78">
        <v>50000</v>
      </c>
      <c r="C650" s="79">
        <v>6</v>
      </c>
    </row>
    <row r="651" spans="2:7">
      <c r="B651" s="78">
        <v>55000</v>
      </c>
      <c r="C651" s="79">
        <v>2</v>
      </c>
    </row>
    <row r="652" spans="2:7">
      <c r="B652" s="78">
        <v>60000</v>
      </c>
      <c r="C652" s="79">
        <v>1</v>
      </c>
    </row>
    <row r="653" spans="2:7">
      <c r="B653" s="78">
        <v>65000</v>
      </c>
      <c r="C653" s="79">
        <v>1</v>
      </c>
    </row>
    <row r="654" spans="2:7">
      <c r="B654" s="78">
        <v>70000</v>
      </c>
      <c r="C654" s="79">
        <v>1</v>
      </c>
    </row>
    <row r="655" spans="2:7" ht="17" thickBot="1">
      <c r="B655" s="80" t="s">
        <v>889</v>
      </c>
      <c r="C655" s="80">
        <v>0</v>
      </c>
    </row>
    <row r="658" spans="2:13" ht="17" thickBot="1">
      <c r="B658" s="51" t="s">
        <v>840</v>
      </c>
    </row>
    <row r="659" spans="2:13">
      <c r="B659" s="77" t="s">
        <v>888</v>
      </c>
      <c r="C659" s="77" t="s">
        <v>890</v>
      </c>
    </row>
    <row r="660" spans="2:13">
      <c r="B660" s="78">
        <v>50000</v>
      </c>
      <c r="C660" s="79">
        <v>0</v>
      </c>
    </row>
    <row r="661" spans="2:13">
      <c r="B661" s="78">
        <v>55000</v>
      </c>
      <c r="C661" s="79">
        <v>1</v>
      </c>
    </row>
    <row r="662" spans="2:13">
      <c r="B662" s="78">
        <v>60000</v>
      </c>
      <c r="C662" s="79">
        <v>5</v>
      </c>
    </row>
    <row r="663" spans="2:13">
      <c r="B663" s="78">
        <v>65000</v>
      </c>
      <c r="C663" s="79">
        <v>1</v>
      </c>
    </row>
    <row r="664" spans="2:13">
      <c r="B664" s="78">
        <v>70000</v>
      </c>
      <c r="C664" s="79">
        <v>1</v>
      </c>
    </row>
    <row r="665" spans="2:13">
      <c r="B665" s="78">
        <v>75000</v>
      </c>
      <c r="C665" s="79">
        <v>4</v>
      </c>
    </row>
    <row r="666" spans="2:13">
      <c r="B666" s="78">
        <v>80000</v>
      </c>
      <c r="C666" s="79">
        <v>0</v>
      </c>
    </row>
    <row r="667" spans="2:13" ht="17" thickBot="1">
      <c r="B667" s="80" t="s">
        <v>889</v>
      </c>
      <c r="C667" s="80">
        <v>0</v>
      </c>
    </row>
    <row r="669" spans="2:13">
      <c r="B669" s="100" t="s">
        <v>980</v>
      </c>
      <c r="C669" s="100"/>
      <c r="D669" s="100"/>
      <c r="E669" s="100"/>
      <c r="F669" s="100"/>
      <c r="G669" s="100"/>
      <c r="H669" s="100"/>
      <c r="I669" s="100"/>
      <c r="J669" s="100"/>
      <c r="K669" s="100"/>
      <c r="L669" s="100"/>
      <c r="M669" s="100"/>
    </row>
    <row r="670" spans="2:13" ht="15" customHeight="1">
      <c r="B670" s="100"/>
      <c r="C670" s="100"/>
      <c r="D670" s="100"/>
      <c r="E670" s="100"/>
      <c r="F670" s="100"/>
      <c r="G670" s="100"/>
      <c r="H670" s="100"/>
      <c r="I670" s="100"/>
      <c r="J670" s="100"/>
      <c r="K670" s="100"/>
      <c r="L670" s="100"/>
      <c r="M670" s="100"/>
    </row>
    <row r="671" spans="2:13">
      <c r="B671" s="100"/>
      <c r="C671" s="100"/>
      <c r="D671" s="100"/>
      <c r="E671" s="100"/>
      <c r="F671" s="100"/>
      <c r="G671" s="100"/>
      <c r="H671" s="100"/>
      <c r="I671" s="100"/>
      <c r="J671" s="100"/>
      <c r="K671" s="100"/>
      <c r="L671" s="100"/>
      <c r="M671" s="100"/>
    </row>
    <row r="674" spans="1:17">
      <c r="A674" s="11">
        <v>2.6</v>
      </c>
      <c r="B674" s="11" t="s">
        <v>0</v>
      </c>
      <c r="C674" s="11"/>
      <c r="D674" s="11"/>
      <c r="E674" s="11"/>
      <c r="F674" s="11"/>
      <c r="G674" s="11"/>
      <c r="H674" s="11"/>
      <c r="I674" s="11"/>
      <c r="J674" s="11"/>
      <c r="K674" s="11"/>
      <c r="L674" s="11"/>
      <c r="M674" s="11"/>
      <c r="N674" s="11"/>
      <c r="O674" s="11"/>
      <c r="P674" s="11"/>
      <c r="Q674" s="12"/>
    </row>
    <row r="675" spans="1:17" ht="17" thickBot="1"/>
    <row r="676" spans="1:17" ht="42">
      <c r="B676" s="7"/>
      <c r="C676" s="8">
        <v>2009</v>
      </c>
      <c r="D676" s="8">
        <v>2010</v>
      </c>
      <c r="E676" s="8">
        <v>2011</v>
      </c>
      <c r="F676" s="8">
        <v>2012</v>
      </c>
      <c r="G676" s="8">
        <v>2013</v>
      </c>
      <c r="H676" s="8">
        <v>2014</v>
      </c>
      <c r="I676" s="8">
        <v>2015</v>
      </c>
      <c r="J676" s="8">
        <v>2016</v>
      </c>
      <c r="K676" s="8">
        <v>2017</v>
      </c>
      <c r="L676" s="8">
        <v>2018</v>
      </c>
      <c r="M676" s="8">
        <v>2019</v>
      </c>
      <c r="N676" s="8" t="s">
        <v>6</v>
      </c>
      <c r="O676" s="8" t="s">
        <v>7</v>
      </c>
      <c r="P676" s="8" t="s">
        <v>7</v>
      </c>
      <c r="Q676" s="14" t="s">
        <v>8</v>
      </c>
    </row>
    <row r="677" spans="1:17" ht="17" thickBot="1">
      <c r="B677" s="10" t="s">
        <v>5</v>
      </c>
      <c r="C677" s="9" t="s">
        <v>1</v>
      </c>
      <c r="D677" s="9" t="s">
        <v>1</v>
      </c>
      <c r="E677" s="9" t="s">
        <v>1</v>
      </c>
      <c r="F677" s="9" t="s">
        <v>1</v>
      </c>
      <c r="G677" s="9" t="s">
        <v>1</v>
      </c>
      <c r="H677" s="9" t="s">
        <v>1</v>
      </c>
      <c r="I677" s="9" t="s">
        <v>1</v>
      </c>
      <c r="J677" s="9" t="s">
        <v>1</v>
      </c>
      <c r="K677" s="9" t="s">
        <v>1</v>
      </c>
      <c r="L677" s="9" t="s">
        <v>1</v>
      </c>
      <c r="M677" s="9" t="s">
        <v>1</v>
      </c>
      <c r="N677" s="9" t="s">
        <v>1</v>
      </c>
      <c r="O677" s="9" t="s">
        <v>2</v>
      </c>
      <c r="P677" s="9" t="s">
        <v>3</v>
      </c>
      <c r="Q677" s="15" t="s">
        <v>4</v>
      </c>
    </row>
    <row r="678" spans="1:17">
      <c r="B678" s="39" t="s">
        <v>9</v>
      </c>
      <c r="C678" s="40">
        <v>652000</v>
      </c>
      <c r="D678" s="40">
        <v>736000</v>
      </c>
      <c r="E678" s="40">
        <v>730000</v>
      </c>
      <c r="F678" s="40">
        <v>714000</v>
      </c>
      <c r="G678" s="40">
        <v>792500</v>
      </c>
      <c r="H678" s="40">
        <v>862500</v>
      </c>
      <c r="I678" s="40">
        <v>925000</v>
      </c>
      <c r="J678" s="40">
        <v>1187500</v>
      </c>
      <c r="K678" s="40">
        <v>1280000</v>
      </c>
      <c r="L678" s="40">
        <v>1192500</v>
      </c>
      <c r="M678" s="40">
        <v>1030000</v>
      </c>
      <c r="N678" s="40">
        <v>1150000</v>
      </c>
      <c r="O678" s="40">
        <v>-14</v>
      </c>
      <c r="P678" s="40">
        <v>58</v>
      </c>
      <c r="Q678" s="41">
        <v>4.7</v>
      </c>
    </row>
    <row r="679" spans="1:17">
      <c r="B679" s="42" t="s">
        <v>10</v>
      </c>
      <c r="C679" s="43">
        <v>786500</v>
      </c>
      <c r="D679" s="43">
        <v>1046500</v>
      </c>
      <c r="E679" s="43">
        <v>994000</v>
      </c>
      <c r="F679" s="43">
        <v>852500</v>
      </c>
      <c r="G679" s="43">
        <v>947500</v>
      </c>
      <c r="H679" s="43">
        <v>1045000</v>
      </c>
      <c r="I679" s="43">
        <v>1207500</v>
      </c>
      <c r="J679" s="43">
        <v>1300000</v>
      </c>
      <c r="K679" s="43">
        <v>1453000</v>
      </c>
      <c r="L679" s="43">
        <v>1500000</v>
      </c>
      <c r="M679" s="43">
        <v>1390000</v>
      </c>
      <c r="N679" s="43">
        <v>1592500</v>
      </c>
      <c r="O679" s="43">
        <v>-7</v>
      </c>
      <c r="P679" s="43">
        <v>77</v>
      </c>
      <c r="Q679" s="44">
        <v>5.9</v>
      </c>
    </row>
    <row r="680" spans="1:17">
      <c r="B680" s="42" t="s">
        <v>11</v>
      </c>
      <c r="C680" s="43" t="s">
        <v>12</v>
      </c>
      <c r="D680" s="43" t="s">
        <v>12</v>
      </c>
      <c r="E680" s="43" t="s">
        <v>12</v>
      </c>
      <c r="F680" s="43" t="s">
        <v>12</v>
      </c>
      <c r="G680" s="43" t="s">
        <v>12</v>
      </c>
      <c r="H680" s="43" t="s">
        <v>12</v>
      </c>
      <c r="I680" s="43">
        <v>680500</v>
      </c>
      <c r="J680" s="43">
        <v>640000</v>
      </c>
      <c r="K680" s="43">
        <v>571500</v>
      </c>
      <c r="L680" s="43">
        <v>580000</v>
      </c>
      <c r="M680" s="43">
        <v>610000</v>
      </c>
      <c r="N680" s="43">
        <v>675000</v>
      </c>
      <c r="O680" s="43">
        <v>5</v>
      </c>
      <c r="P680" s="43" t="s">
        <v>13</v>
      </c>
      <c r="Q680" s="44" t="s">
        <v>13</v>
      </c>
    </row>
    <row r="681" spans="1:17">
      <c r="B681" s="42" t="s">
        <v>14</v>
      </c>
      <c r="C681" s="43">
        <v>515000</v>
      </c>
      <c r="D681" s="43">
        <v>606000</v>
      </c>
      <c r="E681" s="43">
        <v>680000</v>
      </c>
      <c r="F681" s="43">
        <v>634000</v>
      </c>
      <c r="G681" s="43">
        <v>664000</v>
      </c>
      <c r="H681" s="43">
        <v>625500</v>
      </c>
      <c r="I681" s="43">
        <v>680000</v>
      </c>
      <c r="J681" s="43">
        <v>715000</v>
      </c>
      <c r="K681" s="43">
        <v>737500</v>
      </c>
      <c r="L681" s="43">
        <v>869000</v>
      </c>
      <c r="M681" s="43">
        <v>985000</v>
      </c>
      <c r="N681" s="43">
        <v>1005000</v>
      </c>
      <c r="O681" s="43">
        <v>13</v>
      </c>
      <c r="P681" s="43">
        <v>91</v>
      </c>
      <c r="Q681" s="44">
        <v>6.7</v>
      </c>
    </row>
    <row r="682" spans="1:17">
      <c r="B682" s="42" t="s">
        <v>15</v>
      </c>
      <c r="C682" s="43">
        <v>456000</v>
      </c>
      <c r="D682" s="43">
        <v>575000</v>
      </c>
      <c r="E682" s="43">
        <v>557500</v>
      </c>
      <c r="F682" s="43">
        <v>495000</v>
      </c>
      <c r="G682" s="43">
        <v>532000</v>
      </c>
      <c r="H682" s="43">
        <v>575000</v>
      </c>
      <c r="I682" s="43">
        <v>635000</v>
      </c>
      <c r="J682" s="43">
        <v>742000</v>
      </c>
      <c r="K682" s="43">
        <v>845000</v>
      </c>
      <c r="L682" s="43">
        <v>847500</v>
      </c>
      <c r="M682" s="43">
        <v>790000</v>
      </c>
      <c r="N682" s="43">
        <v>900000</v>
      </c>
      <c r="O682" s="43">
        <v>-7</v>
      </c>
      <c r="P682" s="43">
        <v>73</v>
      </c>
      <c r="Q682" s="44">
        <v>5.6</v>
      </c>
    </row>
    <row r="683" spans="1:17">
      <c r="B683" s="42" t="s">
        <v>16</v>
      </c>
      <c r="C683" s="43">
        <v>280000</v>
      </c>
      <c r="D683" s="43">
        <v>320000</v>
      </c>
      <c r="E683" s="43">
        <v>317000</v>
      </c>
      <c r="F683" s="43">
        <v>310000</v>
      </c>
      <c r="G683" s="43">
        <v>313000</v>
      </c>
      <c r="H683" s="43">
        <v>326500</v>
      </c>
      <c r="I683" s="43">
        <v>345000</v>
      </c>
      <c r="J683" s="43">
        <v>439000</v>
      </c>
      <c r="K683" s="43">
        <v>526500</v>
      </c>
      <c r="L683" s="43">
        <v>546000</v>
      </c>
      <c r="M683" s="43">
        <v>512000</v>
      </c>
      <c r="N683" s="43">
        <v>563000</v>
      </c>
      <c r="O683" s="43">
        <v>-6</v>
      </c>
      <c r="P683" s="43">
        <v>83</v>
      </c>
      <c r="Q683" s="44">
        <v>6.2</v>
      </c>
    </row>
    <row r="684" spans="1:17">
      <c r="B684" s="42" t="s">
        <v>17</v>
      </c>
      <c r="C684" s="43">
        <v>1050000</v>
      </c>
      <c r="D684" s="43">
        <v>1167500</v>
      </c>
      <c r="E684" s="43">
        <v>1390000</v>
      </c>
      <c r="F684" s="43">
        <v>1265000</v>
      </c>
      <c r="G684" s="43">
        <v>1360000</v>
      </c>
      <c r="H684" s="43">
        <v>1503000</v>
      </c>
      <c r="I684" s="43">
        <v>1700000</v>
      </c>
      <c r="J684" s="43">
        <v>1775000</v>
      </c>
      <c r="K684" s="43">
        <v>2150000</v>
      </c>
      <c r="L684" s="43">
        <v>2070000</v>
      </c>
      <c r="M684" s="43">
        <v>1965000</v>
      </c>
      <c r="N684" s="43">
        <v>1110000</v>
      </c>
      <c r="O684" s="43">
        <v>-5</v>
      </c>
      <c r="P684" s="43">
        <v>87</v>
      </c>
      <c r="Q684" s="44">
        <v>6.5</v>
      </c>
    </row>
    <row r="685" spans="1:17">
      <c r="B685" s="42" t="s">
        <v>18</v>
      </c>
      <c r="C685" s="43">
        <v>349000</v>
      </c>
      <c r="D685" s="43">
        <v>440000</v>
      </c>
      <c r="E685" s="43">
        <v>400000</v>
      </c>
      <c r="F685" s="43">
        <v>379500</v>
      </c>
      <c r="G685" s="43">
        <v>379000</v>
      </c>
      <c r="H685" s="43">
        <v>432000</v>
      </c>
      <c r="I685" s="43">
        <v>481000</v>
      </c>
      <c r="J685" s="43">
        <v>593000</v>
      </c>
      <c r="K685" s="43">
        <v>730000</v>
      </c>
      <c r="L685" s="43">
        <v>755000</v>
      </c>
      <c r="M685" s="43">
        <v>675000</v>
      </c>
      <c r="N685" s="43">
        <v>765000</v>
      </c>
      <c r="O685" s="43">
        <v>-11</v>
      </c>
      <c r="P685" s="43">
        <v>93</v>
      </c>
      <c r="Q685" s="44">
        <v>6.8</v>
      </c>
    </row>
    <row r="686" spans="1:17">
      <c r="B686" s="42" t="s">
        <v>19</v>
      </c>
      <c r="C686" s="43">
        <v>220000</v>
      </c>
      <c r="D686" s="43">
        <v>230000</v>
      </c>
      <c r="E686" s="43">
        <v>255000</v>
      </c>
      <c r="F686" s="43">
        <v>239000</v>
      </c>
      <c r="G686" s="43">
        <v>261000</v>
      </c>
      <c r="H686" s="43">
        <v>247500</v>
      </c>
      <c r="I686" s="43">
        <v>285000</v>
      </c>
      <c r="J686" s="43">
        <v>275000</v>
      </c>
      <c r="K686" s="43">
        <v>291500</v>
      </c>
      <c r="L686" s="43">
        <v>335000</v>
      </c>
      <c r="M686" s="43">
        <v>325500</v>
      </c>
      <c r="N686" s="43">
        <v>385000</v>
      </c>
      <c r="O686" s="43">
        <v>-3</v>
      </c>
      <c r="P686" s="43">
        <v>48</v>
      </c>
      <c r="Q686" s="44">
        <v>4</v>
      </c>
    </row>
    <row r="687" spans="1:17">
      <c r="B687" s="42" t="s">
        <v>20</v>
      </c>
      <c r="C687" s="43">
        <v>300000</v>
      </c>
      <c r="D687" s="43">
        <v>316000</v>
      </c>
      <c r="E687" s="43">
        <v>333000</v>
      </c>
      <c r="F687" s="43">
        <v>340000</v>
      </c>
      <c r="G687" s="43">
        <v>361500</v>
      </c>
      <c r="H687" s="43">
        <v>362000</v>
      </c>
      <c r="I687" s="43">
        <v>340500</v>
      </c>
      <c r="J687" s="43">
        <v>375000</v>
      </c>
      <c r="K687" s="43">
        <v>412500</v>
      </c>
      <c r="L687" s="43">
        <v>439000</v>
      </c>
      <c r="M687" s="43">
        <v>480000</v>
      </c>
      <c r="N687" s="43">
        <v>500000</v>
      </c>
      <c r="O687" s="43">
        <v>9</v>
      </c>
      <c r="P687" s="43">
        <v>60</v>
      </c>
      <c r="Q687" s="44">
        <v>4.8</v>
      </c>
    </row>
    <row r="688" spans="1:17">
      <c r="B688" s="42" t="s">
        <v>21</v>
      </c>
      <c r="C688" s="43">
        <v>242500</v>
      </c>
      <c r="D688" s="43">
        <v>250500</v>
      </c>
      <c r="E688" s="43">
        <v>332000</v>
      </c>
      <c r="F688" s="43">
        <v>257500</v>
      </c>
      <c r="G688" s="43">
        <v>310000</v>
      </c>
      <c r="H688" s="43">
        <v>242500</v>
      </c>
      <c r="I688" s="43">
        <v>259000</v>
      </c>
      <c r="J688" s="43">
        <v>275000</v>
      </c>
      <c r="K688" s="43">
        <v>280000</v>
      </c>
      <c r="L688" s="43">
        <v>245000</v>
      </c>
      <c r="M688" s="43">
        <v>300000</v>
      </c>
      <c r="N688" s="43">
        <v>313000</v>
      </c>
      <c r="O688" s="43">
        <v>22</v>
      </c>
      <c r="P688" s="43">
        <v>24</v>
      </c>
      <c r="Q688" s="44">
        <v>2.2000000000000002</v>
      </c>
    </row>
    <row r="689" spans="2:17">
      <c r="B689" s="42" t="s">
        <v>22</v>
      </c>
      <c r="C689" s="43">
        <v>836500</v>
      </c>
      <c r="D689" s="43">
        <v>1000000</v>
      </c>
      <c r="E689" s="43">
        <v>985000</v>
      </c>
      <c r="F689" s="43">
        <v>1000000</v>
      </c>
      <c r="G689" s="43">
        <v>1080000</v>
      </c>
      <c r="H689" s="43">
        <v>1029000</v>
      </c>
      <c r="I689" s="43">
        <v>1296500</v>
      </c>
      <c r="J689" s="43">
        <v>1240500</v>
      </c>
      <c r="K689" s="43">
        <v>1749000</v>
      </c>
      <c r="L689" s="43">
        <v>1710000</v>
      </c>
      <c r="M689" s="43">
        <v>1570000</v>
      </c>
      <c r="N689" s="43">
        <v>1410000</v>
      </c>
      <c r="O689" s="43">
        <v>-8</v>
      </c>
      <c r="P689" s="43">
        <v>88</v>
      </c>
      <c r="Q689" s="44">
        <v>6.5</v>
      </c>
    </row>
    <row r="690" spans="2:17">
      <c r="B690" s="42" t="s">
        <v>23</v>
      </c>
      <c r="C690" s="43">
        <v>499000</v>
      </c>
      <c r="D690" s="43">
        <v>628500</v>
      </c>
      <c r="E690" s="43">
        <v>575000</v>
      </c>
      <c r="F690" s="43">
        <v>570000</v>
      </c>
      <c r="G690" s="43">
        <v>575000</v>
      </c>
      <c r="H690" s="43">
        <v>646500</v>
      </c>
      <c r="I690" s="43">
        <v>718000</v>
      </c>
      <c r="J690" s="43">
        <v>825000</v>
      </c>
      <c r="K690" s="43">
        <v>950000</v>
      </c>
      <c r="L690" s="43">
        <v>932500</v>
      </c>
      <c r="M690" s="43">
        <v>882500</v>
      </c>
      <c r="N690" s="43">
        <v>888500</v>
      </c>
      <c r="O690" s="43">
        <v>-5</v>
      </c>
      <c r="P690" s="43">
        <v>77</v>
      </c>
      <c r="Q690" s="44">
        <v>5.9</v>
      </c>
    </row>
    <row r="691" spans="2:17">
      <c r="B691" s="42" t="s">
        <v>24</v>
      </c>
      <c r="C691" s="43">
        <v>432500</v>
      </c>
      <c r="D691" s="43">
        <v>571000</v>
      </c>
      <c r="E691" s="43">
        <v>523000</v>
      </c>
      <c r="F691" s="43">
        <v>550000</v>
      </c>
      <c r="G691" s="43">
        <v>561000</v>
      </c>
      <c r="H691" s="43">
        <v>605000</v>
      </c>
      <c r="I691" s="43">
        <v>650000</v>
      </c>
      <c r="J691" s="43">
        <v>795000</v>
      </c>
      <c r="K691" s="43">
        <v>885000</v>
      </c>
      <c r="L691" s="43">
        <v>895000</v>
      </c>
      <c r="M691" s="43">
        <v>842500</v>
      </c>
      <c r="N691" s="43">
        <v>852500</v>
      </c>
      <c r="O691" s="43">
        <v>-6</v>
      </c>
      <c r="P691" s="43">
        <v>95</v>
      </c>
      <c r="Q691" s="44">
        <v>6.9</v>
      </c>
    </row>
    <row r="692" spans="2:17">
      <c r="B692" s="42" t="s">
        <v>25</v>
      </c>
      <c r="C692" s="43">
        <v>350000</v>
      </c>
      <c r="D692" s="43">
        <v>385000</v>
      </c>
      <c r="E692" s="43">
        <v>395000</v>
      </c>
      <c r="F692" s="43">
        <v>375000</v>
      </c>
      <c r="G692" s="43">
        <v>390000</v>
      </c>
      <c r="H692" s="43">
        <v>415000</v>
      </c>
      <c r="I692" s="43">
        <v>440000</v>
      </c>
      <c r="J692" s="43">
        <v>495000</v>
      </c>
      <c r="K692" s="43">
        <v>625000</v>
      </c>
      <c r="L692" s="43">
        <v>631500</v>
      </c>
      <c r="M692" s="43">
        <v>617500</v>
      </c>
      <c r="N692" s="43">
        <v>650000</v>
      </c>
      <c r="O692" s="43">
        <v>-2</v>
      </c>
      <c r="P692" s="43">
        <v>76</v>
      </c>
      <c r="Q692" s="44">
        <v>5.8</v>
      </c>
    </row>
    <row r="693" spans="2:17">
      <c r="B693" s="42" t="s">
        <v>26</v>
      </c>
      <c r="C693" s="43">
        <v>419000</v>
      </c>
      <c r="D693" s="43">
        <v>515000</v>
      </c>
      <c r="E693" s="43">
        <v>520000</v>
      </c>
      <c r="F693" s="43">
        <v>484000</v>
      </c>
      <c r="G693" s="43">
        <v>510000</v>
      </c>
      <c r="H693" s="43">
        <v>555000</v>
      </c>
      <c r="I693" s="43">
        <v>645000</v>
      </c>
      <c r="J693" s="43">
        <v>726000</v>
      </c>
      <c r="K693" s="43">
        <v>828000</v>
      </c>
      <c r="L693" s="43">
        <v>840000</v>
      </c>
      <c r="M693" s="43">
        <v>788500</v>
      </c>
      <c r="N693" s="43">
        <v>845000</v>
      </c>
      <c r="O693" s="43">
        <v>-6</v>
      </c>
      <c r="P693" s="43">
        <v>88</v>
      </c>
      <c r="Q693" s="44">
        <v>6.5</v>
      </c>
    </row>
    <row r="694" spans="2:17">
      <c r="B694" s="42" t="s">
        <v>27</v>
      </c>
      <c r="C694" s="43">
        <v>512500</v>
      </c>
      <c r="D694" s="43">
        <v>580000</v>
      </c>
      <c r="E694" s="43">
        <v>600500</v>
      </c>
      <c r="F694" s="43">
        <v>587500</v>
      </c>
      <c r="G694" s="43">
        <v>550000</v>
      </c>
      <c r="H694" s="43">
        <v>612500</v>
      </c>
      <c r="I694" s="43">
        <v>635000</v>
      </c>
      <c r="J694" s="43">
        <v>652500</v>
      </c>
      <c r="K694" s="43">
        <v>788000</v>
      </c>
      <c r="L694" s="43">
        <v>861000</v>
      </c>
      <c r="M694" s="43">
        <v>905000</v>
      </c>
      <c r="N694" s="43">
        <v>1015000</v>
      </c>
      <c r="O694" s="43">
        <v>5</v>
      </c>
      <c r="P694" s="43">
        <v>77</v>
      </c>
      <c r="Q694" s="44">
        <v>5.9</v>
      </c>
    </row>
    <row r="695" spans="2:17">
      <c r="B695" s="42" t="s">
        <v>28</v>
      </c>
      <c r="C695" s="43">
        <v>430000</v>
      </c>
      <c r="D695" s="43">
        <v>442500</v>
      </c>
      <c r="E695" s="43">
        <v>495000</v>
      </c>
      <c r="F695" s="43">
        <v>432500</v>
      </c>
      <c r="G695" s="43">
        <v>450000</v>
      </c>
      <c r="H695" s="43">
        <v>460000</v>
      </c>
      <c r="I695" s="43">
        <v>435000</v>
      </c>
      <c r="J695" s="43">
        <v>480000</v>
      </c>
      <c r="K695" s="43">
        <v>545000</v>
      </c>
      <c r="L695" s="43">
        <v>550000</v>
      </c>
      <c r="M695" s="43">
        <v>597500</v>
      </c>
      <c r="N695" s="43">
        <v>680000</v>
      </c>
      <c r="O695" s="43">
        <v>9</v>
      </c>
      <c r="P695" s="43">
        <v>39</v>
      </c>
      <c r="Q695" s="44">
        <v>3.3</v>
      </c>
    </row>
    <row r="696" spans="2:17">
      <c r="B696" s="42" t="s">
        <v>29</v>
      </c>
      <c r="C696" s="43">
        <v>159500</v>
      </c>
      <c r="D696" s="43">
        <v>174000</v>
      </c>
      <c r="E696" s="43">
        <v>169000</v>
      </c>
      <c r="F696" s="43">
        <v>165000</v>
      </c>
      <c r="G696" s="43">
        <v>180000</v>
      </c>
      <c r="H696" s="43">
        <v>200000</v>
      </c>
      <c r="I696" s="43">
        <v>210000</v>
      </c>
      <c r="J696" s="43">
        <v>204500</v>
      </c>
      <c r="K696" s="43">
        <v>200000</v>
      </c>
      <c r="L696" s="43">
        <v>199000</v>
      </c>
      <c r="M696" s="43">
        <v>216500</v>
      </c>
      <c r="N696" s="43">
        <v>228000</v>
      </c>
      <c r="O696" s="43">
        <v>9</v>
      </c>
      <c r="P696" s="43">
        <v>36</v>
      </c>
      <c r="Q696" s="44">
        <v>3.1</v>
      </c>
    </row>
    <row r="697" spans="2:17">
      <c r="B697" s="42" t="s">
        <v>30</v>
      </c>
      <c r="C697" s="43">
        <v>311000</v>
      </c>
      <c r="D697" s="43">
        <v>382500</v>
      </c>
      <c r="E697" s="43">
        <v>360000</v>
      </c>
      <c r="F697" s="43">
        <v>342500</v>
      </c>
      <c r="G697" s="43">
        <v>330000</v>
      </c>
      <c r="H697" s="43">
        <v>360000</v>
      </c>
      <c r="I697" s="43">
        <v>381500</v>
      </c>
      <c r="J697" s="43">
        <v>517500</v>
      </c>
      <c r="K697" s="43">
        <v>595000</v>
      </c>
      <c r="L697" s="43">
        <v>629000</v>
      </c>
      <c r="M697" s="43">
        <v>571500</v>
      </c>
      <c r="N697" s="43">
        <v>590000</v>
      </c>
      <c r="O697" s="43">
        <v>-9</v>
      </c>
      <c r="P697" s="43">
        <v>84</v>
      </c>
      <c r="Q697" s="44">
        <v>6.3</v>
      </c>
    </row>
    <row r="698" spans="2:17">
      <c r="B698" s="42" t="s">
        <v>31</v>
      </c>
      <c r="C698" s="43">
        <v>1605000</v>
      </c>
      <c r="D698" s="43">
        <v>1800000</v>
      </c>
      <c r="E698" s="43">
        <v>1615000</v>
      </c>
      <c r="F698" s="43">
        <v>1500000</v>
      </c>
      <c r="G698" s="43">
        <v>1675000</v>
      </c>
      <c r="H698" s="43">
        <v>1750000</v>
      </c>
      <c r="I698" s="43">
        <v>2172500</v>
      </c>
      <c r="J698" s="43">
        <v>2367500</v>
      </c>
      <c r="K698" s="43">
        <v>2300000</v>
      </c>
      <c r="L698" s="43">
        <v>2341500</v>
      </c>
      <c r="M698" s="43">
        <v>2462500</v>
      </c>
      <c r="N698" s="43">
        <v>2325000</v>
      </c>
      <c r="O698" s="43">
        <v>5</v>
      </c>
      <c r="P698" s="43">
        <v>53</v>
      </c>
      <c r="Q698" s="44">
        <v>4.4000000000000004</v>
      </c>
    </row>
    <row r="699" spans="2:17">
      <c r="B699" s="42" t="s">
        <v>32</v>
      </c>
      <c r="C699" s="43" t="s">
        <v>12</v>
      </c>
      <c r="D699" s="43" t="s">
        <v>12</v>
      </c>
      <c r="E699" s="43">
        <v>205000</v>
      </c>
      <c r="F699" s="43">
        <v>362500</v>
      </c>
      <c r="G699" s="43">
        <v>467500</v>
      </c>
      <c r="H699" s="43">
        <v>441500</v>
      </c>
      <c r="I699" s="43">
        <v>440000</v>
      </c>
      <c r="J699" s="43">
        <v>450000</v>
      </c>
      <c r="K699" s="43">
        <v>471000</v>
      </c>
      <c r="L699" s="43">
        <v>535000</v>
      </c>
      <c r="M699" s="43">
        <v>540000</v>
      </c>
      <c r="N699" s="43">
        <v>530500</v>
      </c>
      <c r="O699" s="43">
        <v>1</v>
      </c>
      <c r="P699" s="43" t="s">
        <v>13</v>
      </c>
      <c r="Q699" s="44" t="s">
        <v>13</v>
      </c>
    </row>
    <row r="700" spans="2:17">
      <c r="B700" s="42" t="s">
        <v>33</v>
      </c>
      <c r="C700" s="43">
        <v>278000</v>
      </c>
      <c r="D700" s="43">
        <v>330000</v>
      </c>
      <c r="E700" s="43">
        <v>323500</v>
      </c>
      <c r="F700" s="43">
        <v>350000</v>
      </c>
      <c r="G700" s="43">
        <v>349500</v>
      </c>
      <c r="H700" s="43">
        <v>344500</v>
      </c>
      <c r="I700" s="43">
        <v>349000</v>
      </c>
      <c r="J700" s="43">
        <v>370000</v>
      </c>
      <c r="K700" s="43">
        <v>358000</v>
      </c>
      <c r="L700" s="43">
        <v>380000</v>
      </c>
      <c r="M700" s="43">
        <v>415500</v>
      </c>
      <c r="N700" s="43">
        <v>454000</v>
      </c>
      <c r="O700" s="43">
        <v>9</v>
      </c>
      <c r="P700" s="43">
        <v>49</v>
      </c>
      <c r="Q700" s="44">
        <v>4.0999999999999996</v>
      </c>
    </row>
    <row r="701" spans="2:17">
      <c r="B701" s="42" t="s">
        <v>34</v>
      </c>
      <c r="C701" s="43">
        <v>625500</v>
      </c>
      <c r="D701" s="43">
        <v>750000</v>
      </c>
      <c r="E701" s="43">
        <v>735000</v>
      </c>
      <c r="F701" s="43">
        <v>701500</v>
      </c>
      <c r="G701" s="43">
        <v>735000</v>
      </c>
      <c r="H701" s="43">
        <v>810000</v>
      </c>
      <c r="I701" s="43">
        <v>885000</v>
      </c>
      <c r="J701" s="43">
        <v>1020000</v>
      </c>
      <c r="K701" s="43">
        <v>1192500</v>
      </c>
      <c r="L701" s="43">
        <v>1200000</v>
      </c>
      <c r="M701" s="43">
        <v>1088500</v>
      </c>
      <c r="N701" s="43">
        <v>1102000</v>
      </c>
      <c r="O701" s="43">
        <v>-9</v>
      </c>
      <c r="P701" s="43">
        <v>74</v>
      </c>
      <c r="Q701" s="44">
        <v>5.7</v>
      </c>
    </row>
    <row r="702" spans="2:17">
      <c r="B702" s="42" t="s">
        <v>35</v>
      </c>
      <c r="C702" s="43">
        <v>790000</v>
      </c>
      <c r="D702" s="43">
        <v>985000</v>
      </c>
      <c r="E702" s="43">
        <v>890000</v>
      </c>
      <c r="F702" s="43">
        <v>870000</v>
      </c>
      <c r="G702" s="43">
        <v>1000000</v>
      </c>
      <c r="H702" s="43">
        <v>1200000</v>
      </c>
      <c r="I702" s="43">
        <v>1435000</v>
      </c>
      <c r="J702" s="43">
        <v>1567500</v>
      </c>
      <c r="K702" s="43">
        <v>1812500</v>
      </c>
      <c r="L702" s="43">
        <v>1712500</v>
      </c>
      <c r="M702" s="43">
        <v>1651000</v>
      </c>
      <c r="N702" s="43">
        <v>1480000</v>
      </c>
      <c r="O702" s="43">
        <v>-4</v>
      </c>
      <c r="P702" s="43">
        <v>109</v>
      </c>
      <c r="Q702" s="44">
        <v>7.6</v>
      </c>
    </row>
    <row r="703" spans="2:17">
      <c r="B703" s="42" t="s">
        <v>36</v>
      </c>
      <c r="C703" s="43">
        <v>640000</v>
      </c>
      <c r="D703" s="43">
        <v>760000</v>
      </c>
      <c r="E703" s="43">
        <v>749000</v>
      </c>
      <c r="F703" s="43">
        <v>681000</v>
      </c>
      <c r="G703" s="43">
        <v>775000</v>
      </c>
      <c r="H703" s="43">
        <v>888000</v>
      </c>
      <c r="I703" s="43">
        <v>1140000</v>
      </c>
      <c r="J703" s="43">
        <v>1230000</v>
      </c>
      <c r="K703" s="43">
        <v>1359000</v>
      </c>
      <c r="L703" s="43">
        <v>1210000</v>
      </c>
      <c r="M703" s="43">
        <v>1100000</v>
      </c>
      <c r="N703" s="43">
        <v>1099000</v>
      </c>
      <c r="O703" s="43">
        <v>-9</v>
      </c>
      <c r="P703" s="43">
        <v>72</v>
      </c>
      <c r="Q703" s="44">
        <v>5.6</v>
      </c>
    </row>
    <row r="704" spans="2:17">
      <c r="B704" s="42" t="s">
        <v>37</v>
      </c>
      <c r="C704" s="43">
        <v>547500</v>
      </c>
      <c r="D704" s="43">
        <v>637500</v>
      </c>
      <c r="E704" s="43">
        <v>630000</v>
      </c>
      <c r="F704" s="43">
        <v>610000</v>
      </c>
      <c r="G704" s="43">
        <v>620000</v>
      </c>
      <c r="H704" s="43">
        <v>690000</v>
      </c>
      <c r="I704" s="43">
        <v>795500</v>
      </c>
      <c r="J704" s="43">
        <v>891000</v>
      </c>
      <c r="K704" s="43">
        <v>1125000</v>
      </c>
      <c r="L704" s="43">
        <v>980000</v>
      </c>
      <c r="M704" s="43">
        <v>994000</v>
      </c>
      <c r="N704" s="43">
        <v>1167500</v>
      </c>
      <c r="O704" s="43">
        <v>1</v>
      </c>
      <c r="P704" s="43">
        <v>82</v>
      </c>
      <c r="Q704" s="44">
        <v>6.1</v>
      </c>
    </row>
    <row r="705" spans="2:17">
      <c r="B705" s="42" t="s">
        <v>38</v>
      </c>
      <c r="C705" s="43">
        <v>498500</v>
      </c>
      <c r="D705" s="43">
        <v>581000</v>
      </c>
      <c r="E705" s="43">
        <v>550000</v>
      </c>
      <c r="F705" s="43">
        <v>552000</v>
      </c>
      <c r="G705" s="43">
        <v>586500</v>
      </c>
      <c r="H705" s="43">
        <v>632000</v>
      </c>
      <c r="I705" s="43">
        <v>715000</v>
      </c>
      <c r="J705" s="43">
        <v>775000</v>
      </c>
      <c r="K705" s="43">
        <v>882500</v>
      </c>
      <c r="L705" s="43">
        <v>935000</v>
      </c>
      <c r="M705" s="43">
        <v>844000</v>
      </c>
      <c r="N705" s="43">
        <v>898500</v>
      </c>
      <c r="O705" s="43">
        <v>-10</v>
      </c>
      <c r="P705" s="43">
        <v>69</v>
      </c>
      <c r="Q705" s="44">
        <v>5.4</v>
      </c>
    </row>
    <row r="706" spans="2:17">
      <c r="B706" s="42" t="s">
        <v>39</v>
      </c>
      <c r="C706" s="43">
        <v>485000</v>
      </c>
      <c r="D706" s="43">
        <v>576000</v>
      </c>
      <c r="E706" s="43">
        <v>592000</v>
      </c>
      <c r="F706" s="43">
        <v>500000</v>
      </c>
      <c r="G706" s="43">
        <v>540000</v>
      </c>
      <c r="H706" s="43">
        <v>515000</v>
      </c>
      <c r="I706" s="43">
        <v>620000</v>
      </c>
      <c r="J706" s="43">
        <v>660000</v>
      </c>
      <c r="K706" s="43">
        <v>742500</v>
      </c>
      <c r="L706" s="43">
        <v>750000</v>
      </c>
      <c r="M706" s="43">
        <v>767500</v>
      </c>
      <c r="N706" s="43">
        <v>672500</v>
      </c>
      <c r="O706" s="43">
        <v>2</v>
      </c>
      <c r="P706" s="43">
        <v>58</v>
      </c>
      <c r="Q706" s="44">
        <v>4.7</v>
      </c>
    </row>
    <row r="707" spans="2:17">
      <c r="B707" s="42" t="s">
        <v>40</v>
      </c>
      <c r="C707" s="43">
        <v>212500</v>
      </c>
      <c r="D707" s="43">
        <v>268500</v>
      </c>
      <c r="E707" s="43">
        <v>221500</v>
      </c>
      <c r="F707" s="43">
        <v>230500</v>
      </c>
      <c r="G707" s="43">
        <v>231000</v>
      </c>
      <c r="H707" s="43">
        <v>302000</v>
      </c>
      <c r="I707" s="43">
        <v>245000</v>
      </c>
      <c r="J707" s="43">
        <v>250000</v>
      </c>
      <c r="K707" s="43">
        <v>355000</v>
      </c>
      <c r="L707" s="43">
        <v>349000</v>
      </c>
      <c r="M707" s="43">
        <v>370000</v>
      </c>
      <c r="N707" s="43">
        <v>445000</v>
      </c>
      <c r="O707" s="43">
        <v>6</v>
      </c>
      <c r="P707" s="43">
        <v>74</v>
      </c>
      <c r="Q707" s="44">
        <v>5.7</v>
      </c>
    </row>
    <row r="708" spans="2:17">
      <c r="B708" s="42" t="s">
        <v>41</v>
      </c>
      <c r="C708" s="43">
        <v>133000</v>
      </c>
      <c r="D708" s="43">
        <v>144000</v>
      </c>
      <c r="E708" s="43">
        <v>151000</v>
      </c>
      <c r="F708" s="43">
        <v>181500</v>
      </c>
      <c r="G708" s="43">
        <v>182500</v>
      </c>
      <c r="H708" s="43">
        <v>180000</v>
      </c>
      <c r="I708" s="43">
        <v>182500</v>
      </c>
      <c r="J708" s="43">
        <v>165000</v>
      </c>
      <c r="K708" s="43">
        <v>212500</v>
      </c>
      <c r="L708" s="43">
        <v>220000</v>
      </c>
      <c r="M708" s="43">
        <v>219500</v>
      </c>
      <c r="N708" s="43">
        <v>320000</v>
      </c>
      <c r="O708" s="43">
        <v>0</v>
      </c>
      <c r="P708" s="43">
        <v>65</v>
      </c>
      <c r="Q708" s="44">
        <v>5.0999999999999996</v>
      </c>
    </row>
    <row r="709" spans="2:17">
      <c r="B709" s="42" t="s">
        <v>42</v>
      </c>
      <c r="C709" s="43">
        <v>460000</v>
      </c>
      <c r="D709" s="43">
        <v>576000</v>
      </c>
      <c r="E709" s="43">
        <v>538000</v>
      </c>
      <c r="F709" s="43">
        <v>536000</v>
      </c>
      <c r="G709" s="43">
        <v>532500</v>
      </c>
      <c r="H709" s="43">
        <v>560000</v>
      </c>
      <c r="I709" s="43">
        <v>650000</v>
      </c>
      <c r="J709" s="43">
        <v>750000</v>
      </c>
      <c r="K709" s="43">
        <v>845500</v>
      </c>
      <c r="L709" s="43">
        <v>830000</v>
      </c>
      <c r="M709" s="43">
        <v>810000</v>
      </c>
      <c r="N709" s="43">
        <v>841000</v>
      </c>
      <c r="O709" s="43">
        <v>-2</v>
      </c>
      <c r="P709" s="43">
        <v>76</v>
      </c>
      <c r="Q709" s="44">
        <v>5.8</v>
      </c>
    </row>
    <row r="710" spans="2:17">
      <c r="B710" s="42" t="s">
        <v>43</v>
      </c>
      <c r="C710" s="43">
        <v>309000</v>
      </c>
      <c r="D710" s="43">
        <v>321500</v>
      </c>
      <c r="E710" s="43">
        <v>385500</v>
      </c>
      <c r="F710" s="43">
        <v>345000</v>
      </c>
      <c r="G710" s="43">
        <v>420000</v>
      </c>
      <c r="H710" s="43">
        <v>355000</v>
      </c>
      <c r="I710" s="43">
        <v>397500</v>
      </c>
      <c r="J710" s="43">
        <v>501000</v>
      </c>
      <c r="K710" s="43">
        <v>562000</v>
      </c>
      <c r="L710" s="43">
        <v>540000</v>
      </c>
      <c r="M710" s="43">
        <v>532500</v>
      </c>
      <c r="N710" s="43" t="s">
        <v>13</v>
      </c>
      <c r="O710" s="43">
        <v>-1</v>
      </c>
      <c r="P710" s="43">
        <v>72</v>
      </c>
      <c r="Q710" s="44">
        <v>5.6</v>
      </c>
    </row>
    <row r="711" spans="2:17">
      <c r="B711" s="42" t="s">
        <v>44</v>
      </c>
      <c r="C711" s="43">
        <v>279000</v>
      </c>
      <c r="D711" s="43">
        <v>305000</v>
      </c>
      <c r="E711" s="43">
        <v>330000</v>
      </c>
      <c r="F711" s="43">
        <v>325000</v>
      </c>
      <c r="G711" s="43">
        <v>335500</v>
      </c>
      <c r="H711" s="43">
        <v>348000</v>
      </c>
      <c r="I711" s="43">
        <v>355000</v>
      </c>
      <c r="J711" s="43">
        <v>376000</v>
      </c>
      <c r="K711" s="43">
        <v>415500</v>
      </c>
      <c r="L711" s="43">
        <v>480000</v>
      </c>
      <c r="M711" s="43">
        <v>500000</v>
      </c>
      <c r="N711" s="43">
        <v>490000</v>
      </c>
      <c r="O711" s="43">
        <v>4</v>
      </c>
      <c r="P711" s="43">
        <v>79</v>
      </c>
      <c r="Q711" s="44">
        <v>6</v>
      </c>
    </row>
    <row r="712" spans="2:17">
      <c r="B712" s="42" t="s">
        <v>45</v>
      </c>
      <c r="C712" s="43">
        <v>266500</v>
      </c>
      <c r="D712" s="43">
        <v>295000</v>
      </c>
      <c r="E712" s="43">
        <v>295000</v>
      </c>
      <c r="F712" s="43">
        <v>295000</v>
      </c>
      <c r="G712" s="43">
        <v>315000</v>
      </c>
      <c r="H712" s="43">
        <v>325000</v>
      </c>
      <c r="I712" s="43">
        <v>345000</v>
      </c>
      <c r="J712" s="43">
        <v>379000</v>
      </c>
      <c r="K712" s="43">
        <v>465000</v>
      </c>
      <c r="L712" s="43">
        <v>500000</v>
      </c>
      <c r="M712" s="43">
        <v>498000</v>
      </c>
      <c r="N712" s="43">
        <v>518500</v>
      </c>
      <c r="O712" s="43">
        <v>0</v>
      </c>
      <c r="P712" s="43">
        <v>87</v>
      </c>
      <c r="Q712" s="44">
        <v>6.5</v>
      </c>
    </row>
    <row r="713" spans="2:17">
      <c r="B713" s="42" t="s">
        <v>46</v>
      </c>
      <c r="C713" s="43">
        <v>218000</v>
      </c>
      <c r="D713" s="43">
        <v>230000</v>
      </c>
      <c r="E713" s="43">
        <v>235000</v>
      </c>
      <c r="F713" s="43">
        <v>231000</v>
      </c>
      <c r="G713" s="43">
        <v>235000</v>
      </c>
      <c r="H713" s="43">
        <v>244000</v>
      </c>
      <c r="I713" s="43">
        <v>246500</v>
      </c>
      <c r="J713" s="43">
        <v>255000</v>
      </c>
      <c r="K713" s="43">
        <v>270000</v>
      </c>
      <c r="L713" s="43">
        <v>276000</v>
      </c>
      <c r="M713" s="43">
        <v>274000</v>
      </c>
      <c r="N713" s="43">
        <v>290000</v>
      </c>
      <c r="O713" s="43">
        <v>-1</v>
      </c>
      <c r="P713" s="43">
        <v>26</v>
      </c>
      <c r="Q713" s="44">
        <v>2.2999999999999998</v>
      </c>
    </row>
    <row r="714" spans="2:17">
      <c r="B714" s="42" t="s">
        <v>47</v>
      </c>
      <c r="C714" s="43">
        <v>750000</v>
      </c>
      <c r="D714" s="43">
        <v>916000</v>
      </c>
      <c r="E714" s="43">
        <v>793500</v>
      </c>
      <c r="F714" s="43">
        <v>717500</v>
      </c>
      <c r="G714" s="43">
        <v>860500</v>
      </c>
      <c r="H714" s="43">
        <v>942000</v>
      </c>
      <c r="I714" s="43">
        <v>1100000</v>
      </c>
      <c r="J714" s="43">
        <v>1242500</v>
      </c>
      <c r="K714" s="43">
        <v>1385500</v>
      </c>
      <c r="L714" s="43">
        <v>1196000</v>
      </c>
      <c r="M714" s="43">
        <v>1310000</v>
      </c>
      <c r="N714" s="43">
        <v>1430000</v>
      </c>
      <c r="O714" s="43">
        <v>10</v>
      </c>
      <c r="P714" s="43">
        <v>75</v>
      </c>
      <c r="Q714" s="44">
        <v>5.7</v>
      </c>
    </row>
    <row r="715" spans="2:17">
      <c r="B715" s="42" t="s">
        <v>48</v>
      </c>
      <c r="C715" s="43">
        <v>539000</v>
      </c>
      <c r="D715" s="43">
        <v>655000</v>
      </c>
      <c r="E715" s="43">
        <v>718500</v>
      </c>
      <c r="F715" s="43">
        <v>686000</v>
      </c>
      <c r="G715" s="43">
        <v>712500</v>
      </c>
      <c r="H715" s="43">
        <v>737000</v>
      </c>
      <c r="I715" s="43">
        <v>871000</v>
      </c>
      <c r="J715" s="43">
        <v>950000</v>
      </c>
      <c r="K715" s="43">
        <v>1100000</v>
      </c>
      <c r="L715" s="43">
        <v>1240000</v>
      </c>
      <c r="M715" s="43">
        <v>1109000</v>
      </c>
      <c r="N715" s="43">
        <v>1007500</v>
      </c>
      <c r="O715" s="43">
        <v>-11</v>
      </c>
      <c r="P715" s="43">
        <v>106</v>
      </c>
      <c r="Q715" s="44">
        <v>7.5</v>
      </c>
    </row>
    <row r="716" spans="2:17">
      <c r="B716" s="42" t="s">
        <v>49</v>
      </c>
      <c r="C716" s="43">
        <v>250000</v>
      </c>
      <c r="D716" s="43">
        <v>260000</v>
      </c>
      <c r="E716" s="43">
        <v>310000</v>
      </c>
      <c r="F716" s="43">
        <v>305000</v>
      </c>
      <c r="G716" s="43">
        <v>352000</v>
      </c>
      <c r="H716" s="43">
        <v>330000</v>
      </c>
      <c r="I716" s="43">
        <v>359000</v>
      </c>
      <c r="J716" s="43">
        <v>370000</v>
      </c>
      <c r="K716" s="43">
        <v>417000</v>
      </c>
      <c r="L716" s="43">
        <v>462000</v>
      </c>
      <c r="M716" s="43">
        <v>450000</v>
      </c>
      <c r="N716" s="43">
        <v>505000</v>
      </c>
      <c r="O716" s="43">
        <v>-3</v>
      </c>
      <c r="P716" s="43">
        <v>80</v>
      </c>
      <c r="Q716" s="44">
        <v>6.1</v>
      </c>
    </row>
    <row r="717" spans="2:17">
      <c r="B717" s="42" t="s">
        <v>50</v>
      </c>
      <c r="C717" s="43">
        <v>251000</v>
      </c>
      <c r="D717" s="43">
        <v>280000</v>
      </c>
      <c r="E717" s="43">
        <v>320000</v>
      </c>
      <c r="F717" s="43">
        <v>313500</v>
      </c>
      <c r="G717" s="43">
        <v>322000</v>
      </c>
      <c r="H717" s="43">
        <v>327500</v>
      </c>
      <c r="I717" s="43">
        <v>353000</v>
      </c>
      <c r="J717" s="43">
        <v>385000</v>
      </c>
      <c r="K717" s="43">
        <v>430000</v>
      </c>
      <c r="L717" s="43">
        <v>446500</v>
      </c>
      <c r="M717" s="43">
        <v>520000</v>
      </c>
      <c r="N717" s="43">
        <v>590000</v>
      </c>
      <c r="O717" s="43">
        <v>17</v>
      </c>
      <c r="P717" s="43">
        <v>107</v>
      </c>
      <c r="Q717" s="44">
        <v>7.6</v>
      </c>
    </row>
    <row r="718" spans="2:17">
      <c r="B718" s="42" t="s">
        <v>51</v>
      </c>
      <c r="C718" s="43">
        <v>205000</v>
      </c>
      <c r="D718" s="43">
        <v>225500</v>
      </c>
      <c r="E718" s="43">
        <v>245000</v>
      </c>
      <c r="F718" s="43">
        <v>255000</v>
      </c>
      <c r="G718" s="43">
        <v>265000</v>
      </c>
      <c r="H718" s="43">
        <v>265000</v>
      </c>
      <c r="I718" s="43">
        <v>275000</v>
      </c>
      <c r="J718" s="43">
        <v>295000</v>
      </c>
      <c r="K718" s="43">
        <v>310000</v>
      </c>
      <c r="L718" s="43">
        <v>340000</v>
      </c>
      <c r="M718" s="43">
        <v>360000</v>
      </c>
      <c r="N718" s="43">
        <v>375500</v>
      </c>
      <c r="O718" s="43">
        <v>6</v>
      </c>
      <c r="P718" s="43">
        <v>76</v>
      </c>
      <c r="Q718" s="44">
        <v>5.8</v>
      </c>
    </row>
    <row r="719" spans="2:17">
      <c r="B719" s="42" t="s">
        <v>52</v>
      </c>
      <c r="C719" s="43">
        <v>230000</v>
      </c>
      <c r="D719" s="43">
        <v>272000</v>
      </c>
      <c r="E719" s="43">
        <v>275000</v>
      </c>
      <c r="F719" s="43">
        <v>280000</v>
      </c>
      <c r="G719" s="43">
        <v>296000</v>
      </c>
      <c r="H719" s="43">
        <v>312000</v>
      </c>
      <c r="I719" s="43">
        <v>315000</v>
      </c>
      <c r="J719" s="43">
        <v>339500</v>
      </c>
      <c r="K719" s="43">
        <v>346500</v>
      </c>
      <c r="L719" s="43">
        <v>389000</v>
      </c>
      <c r="M719" s="43">
        <v>413500</v>
      </c>
      <c r="N719" s="43">
        <v>425000</v>
      </c>
      <c r="O719" s="43">
        <v>6</v>
      </c>
      <c r="P719" s="43">
        <v>80</v>
      </c>
      <c r="Q719" s="44">
        <v>6</v>
      </c>
    </row>
    <row r="720" spans="2:17">
      <c r="B720" s="42" t="s">
        <v>53</v>
      </c>
      <c r="C720" s="43">
        <v>388500</v>
      </c>
      <c r="D720" s="43">
        <v>480000</v>
      </c>
      <c r="E720" s="43">
        <v>472500</v>
      </c>
      <c r="F720" s="43">
        <v>501500</v>
      </c>
      <c r="G720" s="43">
        <v>525000</v>
      </c>
      <c r="H720" s="43">
        <v>544000</v>
      </c>
      <c r="I720" s="43">
        <v>595000</v>
      </c>
      <c r="J720" s="43">
        <v>670000</v>
      </c>
      <c r="K720" s="43">
        <v>815000</v>
      </c>
      <c r="L720" s="43">
        <v>814500</v>
      </c>
      <c r="M720" s="43">
        <v>825000</v>
      </c>
      <c r="N720" s="43">
        <v>985000</v>
      </c>
      <c r="O720" s="43">
        <v>1</v>
      </c>
      <c r="P720" s="43">
        <v>112</v>
      </c>
      <c r="Q720" s="44">
        <v>7.8</v>
      </c>
    </row>
    <row r="721" spans="2:17">
      <c r="B721" s="42" t="s">
        <v>54</v>
      </c>
      <c r="C721" s="43">
        <v>710000</v>
      </c>
      <c r="D721" s="43">
        <v>787500</v>
      </c>
      <c r="E721" s="43">
        <v>630000</v>
      </c>
      <c r="F721" s="43">
        <v>660000</v>
      </c>
      <c r="G721" s="43">
        <v>750000</v>
      </c>
      <c r="H721" s="43">
        <v>700000</v>
      </c>
      <c r="I721" s="43">
        <v>887500</v>
      </c>
      <c r="J721" s="43">
        <v>904000</v>
      </c>
      <c r="K721" s="43">
        <v>890000</v>
      </c>
      <c r="L721" s="43">
        <v>1115000</v>
      </c>
      <c r="M721" s="43">
        <v>1275000</v>
      </c>
      <c r="N721" s="43">
        <v>1175000</v>
      </c>
      <c r="O721" s="43">
        <v>14</v>
      </c>
      <c r="P721" s="43">
        <v>80</v>
      </c>
      <c r="Q721" s="44">
        <v>6</v>
      </c>
    </row>
    <row r="722" spans="2:17">
      <c r="B722" s="42" t="s">
        <v>55</v>
      </c>
      <c r="C722" s="43">
        <v>1279500</v>
      </c>
      <c r="D722" s="43">
        <v>1450000</v>
      </c>
      <c r="E722" s="43">
        <v>1363000</v>
      </c>
      <c r="F722" s="43">
        <v>1295000</v>
      </c>
      <c r="G722" s="43">
        <v>1530000</v>
      </c>
      <c r="H722" s="43">
        <v>1782500</v>
      </c>
      <c r="I722" s="43">
        <v>2210000</v>
      </c>
      <c r="J722" s="43">
        <v>2180000</v>
      </c>
      <c r="K722" s="43">
        <v>2335500</v>
      </c>
      <c r="L722" s="43">
        <v>2420000</v>
      </c>
      <c r="M722" s="43">
        <v>2392500</v>
      </c>
      <c r="N722" s="43">
        <v>2321500</v>
      </c>
      <c r="O722" s="43">
        <v>-1</v>
      </c>
      <c r="P722" s="43">
        <v>87</v>
      </c>
      <c r="Q722" s="44">
        <v>6.5</v>
      </c>
    </row>
    <row r="723" spans="2:17">
      <c r="B723" s="42" t="s">
        <v>56</v>
      </c>
      <c r="C723" s="43">
        <v>981000</v>
      </c>
      <c r="D723" s="43">
        <v>1141000</v>
      </c>
      <c r="E723" s="43">
        <v>1100000</v>
      </c>
      <c r="F723" s="43">
        <v>997500</v>
      </c>
      <c r="G723" s="43">
        <v>1240000</v>
      </c>
      <c r="H723" s="43">
        <v>1452000</v>
      </c>
      <c r="I723" s="43">
        <v>1850000</v>
      </c>
      <c r="J723" s="43">
        <v>1800000</v>
      </c>
      <c r="K723" s="43">
        <v>1950000</v>
      </c>
      <c r="L723" s="43">
        <v>1810000</v>
      </c>
      <c r="M723" s="43">
        <v>1700000</v>
      </c>
      <c r="N723" s="43">
        <v>1910000</v>
      </c>
      <c r="O723" s="43">
        <v>-6</v>
      </c>
      <c r="P723" s="43">
        <v>73</v>
      </c>
      <c r="Q723" s="44">
        <v>5.7</v>
      </c>
    </row>
    <row r="724" spans="2:17">
      <c r="B724" s="42" t="s">
        <v>57</v>
      </c>
      <c r="C724" s="43">
        <v>305000</v>
      </c>
      <c r="D724" s="43">
        <v>342500</v>
      </c>
      <c r="E724" s="43">
        <v>378000</v>
      </c>
      <c r="F724" s="43">
        <v>351500</v>
      </c>
      <c r="G724" s="43">
        <v>370000</v>
      </c>
      <c r="H724" s="43">
        <v>405000</v>
      </c>
      <c r="I724" s="43">
        <v>389000</v>
      </c>
      <c r="J724" s="43">
        <v>382000</v>
      </c>
      <c r="K724" s="43">
        <v>430000</v>
      </c>
      <c r="L724" s="43">
        <v>487500</v>
      </c>
      <c r="M724" s="43">
        <v>529000</v>
      </c>
      <c r="N724" s="43">
        <v>580000</v>
      </c>
      <c r="O724" s="43">
        <v>9</v>
      </c>
      <c r="P724" s="43">
        <v>73</v>
      </c>
      <c r="Q724" s="44">
        <v>5.7</v>
      </c>
    </row>
    <row r="725" spans="2:17">
      <c r="B725" s="42" t="s">
        <v>58</v>
      </c>
      <c r="C725" s="43">
        <v>312000</v>
      </c>
      <c r="D725" s="43">
        <v>353000</v>
      </c>
      <c r="E725" s="43">
        <v>340000</v>
      </c>
      <c r="F725" s="43">
        <v>340000</v>
      </c>
      <c r="G725" s="43">
        <v>345000</v>
      </c>
      <c r="H725" s="43">
        <v>330000</v>
      </c>
      <c r="I725" s="43">
        <v>323000</v>
      </c>
      <c r="J725" s="43">
        <v>350000</v>
      </c>
      <c r="K725" s="43">
        <v>350000</v>
      </c>
      <c r="L725" s="43">
        <v>403500</v>
      </c>
      <c r="M725" s="43">
        <v>395000</v>
      </c>
      <c r="N725" s="43">
        <v>449000</v>
      </c>
      <c r="O725" s="43">
        <v>-2</v>
      </c>
      <c r="P725" s="43">
        <v>27</v>
      </c>
      <c r="Q725" s="44">
        <v>2.4</v>
      </c>
    </row>
    <row r="726" spans="2:17">
      <c r="B726" s="42" t="s">
        <v>59</v>
      </c>
      <c r="C726" s="43">
        <v>191500</v>
      </c>
      <c r="D726" s="43">
        <v>169000</v>
      </c>
      <c r="E726" s="43">
        <v>220000</v>
      </c>
      <c r="F726" s="43">
        <v>222000</v>
      </c>
      <c r="G726" s="43">
        <v>245000</v>
      </c>
      <c r="H726" s="43">
        <v>220000</v>
      </c>
      <c r="I726" s="43">
        <v>305000</v>
      </c>
      <c r="J726" s="43">
        <v>245000</v>
      </c>
      <c r="K726" s="43">
        <v>312000</v>
      </c>
      <c r="L726" s="43">
        <v>280000</v>
      </c>
      <c r="M726" s="43">
        <v>316000</v>
      </c>
      <c r="N726" s="43">
        <v>432500</v>
      </c>
      <c r="O726" s="43">
        <v>13</v>
      </c>
      <c r="P726" s="43">
        <v>65</v>
      </c>
      <c r="Q726" s="44">
        <v>5.0999999999999996</v>
      </c>
    </row>
    <row r="727" spans="2:17">
      <c r="B727" s="42" t="s">
        <v>60</v>
      </c>
      <c r="C727" s="43">
        <v>505000</v>
      </c>
      <c r="D727" s="43">
        <v>615500</v>
      </c>
      <c r="E727" s="43">
        <v>607500</v>
      </c>
      <c r="F727" s="43">
        <v>632500</v>
      </c>
      <c r="G727" s="43">
        <v>742500</v>
      </c>
      <c r="H727" s="43">
        <v>715000</v>
      </c>
      <c r="I727" s="43">
        <v>773000</v>
      </c>
      <c r="J727" s="43">
        <v>842500</v>
      </c>
      <c r="K727" s="43">
        <v>920500</v>
      </c>
      <c r="L727" s="43">
        <v>965000</v>
      </c>
      <c r="M727" s="43">
        <v>1007500</v>
      </c>
      <c r="N727" s="43">
        <v>1130000</v>
      </c>
      <c r="O727" s="43">
        <v>4</v>
      </c>
      <c r="P727" s="43">
        <v>100</v>
      </c>
      <c r="Q727" s="44">
        <v>7.2</v>
      </c>
    </row>
    <row r="728" spans="2:17">
      <c r="B728" s="42" t="s">
        <v>61</v>
      </c>
      <c r="C728" s="43">
        <v>282500</v>
      </c>
      <c r="D728" s="43">
        <v>317000</v>
      </c>
      <c r="E728" s="43">
        <v>320000</v>
      </c>
      <c r="F728" s="43">
        <v>315000</v>
      </c>
      <c r="G728" s="43">
        <v>330500</v>
      </c>
      <c r="H728" s="43">
        <v>325000</v>
      </c>
      <c r="I728" s="43">
        <v>340000</v>
      </c>
      <c r="J728" s="43">
        <v>403000</v>
      </c>
      <c r="K728" s="43">
        <v>530000</v>
      </c>
      <c r="L728" s="43">
        <v>542500</v>
      </c>
      <c r="M728" s="43">
        <v>530000</v>
      </c>
      <c r="N728" s="43">
        <v>541500</v>
      </c>
      <c r="O728" s="43">
        <v>-2</v>
      </c>
      <c r="P728" s="43">
        <v>88</v>
      </c>
      <c r="Q728" s="44">
        <v>6.5</v>
      </c>
    </row>
    <row r="729" spans="2:17">
      <c r="B729" s="42" t="s">
        <v>62</v>
      </c>
      <c r="C729" s="43">
        <v>372000</v>
      </c>
      <c r="D729" s="43">
        <v>453500</v>
      </c>
      <c r="E729" s="43">
        <v>447500</v>
      </c>
      <c r="F729" s="43">
        <v>426500</v>
      </c>
      <c r="G729" s="43">
        <v>458500</v>
      </c>
      <c r="H729" s="43">
        <v>525000</v>
      </c>
      <c r="I729" s="43">
        <v>632500</v>
      </c>
      <c r="J729" s="43">
        <v>693000</v>
      </c>
      <c r="K729" s="43">
        <v>801000</v>
      </c>
      <c r="L729" s="43">
        <v>753000</v>
      </c>
      <c r="M729" s="43">
        <v>715000</v>
      </c>
      <c r="N729" s="43">
        <v>750500</v>
      </c>
      <c r="O729" s="43">
        <v>-5</v>
      </c>
      <c r="P729" s="43">
        <v>92</v>
      </c>
      <c r="Q729" s="44">
        <v>6.8</v>
      </c>
    </row>
    <row r="730" spans="2:17">
      <c r="B730" s="42" t="s">
        <v>63</v>
      </c>
      <c r="C730" s="43">
        <v>371500</v>
      </c>
      <c r="D730" s="43">
        <v>450000</v>
      </c>
      <c r="E730" s="43">
        <v>436000</v>
      </c>
      <c r="F730" s="43">
        <v>426500</v>
      </c>
      <c r="G730" s="43">
        <v>468500</v>
      </c>
      <c r="H730" s="43">
        <v>490000</v>
      </c>
      <c r="I730" s="43">
        <v>580000</v>
      </c>
      <c r="J730" s="43">
        <v>628000</v>
      </c>
      <c r="K730" s="43">
        <v>735000</v>
      </c>
      <c r="L730" s="43">
        <v>713000</v>
      </c>
      <c r="M730" s="43">
        <v>695000</v>
      </c>
      <c r="N730" s="43">
        <v>759500</v>
      </c>
      <c r="O730" s="43">
        <v>-3</v>
      </c>
      <c r="P730" s="43">
        <v>87</v>
      </c>
      <c r="Q730" s="44">
        <v>6.5</v>
      </c>
    </row>
    <row r="731" spans="2:17">
      <c r="B731" s="42" t="s">
        <v>64</v>
      </c>
      <c r="C731" s="43">
        <v>417500</v>
      </c>
      <c r="D731" s="43">
        <v>460000</v>
      </c>
      <c r="E731" s="43">
        <v>505000</v>
      </c>
      <c r="F731" s="43">
        <v>511500</v>
      </c>
      <c r="G731" s="43">
        <v>486500</v>
      </c>
      <c r="H731" s="43">
        <v>525000</v>
      </c>
      <c r="I731" s="43">
        <v>559000</v>
      </c>
      <c r="J731" s="43">
        <v>585000</v>
      </c>
      <c r="K731" s="43">
        <v>694500</v>
      </c>
      <c r="L731" s="43">
        <v>730000</v>
      </c>
      <c r="M731" s="43">
        <v>690000</v>
      </c>
      <c r="N731" s="43">
        <v>762500</v>
      </c>
      <c r="O731" s="43">
        <v>-5</v>
      </c>
      <c r="P731" s="43">
        <v>65</v>
      </c>
      <c r="Q731" s="44">
        <v>5.2</v>
      </c>
    </row>
    <row r="732" spans="2:17">
      <c r="B732" s="42" t="s">
        <v>65</v>
      </c>
      <c r="C732" s="43">
        <v>376500</v>
      </c>
      <c r="D732" s="43">
        <v>472000</v>
      </c>
      <c r="E732" s="43">
        <v>437500</v>
      </c>
      <c r="F732" s="43">
        <v>535000</v>
      </c>
      <c r="G732" s="43">
        <v>470000</v>
      </c>
      <c r="H732" s="43">
        <v>507500</v>
      </c>
      <c r="I732" s="43">
        <v>602500</v>
      </c>
      <c r="J732" s="43">
        <v>630000</v>
      </c>
      <c r="K732" s="43">
        <v>725500</v>
      </c>
      <c r="L732" s="43">
        <v>903500</v>
      </c>
      <c r="M732" s="43">
        <v>787500</v>
      </c>
      <c r="N732" s="43">
        <v>815000</v>
      </c>
      <c r="O732" s="43">
        <v>-13</v>
      </c>
      <c r="P732" s="43">
        <v>109</v>
      </c>
      <c r="Q732" s="44">
        <v>7.7</v>
      </c>
    </row>
    <row r="733" spans="2:17">
      <c r="B733" s="42" t="s">
        <v>66</v>
      </c>
      <c r="C733" s="43">
        <v>167500</v>
      </c>
      <c r="D733" s="43">
        <v>174500</v>
      </c>
      <c r="E733" s="43">
        <v>142500</v>
      </c>
      <c r="F733" s="43">
        <v>186000</v>
      </c>
      <c r="G733" s="43">
        <v>186000</v>
      </c>
      <c r="H733" s="43">
        <v>220000</v>
      </c>
      <c r="I733" s="43">
        <v>205000</v>
      </c>
      <c r="J733" s="43">
        <v>237500</v>
      </c>
      <c r="K733" s="43">
        <v>220000</v>
      </c>
      <c r="L733" s="43">
        <v>225000</v>
      </c>
      <c r="M733" s="43">
        <v>242500</v>
      </c>
      <c r="N733" s="43">
        <v>329000</v>
      </c>
      <c r="O733" s="43">
        <v>8</v>
      </c>
      <c r="P733" s="43">
        <v>45</v>
      </c>
      <c r="Q733" s="44">
        <v>3.8</v>
      </c>
    </row>
    <row r="734" spans="2:17">
      <c r="B734" s="42" t="s">
        <v>67</v>
      </c>
      <c r="C734" s="43">
        <v>918500</v>
      </c>
      <c r="D734" s="43">
        <v>1107500</v>
      </c>
      <c r="E734" s="43">
        <v>1050000</v>
      </c>
      <c r="F734" s="43">
        <v>997000</v>
      </c>
      <c r="G734" s="43">
        <v>1074000</v>
      </c>
      <c r="H734" s="43">
        <v>1129500</v>
      </c>
      <c r="I734" s="43">
        <v>1345000</v>
      </c>
      <c r="J734" s="43">
        <v>1455000</v>
      </c>
      <c r="K734" s="43">
        <v>1611000</v>
      </c>
      <c r="L734" s="43">
        <v>1674000</v>
      </c>
      <c r="M734" s="43">
        <v>1582500</v>
      </c>
      <c r="N734" s="43">
        <v>1610000</v>
      </c>
      <c r="O734" s="43">
        <v>-5</v>
      </c>
      <c r="P734" s="43">
        <v>72</v>
      </c>
      <c r="Q734" s="44">
        <v>5.6</v>
      </c>
    </row>
    <row r="735" spans="2:17">
      <c r="B735" s="42" t="s">
        <v>68</v>
      </c>
      <c r="C735" s="43">
        <v>148000</v>
      </c>
      <c r="D735" s="43">
        <v>121500</v>
      </c>
      <c r="E735" s="43">
        <v>197500</v>
      </c>
      <c r="F735" s="43">
        <v>216000</v>
      </c>
      <c r="G735" s="43">
        <v>157500</v>
      </c>
      <c r="H735" s="43">
        <v>162500</v>
      </c>
      <c r="I735" s="43">
        <v>158000</v>
      </c>
      <c r="J735" s="43">
        <v>148000</v>
      </c>
      <c r="K735" s="43">
        <v>200500</v>
      </c>
      <c r="L735" s="43">
        <v>191500</v>
      </c>
      <c r="M735" s="43">
        <v>195000</v>
      </c>
      <c r="N735" s="43" t="s">
        <v>13</v>
      </c>
      <c r="O735" s="43">
        <v>2</v>
      </c>
      <c r="P735" s="43">
        <v>32</v>
      </c>
      <c r="Q735" s="44">
        <v>2.8</v>
      </c>
    </row>
    <row r="736" spans="2:17">
      <c r="B736" s="42" t="s">
        <v>69</v>
      </c>
      <c r="C736" s="43">
        <v>260000</v>
      </c>
      <c r="D736" s="43">
        <v>310500</v>
      </c>
      <c r="E736" s="43">
        <v>320000</v>
      </c>
      <c r="F736" s="43">
        <v>304500</v>
      </c>
      <c r="G736" s="43">
        <v>295000</v>
      </c>
      <c r="H736" s="43">
        <v>295000</v>
      </c>
      <c r="I736" s="43">
        <v>332000</v>
      </c>
      <c r="J736" s="43">
        <v>345000</v>
      </c>
      <c r="K736" s="43">
        <v>399000</v>
      </c>
      <c r="L736" s="43">
        <v>400000</v>
      </c>
      <c r="M736" s="43">
        <v>472000</v>
      </c>
      <c r="N736" s="43">
        <v>480000</v>
      </c>
      <c r="O736" s="43">
        <v>18</v>
      </c>
      <c r="P736" s="43">
        <v>82</v>
      </c>
      <c r="Q736" s="44">
        <v>6.1</v>
      </c>
    </row>
    <row r="737" spans="2:17">
      <c r="B737" s="42" t="s">
        <v>70</v>
      </c>
      <c r="C737" s="43">
        <v>370000</v>
      </c>
      <c r="D737" s="43">
        <v>380000</v>
      </c>
      <c r="E737" s="43">
        <v>375000</v>
      </c>
      <c r="F737" s="43">
        <v>390000</v>
      </c>
      <c r="G737" s="43">
        <v>410000</v>
      </c>
      <c r="H737" s="43">
        <v>426000</v>
      </c>
      <c r="I737" s="43">
        <v>482500</v>
      </c>
      <c r="J737" s="43">
        <v>545000</v>
      </c>
      <c r="K737" s="43">
        <v>620000</v>
      </c>
      <c r="L737" s="43">
        <v>676000</v>
      </c>
      <c r="M737" s="43">
        <v>636000</v>
      </c>
      <c r="N737" s="43">
        <v>664000</v>
      </c>
      <c r="O737" s="43">
        <v>-6</v>
      </c>
      <c r="P737" s="43">
        <v>72</v>
      </c>
      <c r="Q737" s="44">
        <v>5.6</v>
      </c>
    </row>
    <row r="738" spans="2:17">
      <c r="B738" s="42" t="s">
        <v>71</v>
      </c>
      <c r="C738" s="43">
        <v>363500</v>
      </c>
      <c r="D738" s="43">
        <v>425000</v>
      </c>
      <c r="E738" s="43">
        <v>382000</v>
      </c>
      <c r="F738" s="43">
        <v>399000</v>
      </c>
      <c r="G738" s="43">
        <v>430000</v>
      </c>
      <c r="H738" s="43">
        <v>480000</v>
      </c>
      <c r="I738" s="43">
        <v>590500</v>
      </c>
      <c r="J738" s="43">
        <v>624000</v>
      </c>
      <c r="K738" s="43">
        <v>687500</v>
      </c>
      <c r="L738" s="43">
        <v>701500</v>
      </c>
      <c r="M738" s="43">
        <v>685000</v>
      </c>
      <c r="N738" s="43">
        <v>702500</v>
      </c>
      <c r="O738" s="43">
        <v>-2</v>
      </c>
      <c r="P738" s="43">
        <v>88</v>
      </c>
      <c r="Q738" s="44">
        <v>6.5</v>
      </c>
    </row>
    <row r="739" spans="2:17">
      <c r="B739" s="42" t="s">
        <v>72</v>
      </c>
      <c r="C739" s="43">
        <v>340000</v>
      </c>
      <c r="D739" s="43">
        <v>490000</v>
      </c>
      <c r="E739" s="43">
        <v>475000</v>
      </c>
      <c r="F739" s="43">
        <v>447500</v>
      </c>
      <c r="G739" s="43">
        <v>548000</v>
      </c>
      <c r="H739" s="43">
        <v>541000</v>
      </c>
      <c r="I739" s="43">
        <v>555500</v>
      </c>
      <c r="J739" s="43">
        <v>565000</v>
      </c>
      <c r="K739" s="43">
        <v>689000</v>
      </c>
      <c r="L739" s="43">
        <v>782500</v>
      </c>
      <c r="M739" s="43">
        <v>665500</v>
      </c>
      <c r="N739" s="43" t="s">
        <v>13</v>
      </c>
      <c r="O739" s="43">
        <v>-15</v>
      </c>
      <c r="P739" s="43">
        <v>96</v>
      </c>
      <c r="Q739" s="44">
        <v>6.9</v>
      </c>
    </row>
    <row r="740" spans="2:17">
      <c r="B740" s="42" t="s">
        <v>73</v>
      </c>
      <c r="C740" s="43">
        <v>257500</v>
      </c>
      <c r="D740" s="43">
        <v>290000</v>
      </c>
      <c r="E740" s="43">
        <v>315000</v>
      </c>
      <c r="F740" s="43">
        <v>290500</v>
      </c>
      <c r="G740" s="43">
        <v>314000</v>
      </c>
      <c r="H740" s="43">
        <v>323500</v>
      </c>
      <c r="I740" s="43">
        <v>340000</v>
      </c>
      <c r="J740" s="43">
        <v>360000</v>
      </c>
      <c r="K740" s="43">
        <v>400000</v>
      </c>
      <c r="L740" s="43">
        <v>452500</v>
      </c>
      <c r="M740" s="43">
        <v>482000</v>
      </c>
      <c r="N740" s="43">
        <v>510000</v>
      </c>
      <c r="O740" s="43">
        <v>7</v>
      </c>
      <c r="P740" s="43">
        <v>87</v>
      </c>
      <c r="Q740" s="44">
        <v>6.5</v>
      </c>
    </row>
    <row r="741" spans="2:17">
      <c r="B741" s="42" t="s">
        <v>74</v>
      </c>
      <c r="C741" s="43">
        <v>273500</v>
      </c>
      <c r="D741" s="43">
        <v>310000</v>
      </c>
      <c r="E741" s="43">
        <v>320000</v>
      </c>
      <c r="F741" s="43">
        <v>328000</v>
      </c>
      <c r="G741" s="43">
        <v>328000</v>
      </c>
      <c r="H741" s="43">
        <v>333500</v>
      </c>
      <c r="I741" s="43">
        <v>344500</v>
      </c>
      <c r="J741" s="43">
        <v>355000</v>
      </c>
      <c r="K741" s="43">
        <v>435000</v>
      </c>
      <c r="L741" s="43">
        <v>487000</v>
      </c>
      <c r="M741" s="43">
        <v>475000</v>
      </c>
      <c r="N741" s="43">
        <v>567500</v>
      </c>
      <c r="O741" s="43">
        <v>-2</v>
      </c>
      <c r="P741" s="43">
        <v>74</v>
      </c>
      <c r="Q741" s="44">
        <v>5.7</v>
      </c>
    </row>
    <row r="742" spans="2:17">
      <c r="B742" s="42" t="s">
        <v>75</v>
      </c>
      <c r="C742" s="43">
        <v>290000</v>
      </c>
      <c r="D742" s="43">
        <v>316500</v>
      </c>
      <c r="E742" s="43">
        <v>280000</v>
      </c>
      <c r="F742" s="43">
        <v>318000</v>
      </c>
      <c r="G742" s="43">
        <v>297500</v>
      </c>
      <c r="H742" s="43">
        <v>355000</v>
      </c>
      <c r="I742" s="43">
        <v>285000</v>
      </c>
      <c r="J742" s="43">
        <v>330000</v>
      </c>
      <c r="K742" s="43">
        <v>347500</v>
      </c>
      <c r="L742" s="43">
        <v>395000</v>
      </c>
      <c r="M742" s="43">
        <v>368500</v>
      </c>
      <c r="N742" s="43">
        <v>524500</v>
      </c>
      <c r="O742" s="43">
        <v>-7</v>
      </c>
      <c r="P742" s="43">
        <v>27</v>
      </c>
      <c r="Q742" s="44">
        <v>2.4</v>
      </c>
    </row>
    <row r="743" spans="2:17">
      <c r="B743" s="42" t="s">
        <v>76</v>
      </c>
      <c r="C743" s="43">
        <v>459500</v>
      </c>
      <c r="D743" s="43">
        <v>575000</v>
      </c>
      <c r="E743" s="43">
        <v>550500</v>
      </c>
      <c r="F743" s="43">
        <v>510000</v>
      </c>
      <c r="G743" s="43">
        <v>516000</v>
      </c>
      <c r="H743" s="43">
        <v>582500</v>
      </c>
      <c r="I743" s="43">
        <v>700000</v>
      </c>
      <c r="J743" s="43">
        <v>778000</v>
      </c>
      <c r="K743" s="43">
        <v>897000</v>
      </c>
      <c r="L743" s="43">
        <v>879500</v>
      </c>
      <c r="M743" s="43">
        <v>770000</v>
      </c>
      <c r="N743" s="43">
        <v>735000</v>
      </c>
      <c r="O743" s="43">
        <v>-12</v>
      </c>
      <c r="P743" s="43">
        <v>68</v>
      </c>
      <c r="Q743" s="44">
        <v>5.3</v>
      </c>
    </row>
    <row r="744" spans="2:17">
      <c r="B744" s="42" t="s">
        <v>77</v>
      </c>
      <c r="C744" s="43">
        <v>288000</v>
      </c>
      <c r="D744" s="43">
        <v>338000</v>
      </c>
      <c r="E744" s="43">
        <v>345000</v>
      </c>
      <c r="F744" s="43">
        <v>350000</v>
      </c>
      <c r="G744" s="43">
        <v>360000</v>
      </c>
      <c r="H744" s="43">
        <v>362000</v>
      </c>
      <c r="I744" s="43">
        <v>395000</v>
      </c>
      <c r="J744" s="43">
        <v>430000</v>
      </c>
      <c r="K744" s="43">
        <v>500000</v>
      </c>
      <c r="L744" s="43">
        <v>545000</v>
      </c>
      <c r="M744" s="43">
        <v>545000</v>
      </c>
      <c r="N744" s="43">
        <v>570000</v>
      </c>
      <c r="O744" s="43">
        <v>0</v>
      </c>
      <c r="P744" s="43">
        <v>89</v>
      </c>
      <c r="Q744" s="44">
        <v>6.6</v>
      </c>
    </row>
    <row r="745" spans="2:17">
      <c r="B745" s="42" t="s">
        <v>78</v>
      </c>
      <c r="C745" s="43">
        <v>210000</v>
      </c>
      <c r="D745" s="43">
        <v>220000</v>
      </c>
      <c r="E745" s="43">
        <v>225000</v>
      </c>
      <c r="F745" s="43">
        <v>216500</v>
      </c>
      <c r="G745" s="43">
        <v>228000</v>
      </c>
      <c r="H745" s="43">
        <v>235500</v>
      </c>
      <c r="I745" s="43">
        <v>222500</v>
      </c>
      <c r="J745" s="43">
        <v>231500</v>
      </c>
      <c r="K745" s="43">
        <v>250000</v>
      </c>
      <c r="L745" s="43">
        <v>284000</v>
      </c>
      <c r="M745" s="43">
        <v>290000</v>
      </c>
      <c r="N745" s="43">
        <v>260000</v>
      </c>
      <c r="O745" s="43">
        <v>2</v>
      </c>
      <c r="P745" s="43">
        <v>38</v>
      </c>
      <c r="Q745" s="44">
        <v>3.3</v>
      </c>
    </row>
    <row r="746" spans="2:17">
      <c r="B746" s="42" t="s">
        <v>79</v>
      </c>
      <c r="C746" s="43">
        <v>235000</v>
      </c>
      <c r="D746" s="43">
        <v>295000</v>
      </c>
      <c r="E746" s="43">
        <v>290000</v>
      </c>
      <c r="F746" s="43">
        <v>335000</v>
      </c>
      <c r="G746" s="43">
        <v>340000</v>
      </c>
      <c r="H746" s="43">
        <v>376500</v>
      </c>
      <c r="I746" s="43">
        <v>372000</v>
      </c>
      <c r="J746" s="43">
        <v>400000</v>
      </c>
      <c r="K746" s="43">
        <v>400000</v>
      </c>
      <c r="L746" s="43">
        <v>400000</v>
      </c>
      <c r="M746" s="43">
        <v>420000</v>
      </c>
      <c r="N746" s="43">
        <v>432500</v>
      </c>
      <c r="O746" s="43">
        <v>5</v>
      </c>
      <c r="P746" s="43">
        <v>79</v>
      </c>
      <c r="Q746" s="44">
        <v>6</v>
      </c>
    </row>
    <row r="747" spans="2:17">
      <c r="B747" s="42" t="s">
        <v>80</v>
      </c>
      <c r="C747" s="43">
        <v>745000</v>
      </c>
      <c r="D747" s="43">
        <v>910000</v>
      </c>
      <c r="E747" s="43">
        <v>882000</v>
      </c>
      <c r="F747" s="43">
        <v>820000</v>
      </c>
      <c r="G747" s="43">
        <v>900000</v>
      </c>
      <c r="H747" s="43">
        <v>1050000</v>
      </c>
      <c r="I747" s="43">
        <v>1245000</v>
      </c>
      <c r="J747" s="43">
        <v>1380000</v>
      </c>
      <c r="K747" s="43">
        <v>1470000</v>
      </c>
      <c r="L747" s="43">
        <v>1397500</v>
      </c>
      <c r="M747" s="43">
        <v>1382500</v>
      </c>
      <c r="N747" s="43">
        <v>1432500</v>
      </c>
      <c r="O747" s="43">
        <v>-1</v>
      </c>
      <c r="P747" s="43">
        <v>86</v>
      </c>
      <c r="Q747" s="44">
        <v>6.4</v>
      </c>
    </row>
    <row r="748" spans="2:17">
      <c r="B748" s="42" t="s">
        <v>81</v>
      </c>
      <c r="C748" s="43">
        <v>639500</v>
      </c>
      <c r="D748" s="43">
        <v>760000</v>
      </c>
      <c r="E748" s="43">
        <v>720000</v>
      </c>
      <c r="F748" s="43">
        <v>680000</v>
      </c>
      <c r="G748" s="43">
        <v>750000</v>
      </c>
      <c r="H748" s="43">
        <v>850000</v>
      </c>
      <c r="I748" s="43">
        <v>1000500</v>
      </c>
      <c r="J748" s="43">
        <v>1115000</v>
      </c>
      <c r="K748" s="43">
        <v>1256000</v>
      </c>
      <c r="L748" s="43">
        <v>1205000</v>
      </c>
      <c r="M748" s="43">
        <v>1200000</v>
      </c>
      <c r="N748" s="43">
        <v>1261000</v>
      </c>
      <c r="O748" s="43">
        <v>0</v>
      </c>
      <c r="P748" s="43">
        <v>88</v>
      </c>
      <c r="Q748" s="44">
        <v>6.5</v>
      </c>
    </row>
    <row r="749" spans="2:17">
      <c r="B749" s="42" t="s">
        <v>82</v>
      </c>
      <c r="C749" s="43">
        <v>382000</v>
      </c>
      <c r="D749" s="43">
        <v>450000</v>
      </c>
      <c r="E749" s="43">
        <v>440000</v>
      </c>
      <c r="F749" s="43">
        <v>451000</v>
      </c>
      <c r="G749" s="43">
        <v>453000</v>
      </c>
      <c r="H749" s="43">
        <v>487500</v>
      </c>
      <c r="I749" s="43">
        <v>535000</v>
      </c>
      <c r="J749" s="43">
        <v>583000</v>
      </c>
      <c r="K749" s="43">
        <v>670000</v>
      </c>
      <c r="L749" s="43">
        <v>691500</v>
      </c>
      <c r="M749" s="43">
        <v>673500</v>
      </c>
      <c r="N749" s="43">
        <v>701500</v>
      </c>
      <c r="O749" s="43">
        <v>-3</v>
      </c>
      <c r="P749" s="43">
        <v>76</v>
      </c>
      <c r="Q749" s="44">
        <v>5.8</v>
      </c>
    </row>
    <row r="750" spans="2:17">
      <c r="B750" s="42" t="s">
        <v>83</v>
      </c>
      <c r="C750" s="43">
        <v>80000</v>
      </c>
      <c r="D750" s="43">
        <v>68000</v>
      </c>
      <c r="E750" s="43">
        <v>69000</v>
      </c>
      <c r="F750" s="43">
        <v>75000</v>
      </c>
      <c r="G750" s="43">
        <v>42500</v>
      </c>
      <c r="H750" s="43">
        <v>101000</v>
      </c>
      <c r="I750" s="43">
        <v>65000</v>
      </c>
      <c r="J750" s="43">
        <v>65000</v>
      </c>
      <c r="K750" s="43">
        <v>96000</v>
      </c>
      <c r="L750" s="43">
        <v>120500</v>
      </c>
      <c r="M750" s="43">
        <v>77000</v>
      </c>
      <c r="N750" s="43">
        <v>81000</v>
      </c>
      <c r="O750" s="43">
        <v>-36</v>
      </c>
      <c r="P750" s="43">
        <v>-4</v>
      </c>
      <c r="Q750" s="44">
        <v>-0.4</v>
      </c>
    </row>
    <row r="751" spans="2:17">
      <c r="B751" s="42" t="s">
        <v>84</v>
      </c>
      <c r="C751" s="43" t="s">
        <v>12</v>
      </c>
      <c r="D751" s="43">
        <v>522500</v>
      </c>
      <c r="E751" s="43">
        <v>416500</v>
      </c>
      <c r="F751" s="43">
        <v>412500</v>
      </c>
      <c r="G751" s="43">
        <v>396000</v>
      </c>
      <c r="H751" s="43">
        <v>351500</v>
      </c>
      <c r="I751" s="43">
        <v>400000</v>
      </c>
      <c r="J751" s="43">
        <v>430000</v>
      </c>
      <c r="K751" s="43">
        <v>495000</v>
      </c>
      <c r="L751" s="43">
        <v>552500</v>
      </c>
      <c r="M751" s="43">
        <v>610000</v>
      </c>
      <c r="N751" s="43">
        <v>610000</v>
      </c>
      <c r="O751" s="43">
        <v>10</v>
      </c>
      <c r="P751" s="43">
        <v>0</v>
      </c>
      <c r="Q751" s="44" t="s">
        <v>13</v>
      </c>
    </row>
    <row r="752" spans="2:17">
      <c r="B752" s="42" t="s">
        <v>85</v>
      </c>
      <c r="C752" s="43">
        <v>62000</v>
      </c>
      <c r="D752" s="43">
        <v>67500</v>
      </c>
      <c r="E752" s="43">
        <v>77000</v>
      </c>
      <c r="F752" s="43">
        <v>87500</v>
      </c>
      <c r="G752" s="43">
        <v>120000</v>
      </c>
      <c r="H752" s="43">
        <v>90000</v>
      </c>
      <c r="I752" s="43">
        <v>121500</v>
      </c>
      <c r="J752" s="43">
        <v>55000</v>
      </c>
      <c r="K752" s="43">
        <v>100000</v>
      </c>
      <c r="L752" s="43">
        <v>100000</v>
      </c>
      <c r="M752" s="43">
        <v>107500</v>
      </c>
      <c r="N752" s="43">
        <v>115000</v>
      </c>
      <c r="O752" s="43">
        <v>7</v>
      </c>
      <c r="P752" s="43">
        <v>73</v>
      </c>
      <c r="Q752" s="44">
        <v>5.6</v>
      </c>
    </row>
    <row r="753" spans="2:17">
      <c r="B753" s="42" t="s">
        <v>86</v>
      </c>
      <c r="C753" s="43">
        <v>250000</v>
      </c>
      <c r="D753" s="43">
        <v>230000</v>
      </c>
      <c r="E753" s="43">
        <v>260000</v>
      </c>
      <c r="F753" s="43">
        <v>260000</v>
      </c>
      <c r="G753" s="43">
        <v>255000</v>
      </c>
      <c r="H753" s="43">
        <v>337500</v>
      </c>
      <c r="I753" s="43">
        <v>302500</v>
      </c>
      <c r="J753" s="43">
        <v>349000</v>
      </c>
      <c r="K753" s="43">
        <v>382500</v>
      </c>
      <c r="L753" s="43">
        <v>355000</v>
      </c>
      <c r="M753" s="43">
        <v>463000</v>
      </c>
      <c r="N753" s="43">
        <v>507500</v>
      </c>
      <c r="O753" s="43">
        <v>30</v>
      </c>
      <c r="P753" s="43">
        <v>85</v>
      </c>
      <c r="Q753" s="44">
        <v>6.4</v>
      </c>
    </row>
    <row r="754" spans="2:17">
      <c r="B754" s="42" t="s">
        <v>87</v>
      </c>
      <c r="C754" s="43">
        <v>304000</v>
      </c>
      <c r="D754" s="43">
        <v>352000</v>
      </c>
      <c r="E754" s="43">
        <v>365000</v>
      </c>
      <c r="F754" s="43">
        <v>382500</v>
      </c>
      <c r="G754" s="43">
        <v>402000</v>
      </c>
      <c r="H754" s="43">
        <v>390000</v>
      </c>
      <c r="I754" s="43">
        <v>382500</v>
      </c>
      <c r="J754" s="43">
        <v>464000</v>
      </c>
      <c r="K754" s="43">
        <v>526500</v>
      </c>
      <c r="L754" s="43">
        <v>650000</v>
      </c>
      <c r="M754" s="43">
        <v>577500</v>
      </c>
      <c r="N754" s="43">
        <v>620000</v>
      </c>
      <c r="O754" s="43">
        <v>-11</v>
      </c>
      <c r="P754" s="43">
        <v>90</v>
      </c>
      <c r="Q754" s="44">
        <v>6.6</v>
      </c>
    </row>
    <row r="755" spans="2:17">
      <c r="B755" s="42" t="s">
        <v>88</v>
      </c>
      <c r="C755" s="43">
        <v>242000</v>
      </c>
      <c r="D755" s="43">
        <v>263500</v>
      </c>
      <c r="E755" s="43">
        <v>292000</v>
      </c>
      <c r="F755" s="43">
        <v>260000</v>
      </c>
      <c r="G755" s="43">
        <v>283500</v>
      </c>
      <c r="H755" s="43">
        <v>321500</v>
      </c>
      <c r="I755" s="43">
        <v>296500</v>
      </c>
      <c r="J755" s="43">
        <v>315000</v>
      </c>
      <c r="K755" s="43">
        <v>370000</v>
      </c>
      <c r="L755" s="43">
        <v>405000</v>
      </c>
      <c r="M755" s="43">
        <v>495000</v>
      </c>
      <c r="N755" s="43">
        <v>420000</v>
      </c>
      <c r="O755" s="43">
        <v>22</v>
      </c>
      <c r="P755" s="43">
        <v>105</v>
      </c>
      <c r="Q755" s="44">
        <v>7.4</v>
      </c>
    </row>
    <row r="756" spans="2:17">
      <c r="B756" s="42" t="s">
        <v>89</v>
      </c>
      <c r="C756" s="43">
        <v>1251500</v>
      </c>
      <c r="D756" s="43">
        <v>1390000</v>
      </c>
      <c r="E756" s="43">
        <v>1237500</v>
      </c>
      <c r="F756" s="43">
        <v>1175000</v>
      </c>
      <c r="G756" s="43">
        <v>1225000</v>
      </c>
      <c r="H756" s="43">
        <v>1400000</v>
      </c>
      <c r="I756" s="43">
        <v>1545000</v>
      </c>
      <c r="J756" s="43">
        <v>1745000</v>
      </c>
      <c r="K756" s="43">
        <v>2017500</v>
      </c>
      <c r="L756" s="43">
        <v>2029000</v>
      </c>
      <c r="M756" s="43">
        <v>1777500</v>
      </c>
      <c r="N756" s="43">
        <v>1617500</v>
      </c>
      <c r="O756" s="43">
        <v>-12</v>
      </c>
      <c r="P756" s="43">
        <v>42</v>
      </c>
      <c r="Q756" s="44">
        <v>3.6</v>
      </c>
    </row>
    <row r="757" spans="2:17">
      <c r="B757" s="42" t="s">
        <v>90</v>
      </c>
      <c r="C757" s="43">
        <v>700500</v>
      </c>
      <c r="D757" s="43">
        <v>850000</v>
      </c>
      <c r="E757" s="43">
        <v>786000</v>
      </c>
      <c r="F757" s="43">
        <v>750000</v>
      </c>
      <c r="G757" s="43">
        <v>860500</v>
      </c>
      <c r="H757" s="43">
        <v>936000</v>
      </c>
      <c r="I757" s="43">
        <v>1200500</v>
      </c>
      <c r="J757" s="43">
        <v>1241000</v>
      </c>
      <c r="K757" s="43">
        <v>1410500</v>
      </c>
      <c r="L757" s="43">
        <v>1370500</v>
      </c>
      <c r="M757" s="43">
        <v>1300000</v>
      </c>
      <c r="N757" s="43">
        <v>1380500</v>
      </c>
      <c r="O757" s="43">
        <v>-5</v>
      </c>
      <c r="P757" s="43">
        <v>86</v>
      </c>
      <c r="Q757" s="44">
        <v>6.4</v>
      </c>
    </row>
    <row r="758" spans="2:17">
      <c r="B758" s="42" t="s">
        <v>91</v>
      </c>
      <c r="C758" s="43">
        <v>540000</v>
      </c>
      <c r="D758" s="43">
        <v>659000</v>
      </c>
      <c r="E758" s="43">
        <v>617500</v>
      </c>
      <c r="F758" s="43">
        <v>609000</v>
      </c>
      <c r="G758" s="43">
        <v>692000</v>
      </c>
      <c r="H758" s="43">
        <v>790000</v>
      </c>
      <c r="I758" s="43">
        <v>921500</v>
      </c>
      <c r="J758" s="43">
        <v>1040000</v>
      </c>
      <c r="K758" s="43">
        <v>1140500</v>
      </c>
      <c r="L758" s="43">
        <v>1038000</v>
      </c>
      <c r="M758" s="43">
        <v>1010000</v>
      </c>
      <c r="N758" s="43">
        <v>1116500</v>
      </c>
      <c r="O758" s="43">
        <v>-3</v>
      </c>
      <c r="P758" s="43">
        <v>87</v>
      </c>
      <c r="Q758" s="44">
        <v>6.5</v>
      </c>
    </row>
    <row r="759" spans="2:17">
      <c r="B759" s="42" t="s">
        <v>92</v>
      </c>
      <c r="C759" s="43">
        <v>547000</v>
      </c>
      <c r="D759" s="43">
        <v>670000</v>
      </c>
      <c r="E759" s="43">
        <v>636500</v>
      </c>
      <c r="F759" s="43">
        <v>632000</v>
      </c>
      <c r="G759" s="43">
        <v>697500</v>
      </c>
      <c r="H759" s="43">
        <v>780000</v>
      </c>
      <c r="I759" s="43">
        <v>920500</v>
      </c>
      <c r="J759" s="43">
        <v>1050000</v>
      </c>
      <c r="K759" s="43">
        <v>1200000</v>
      </c>
      <c r="L759" s="43">
        <v>1050000</v>
      </c>
      <c r="M759" s="43">
        <v>1038000</v>
      </c>
      <c r="N759" s="43">
        <v>1170000</v>
      </c>
      <c r="O759" s="43">
        <v>-1</v>
      </c>
      <c r="P759" s="43">
        <v>90</v>
      </c>
      <c r="Q759" s="44">
        <v>6.6</v>
      </c>
    </row>
    <row r="760" spans="2:17">
      <c r="B760" s="42" t="s">
        <v>93</v>
      </c>
      <c r="C760" s="43">
        <v>261500</v>
      </c>
      <c r="D760" s="43">
        <v>260000</v>
      </c>
      <c r="E760" s="43">
        <v>263000</v>
      </c>
      <c r="F760" s="43">
        <v>245000</v>
      </c>
      <c r="G760" s="43">
        <v>310000</v>
      </c>
      <c r="H760" s="43">
        <v>266000</v>
      </c>
      <c r="I760" s="43">
        <v>260000</v>
      </c>
      <c r="J760" s="43">
        <v>291000</v>
      </c>
      <c r="K760" s="43">
        <v>403000</v>
      </c>
      <c r="L760" s="43">
        <v>326500</v>
      </c>
      <c r="M760" s="43">
        <v>372500</v>
      </c>
      <c r="N760" s="43" t="s">
        <v>13</v>
      </c>
      <c r="O760" s="43">
        <v>14</v>
      </c>
      <c r="P760" s="43">
        <v>42</v>
      </c>
      <c r="Q760" s="44">
        <v>3.6</v>
      </c>
    </row>
    <row r="761" spans="2:17">
      <c r="B761" s="42" t="s">
        <v>94</v>
      </c>
      <c r="C761" s="43">
        <v>520000</v>
      </c>
      <c r="D761" s="43">
        <v>625000</v>
      </c>
      <c r="E761" s="43">
        <v>600000</v>
      </c>
      <c r="F761" s="43">
        <v>580000</v>
      </c>
      <c r="G761" s="43">
        <v>609000</v>
      </c>
      <c r="H761" s="43">
        <v>627500</v>
      </c>
      <c r="I761" s="43">
        <v>621500</v>
      </c>
      <c r="J761" s="43">
        <v>770000</v>
      </c>
      <c r="K761" s="43">
        <v>883000</v>
      </c>
      <c r="L761" s="43">
        <v>986000</v>
      </c>
      <c r="M761" s="43">
        <v>925000</v>
      </c>
      <c r="N761" s="43">
        <v>955000</v>
      </c>
      <c r="O761" s="43">
        <v>-6</v>
      </c>
      <c r="P761" s="43">
        <v>78</v>
      </c>
      <c r="Q761" s="44">
        <v>5.9</v>
      </c>
    </row>
    <row r="762" spans="2:17">
      <c r="B762" s="42" t="s">
        <v>95</v>
      </c>
      <c r="C762" s="43">
        <v>321000</v>
      </c>
      <c r="D762" s="43">
        <v>337500</v>
      </c>
      <c r="E762" s="43">
        <v>358000</v>
      </c>
      <c r="F762" s="43">
        <v>319000</v>
      </c>
      <c r="G762" s="43">
        <v>362500</v>
      </c>
      <c r="H762" s="43">
        <v>343000</v>
      </c>
      <c r="I762" s="43">
        <v>401000</v>
      </c>
      <c r="J762" s="43">
        <v>440000</v>
      </c>
      <c r="K762" s="43">
        <v>514000</v>
      </c>
      <c r="L762" s="43">
        <v>546000</v>
      </c>
      <c r="M762" s="43">
        <v>552500</v>
      </c>
      <c r="N762" s="43">
        <v>630000</v>
      </c>
      <c r="O762" s="43">
        <v>1</v>
      </c>
      <c r="P762" s="43">
        <v>72</v>
      </c>
      <c r="Q762" s="44">
        <v>5.6</v>
      </c>
    </row>
    <row r="763" spans="2:17">
      <c r="B763" s="42" t="s">
        <v>96</v>
      </c>
      <c r="C763" s="43">
        <v>502000</v>
      </c>
      <c r="D763" s="43">
        <v>585000</v>
      </c>
      <c r="E763" s="43">
        <v>555000</v>
      </c>
      <c r="F763" s="43">
        <v>535000</v>
      </c>
      <c r="G763" s="43">
        <v>580000</v>
      </c>
      <c r="H763" s="43">
        <v>635000</v>
      </c>
      <c r="I763" s="43">
        <v>700000</v>
      </c>
      <c r="J763" s="43">
        <v>778000</v>
      </c>
      <c r="K763" s="43">
        <v>882500</v>
      </c>
      <c r="L763" s="43">
        <v>910000</v>
      </c>
      <c r="M763" s="43">
        <v>850000</v>
      </c>
      <c r="N763" s="43">
        <v>903000</v>
      </c>
      <c r="O763" s="43">
        <v>-7</v>
      </c>
      <c r="P763" s="43">
        <v>69</v>
      </c>
      <c r="Q763" s="44">
        <v>5.4</v>
      </c>
    </row>
    <row r="764" spans="2:17">
      <c r="B764" s="42" t="s">
        <v>97</v>
      </c>
      <c r="C764" s="43">
        <v>182500</v>
      </c>
      <c r="D764" s="43">
        <v>210000</v>
      </c>
      <c r="E764" s="43">
        <v>215000</v>
      </c>
      <c r="F764" s="43">
        <v>262500</v>
      </c>
      <c r="G764" s="43">
        <v>250000</v>
      </c>
      <c r="H764" s="43">
        <v>275000</v>
      </c>
      <c r="I764" s="43">
        <v>290000</v>
      </c>
      <c r="J764" s="43">
        <v>290000</v>
      </c>
      <c r="K764" s="43">
        <v>315000</v>
      </c>
      <c r="L764" s="43">
        <v>417500</v>
      </c>
      <c r="M764" s="43">
        <v>420000</v>
      </c>
      <c r="N764" s="43">
        <v>290000</v>
      </c>
      <c r="O764" s="43">
        <v>1</v>
      </c>
      <c r="P764" s="43">
        <v>130</v>
      </c>
      <c r="Q764" s="44">
        <v>8.6999999999999993</v>
      </c>
    </row>
    <row r="765" spans="2:17">
      <c r="B765" s="42" t="s">
        <v>98</v>
      </c>
      <c r="C765" s="43" t="s">
        <v>12</v>
      </c>
      <c r="D765" s="43" t="s">
        <v>12</v>
      </c>
      <c r="E765" s="43" t="s">
        <v>12</v>
      </c>
      <c r="F765" s="43" t="s">
        <v>12</v>
      </c>
      <c r="G765" s="43" t="s">
        <v>12</v>
      </c>
      <c r="H765" s="43">
        <v>309000</v>
      </c>
      <c r="I765" s="43">
        <v>309000</v>
      </c>
      <c r="J765" s="43">
        <v>322500</v>
      </c>
      <c r="K765" s="43">
        <v>235000</v>
      </c>
      <c r="L765" s="43">
        <v>375000</v>
      </c>
      <c r="M765" s="43">
        <v>389000</v>
      </c>
      <c r="N765" s="43">
        <v>448000</v>
      </c>
      <c r="O765" s="43">
        <v>4</v>
      </c>
      <c r="P765" s="43" t="s">
        <v>13</v>
      </c>
      <c r="Q765" s="44" t="s">
        <v>13</v>
      </c>
    </row>
    <row r="766" spans="2:17">
      <c r="B766" s="42" t="s">
        <v>99</v>
      </c>
      <c r="C766" s="43">
        <v>172000</v>
      </c>
      <c r="D766" s="43">
        <v>178000</v>
      </c>
      <c r="E766" s="43">
        <v>209000</v>
      </c>
      <c r="F766" s="43">
        <v>190000</v>
      </c>
      <c r="G766" s="43">
        <v>196500</v>
      </c>
      <c r="H766" s="43">
        <v>260000</v>
      </c>
      <c r="I766" s="43">
        <v>212500</v>
      </c>
      <c r="J766" s="43">
        <v>202500</v>
      </c>
      <c r="K766" s="43">
        <v>255000</v>
      </c>
      <c r="L766" s="43">
        <v>250000</v>
      </c>
      <c r="M766" s="43">
        <v>245000</v>
      </c>
      <c r="N766" s="43" t="s">
        <v>13</v>
      </c>
      <c r="O766" s="43">
        <v>-2</v>
      </c>
      <c r="P766" s="43">
        <v>42</v>
      </c>
      <c r="Q766" s="44">
        <v>3.6</v>
      </c>
    </row>
    <row r="767" spans="2:17">
      <c r="B767" s="42" t="s">
        <v>100</v>
      </c>
      <c r="C767" s="43">
        <v>106000</v>
      </c>
      <c r="D767" s="43">
        <v>157000</v>
      </c>
      <c r="E767" s="43">
        <v>164000</v>
      </c>
      <c r="F767" s="43">
        <v>107000</v>
      </c>
      <c r="G767" s="43">
        <v>157500</v>
      </c>
      <c r="H767" s="43">
        <v>162500</v>
      </c>
      <c r="I767" s="43">
        <v>130000</v>
      </c>
      <c r="J767" s="43">
        <v>200500</v>
      </c>
      <c r="K767" s="43">
        <v>215000</v>
      </c>
      <c r="L767" s="43">
        <v>180000</v>
      </c>
      <c r="M767" s="43">
        <v>185000</v>
      </c>
      <c r="N767" s="43">
        <v>136500</v>
      </c>
      <c r="O767" s="43">
        <v>3</v>
      </c>
      <c r="P767" s="43">
        <v>75</v>
      </c>
      <c r="Q767" s="44">
        <v>5.7</v>
      </c>
    </row>
    <row r="768" spans="2:17">
      <c r="B768" s="42" t="s">
        <v>101</v>
      </c>
      <c r="C768" s="43">
        <v>382000</v>
      </c>
      <c r="D768" s="43">
        <v>450000</v>
      </c>
      <c r="E768" s="43">
        <v>440000</v>
      </c>
      <c r="F768" s="43">
        <v>430000</v>
      </c>
      <c r="G768" s="43">
        <v>459500</v>
      </c>
      <c r="H768" s="43">
        <v>500500</v>
      </c>
      <c r="I768" s="43">
        <v>592500</v>
      </c>
      <c r="J768" s="43">
        <v>648500</v>
      </c>
      <c r="K768" s="43">
        <v>735000</v>
      </c>
      <c r="L768" s="43">
        <v>742500</v>
      </c>
      <c r="M768" s="43">
        <v>684500</v>
      </c>
      <c r="N768" s="43">
        <v>725000</v>
      </c>
      <c r="O768" s="43">
        <v>-8</v>
      </c>
      <c r="P768" s="43">
        <v>79</v>
      </c>
      <c r="Q768" s="44">
        <v>6</v>
      </c>
    </row>
    <row r="769" spans="2:17">
      <c r="B769" s="42" t="s">
        <v>102</v>
      </c>
      <c r="C769" s="43">
        <v>472500</v>
      </c>
      <c r="D769" s="43">
        <v>520000</v>
      </c>
      <c r="E769" s="43">
        <v>475000</v>
      </c>
      <c r="F769" s="43">
        <v>500000</v>
      </c>
      <c r="G769" s="43">
        <v>492000</v>
      </c>
      <c r="H769" s="43">
        <v>519000</v>
      </c>
      <c r="I769" s="43">
        <v>565000</v>
      </c>
      <c r="J769" s="43">
        <v>600000</v>
      </c>
      <c r="K769" s="43">
        <v>690000</v>
      </c>
      <c r="L769" s="43">
        <v>730000</v>
      </c>
      <c r="M769" s="43">
        <v>700000</v>
      </c>
      <c r="N769" s="43">
        <v>693000</v>
      </c>
      <c r="O769" s="43">
        <v>-4</v>
      </c>
      <c r="P769" s="43">
        <v>48</v>
      </c>
      <c r="Q769" s="44">
        <v>4</v>
      </c>
    </row>
    <row r="770" spans="2:17">
      <c r="B770" s="42" t="s">
        <v>103</v>
      </c>
      <c r="C770" s="43">
        <v>780000</v>
      </c>
      <c r="D770" s="43">
        <v>874000</v>
      </c>
      <c r="E770" s="43">
        <v>975000</v>
      </c>
      <c r="F770" s="43">
        <v>852000</v>
      </c>
      <c r="G770" s="43">
        <v>855000</v>
      </c>
      <c r="H770" s="43">
        <v>1067000</v>
      </c>
      <c r="I770" s="43">
        <v>1350000</v>
      </c>
      <c r="J770" s="43">
        <v>1360500</v>
      </c>
      <c r="K770" s="43">
        <v>1752500</v>
      </c>
      <c r="L770" s="43">
        <v>1700000</v>
      </c>
      <c r="M770" s="43">
        <v>1528000</v>
      </c>
      <c r="N770" s="43">
        <v>1620000</v>
      </c>
      <c r="O770" s="43">
        <v>-10</v>
      </c>
      <c r="P770" s="43">
        <v>96</v>
      </c>
      <c r="Q770" s="44">
        <v>7</v>
      </c>
    </row>
    <row r="771" spans="2:17">
      <c r="B771" s="42" t="s">
        <v>104</v>
      </c>
      <c r="C771" s="43">
        <v>605000</v>
      </c>
      <c r="D771" s="43">
        <v>726000</v>
      </c>
      <c r="E771" s="43">
        <v>678000</v>
      </c>
      <c r="F771" s="43">
        <v>648500</v>
      </c>
      <c r="G771" s="43">
        <v>746000</v>
      </c>
      <c r="H771" s="43">
        <v>856500</v>
      </c>
      <c r="I771" s="43">
        <v>1060000</v>
      </c>
      <c r="J771" s="43">
        <v>1146000</v>
      </c>
      <c r="K771" s="43">
        <v>1321000</v>
      </c>
      <c r="L771" s="43">
        <v>1188000</v>
      </c>
      <c r="M771" s="43">
        <v>1200000</v>
      </c>
      <c r="N771" s="43">
        <v>1272500</v>
      </c>
      <c r="O771" s="43">
        <v>1</v>
      </c>
      <c r="P771" s="43">
        <v>98</v>
      </c>
      <c r="Q771" s="44">
        <v>7.1</v>
      </c>
    </row>
    <row r="772" spans="2:17">
      <c r="B772" s="42" t="s">
        <v>105</v>
      </c>
      <c r="C772" s="43">
        <v>601000</v>
      </c>
      <c r="D772" s="43">
        <v>823000</v>
      </c>
      <c r="E772" s="43">
        <v>770000</v>
      </c>
      <c r="F772" s="43">
        <v>715000</v>
      </c>
      <c r="G772" s="43">
        <v>785000</v>
      </c>
      <c r="H772" s="43">
        <v>910000</v>
      </c>
      <c r="I772" s="43">
        <v>1153000</v>
      </c>
      <c r="J772" s="43">
        <v>1255000</v>
      </c>
      <c r="K772" s="43">
        <v>1409000</v>
      </c>
      <c r="L772" s="43">
        <v>1285500</v>
      </c>
      <c r="M772" s="43">
        <v>1154000</v>
      </c>
      <c r="N772" s="43">
        <v>1370000</v>
      </c>
      <c r="O772" s="43">
        <v>-10</v>
      </c>
      <c r="P772" s="43">
        <v>92</v>
      </c>
      <c r="Q772" s="44">
        <v>6.7</v>
      </c>
    </row>
    <row r="773" spans="2:17">
      <c r="B773" s="42" t="s">
        <v>106</v>
      </c>
      <c r="C773" s="43">
        <v>375000</v>
      </c>
      <c r="D773" s="43">
        <v>460000</v>
      </c>
      <c r="E773" s="43">
        <v>443000</v>
      </c>
      <c r="F773" s="43">
        <v>396000</v>
      </c>
      <c r="G773" s="43">
        <v>424000</v>
      </c>
      <c r="H773" s="43">
        <v>479500</v>
      </c>
      <c r="I773" s="43">
        <v>550000</v>
      </c>
      <c r="J773" s="43">
        <v>629000</v>
      </c>
      <c r="K773" s="43">
        <v>665500</v>
      </c>
      <c r="L773" s="43">
        <v>719000</v>
      </c>
      <c r="M773" s="43">
        <v>630000</v>
      </c>
      <c r="N773" s="43">
        <v>690000</v>
      </c>
      <c r="O773" s="43">
        <v>-12</v>
      </c>
      <c r="P773" s="43">
        <v>68</v>
      </c>
      <c r="Q773" s="44">
        <v>5.3</v>
      </c>
    </row>
    <row r="774" spans="2:17">
      <c r="B774" s="42" t="s">
        <v>107</v>
      </c>
      <c r="C774" s="43">
        <v>220000</v>
      </c>
      <c r="D774" s="43">
        <v>250000</v>
      </c>
      <c r="E774" s="43">
        <v>252500</v>
      </c>
      <c r="F774" s="43">
        <v>242500</v>
      </c>
      <c r="G774" s="43">
        <v>255000</v>
      </c>
      <c r="H774" s="43">
        <v>251500</v>
      </c>
      <c r="I774" s="43">
        <v>267500</v>
      </c>
      <c r="J774" s="43">
        <v>277500</v>
      </c>
      <c r="K774" s="43">
        <v>335000</v>
      </c>
      <c r="L774" s="43">
        <v>385000</v>
      </c>
      <c r="M774" s="43">
        <v>405000</v>
      </c>
      <c r="N774" s="43" t="s">
        <v>13</v>
      </c>
      <c r="O774" s="43">
        <v>5</v>
      </c>
      <c r="P774" s="43">
        <v>84</v>
      </c>
      <c r="Q774" s="44">
        <v>6.3</v>
      </c>
    </row>
    <row r="775" spans="2:17">
      <c r="B775" s="42" t="s">
        <v>108</v>
      </c>
      <c r="C775" s="43">
        <v>180000</v>
      </c>
      <c r="D775" s="43">
        <v>205000</v>
      </c>
      <c r="E775" s="43">
        <v>225000</v>
      </c>
      <c r="F775" s="43">
        <v>215000</v>
      </c>
      <c r="G775" s="43">
        <v>226000</v>
      </c>
      <c r="H775" s="43">
        <v>200000</v>
      </c>
      <c r="I775" s="43">
        <v>215000</v>
      </c>
      <c r="J775" s="43">
        <v>265000</v>
      </c>
      <c r="K775" s="43">
        <v>257000</v>
      </c>
      <c r="L775" s="43">
        <v>264000</v>
      </c>
      <c r="M775" s="43">
        <v>315000</v>
      </c>
      <c r="N775" s="43" t="s">
        <v>13</v>
      </c>
      <c r="O775" s="43">
        <v>19</v>
      </c>
      <c r="P775" s="43">
        <v>75</v>
      </c>
      <c r="Q775" s="44">
        <v>5.8</v>
      </c>
    </row>
    <row r="776" spans="2:17">
      <c r="B776" s="42" t="s">
        <v>109</v>
      </c>
      <c r="C776" s="43">
        <v>450000</v>
      </c>
      <c r="D776" s="43">
        <v>580000</v>
      </c>
      <c r="E776" s="43">
        <v>545500</v>
      </c>
      <c r="F776" s="43">
        <v>541000</v>
      </c>
      <c r="G776" s="43">
        <v>572500</v>
      </c>
      <c r="H776" s="43">
        <v>633000</v>
      </c>
      <c r="I776" s="43">
        <v>680000</v>
      </c>
      <c r="J776" s="43">
        <v>721500</v>
      </c>
      <c r="K776" s="43">
        <v>833000</v>
      </c>
      <c r="L776" s="43">
        <v>880000</v>
      </c>
      <c r="M776" s="43">
        <v>817000</v>
      </c>
      <c r="N776" s="43">
        <v>962000</v>
      </c>
      <c r="O776" s="43">
        <v>-7</v>
      </c>
      <c r="P776" s="43">
        <v>82</v>
      </c>
      <c r="Q776" s="44">
        <v>6.1</v>
      </c>
    </row>
    <row r="777" spans="2:17">
      <c r="B777" s="42" t="s">
        <v>110</v>
      </c>
      <c r="C777" s="43">
        <v>297500</v>
      </c>
      <c r="D777" s="43">
        <v>311500</v>
      </c>
      <c r="E777" s="43">
        <v>335000</v>
      </c>
      <c r="F777" s="43">
        <v>340000</v>
      </c>
      <c r="G777" s="43">
        <v>325000</v>
      </c>
      <c r="H777" s="43">
        <v>349000</v>
      </c>
      <c r="I777" s="43">
        <v>392500</v>
      </c>
      <c r="J777" s="43">
        <v>429500</v>
      </c>
      <c r="K777" s="43">
        <v>495000</v>
      </c>
      <c r="L777" s="43">
        <v>590000</v>
      </c>
      <c r="M777" s="43">
        <v>580000</v>
      </c>
      <c r="N777" s="43">
        <v>645000</v>
      </c>
      <c r="O777" s="43">
        <v>-2</v>
      </c>
      <c r="P777" s="43">
        <v>95</v>
      </c>
      <c r="Q777" s="44">
        <v>6.9</v>
      </c>
    </row>
    <row r="778" spans="2:17">
      <c r="B778" s="42" t="s">
        <v>111</v>
      </c>
      <c r="C778" s="43">
        <v>1700000</v>
      </c>
      <c r="D778" s="43">
        <v>1810000</v>
      </c>
      <c r="E778" s="43">
        <v>1720000</v>
      </c>
      <c r="F778" s="43">
        <v>1789500</v>
      </c>
      <c r="G778" s="43">
        <v>1802500</v>
      </c>
      <c r="H778" s="43">
        <v>1940000</v>
      </c>
      <c r="I778" s="43">
        <v>2302500</v>
      </c>
      <c r="J778" s="43">
        <v>2740000</v>
      </c>
      <c r="K778" s="43">
        <v>3050000</v>
      </c>
      <c r="L778" s="43">
        <v>2879000</v>
      </c>
      <c r="M778" s="43">
        <v>2600000</v>
      </c>
      <c r="N778" s="43">
        <v>2825000</v>
      </c>
      <c r="O778" s="43">
        <v>-10</v>
      </c>
      <c r="P778" s="43">
        <v>53</v>
      </c>
      <c r="Q778" s="44">
        <v>4.3</v>
      </c>
    </row>
    <row r="779" spans="2:17">
      <c r="B779" s="42" t="s">
        <v>112</v>
      </c>
      <c r="C779" s="43">
        <v>1071000</v>
      </c>
      <c r="D779" s="43">
        <v>1255000</v>
      </c>
      <c r="E779" s="43">
        <v>1100000</v>
      </c>
      <c r="F779" s="43">
        <v>1075000</v>
      </c>
      <c r="G779" s="43">
        <v>1230000</v>
      </c>
      <c r="H779" s="43">
        <v>1300000</v>
      </c>
      <c r="I779" s="43">
        <v>1600000</v>
      </c>
      <c r="J779" s="43">
        <v>1750000</v>
      </c>
      <c r="K779" s="43">
        <v>1900000</v>
      </c>
      <c r="L779" s="43">
        <v>1880000</v>
      </c>
      <c r="M779" s="43">
        <v>1700000</v>
      </c>
      <c r="N779" s="43">
        <v>1732500</v>
      </c>
      <c r="O779" s="43">
        <v>-10</v>
      </c>
      <c r="P779" s="43">
        <v>59</v>
      </c>
      <c r="Q779" s="44">
        <v>4.7</v>
      </c>
    </row>
    <row r="780" spans="2:17">
      <c r="B780" s="42" t="s">
        <v>113</v>
      </c>
      <c r="C780" s="43">
        <v>223000</v>
      </c>
      <c r="D780" s="43">
        <v>248500</v>
      </c>
      <c r="E780" s="43">
        <v>260000</v>
      </c>
      <c r="F780" s="43">
        <v>268500</v>
      </c>
      <c r="G780" s="43">
        <v>291000</v>
      </c>
      <c r="H780" s="43">
        <v>267000</v>
      </c>
      <c r="I780" s="43">
        <v>270000</v>
      </c>
      <c r="J780" s="43">
        <v>287500</v>
      </c>
      <c r="K780" s="43">
        <v>330000</v>
      </c>
      <c r="L780" s="43">
        <v>396500</v>
      </c>
      <c r="M780" s="43">
        <v>417500</v>
      </c>
      <c r="N780" s="43">
        <v>439000</v>
      </c>
      <c r="O780" s="43">
        <v>5</v>
      </c>
      <c r="P780" s="43">
        <v>87</v>
      </c>
      <c r="Q780" s="44">
        <v>6.5</v>
      </c>
    </row>
    <row r="781" spans="2:17">
      <c r="B781" s="42" t="s">
        <v>114</v>
      </c>
      <c r="C781" s="43">
        <v>320000</v>
      </c>
      <c r="D781" s="43">
        <v>384000</v>
      </c>
      <c r="E781" s="43">
        <v>357000</v>
      </c>
      <c r="F781" s="43">
        <v>320000</v>
      </c>
      <c r="G781" s="43">
        <v>325000</v>
      </c>
      <c r="H781" s="43">
        <v>345000</v>
      </c>
      <c r="I781" s="43">
        <v>370000</v>
      </c>
      <c r="J781" s="43">
        <v>416500</v>
      </c>
      <c r="K781" s="43">
        <v>546000</v>
      </c>
      <c r="L781" s="43">
        <v>575000</v>
      </c>
      <c r="M781" s="43">
        <v>526000</v>
      </c>
      <c r="N781" s="43">
        <v>556500</v>
      </c>
      <c r="O781" s="43">
        <v>-9</v>
      </c>
      <c r="P781" s="43">
        <v>64</v>
      </c>
      <c r="Q781" s="44">
        <v>5.0999999999999996</v>
      </c>
    </row>
    <row r="782" spans="2:17">
      <c r="B782" s="42" t="s">
        <v>115</v>
      </c>
      <c r="C782" s="43">
        <v>307500</v>
      </c>
      <c r="D782" s="43">
        <v>333500</v>
      </c>
      <c r="E782" s="43">
        <v>341000</v>
      </c>
      <c r="F782" s="43">
        <v>332000</v>
      </c>
      <c r="G782" s="43">
        <v>330000</v>
      </c>
      <c r="H782" s="43">
        <v>350500</v>
      </c>
      <c r="I782" s="43">
        <v>340000</v>
      </c>
      <c r="J782" s="43">
        <v>360000</v>
      </c>
      <c r="K782" s="43">
        <v>425000</v>
      </c>
      <c r="L782" s="43">
        <v>491500</v>
      </c>
      <c r="M782" s="43">
        <v>445000</v>
      </c>
      <c r="N782" s="43">
        <v>488500</v>
      </c>
      <c r="O782" s="43">
        <v>-9</v>
      </c>
      <c r="P782" s="43">
        <v>45</v>
      </c>
      <c r="Q782" s="44">
        <v>3.8</v>
      </c>
    </row>
    <row r="783" spans="2:17">
      <c r="B783" s="42" t="s">
        <v>116</v>
      </c>
      <c r="C783" s="43">
        <v>411500</v>
      </c>
      <c r="D783" s="43">
        <v>486500</v>
      </c>
      <c r="E783" s="43">
        <v>485000</v>
      </c>
      <c r="F783" s="43">
        <v>470000</v>
      </c>
      <c r="G783" s="43">
        <v>491500</v>
      </c>
      <c r="H783" s="43">
        <v>540000</v>
      </c>
      <c r="I783" s="43">
        <v>602000</v>
      </c>
      <c r="J783" s="43">
        <v>700500</v>
      </c>
      <c r="K783" s="43">
        <v>834000</v>
      </c>
      <c r="L783" s="43">
        <v>695000</v>
      </c>
      <c r="M783" s="43">
        <v>672500</v>
      </c>
      <c r="N783" s="43">
        <v>605000</v>
      </c>
      <c r="O783" s="43">
        <v>-3</v>
      </c>
      <c r="P783" s="43">
        <v>63</v>
      </c>
      <c r="Q783" s="44">
        <v>5</v>
      </c>
    </row>
    <row r="784" spans="2:17">
      <c r="B784" s="42" t="s">
        <v>117</v>
      </c>
      <c r="C784" s="43">
        <v>228000</v>
      </c>
      <c r="D784" s="43">
        <v>261000</v>
      </c>
      <c r="E784" s="43">
        <v>258500</v>
      </c>
      <c r="F784" s="43">
        <v>300000</v>
      </c>
      <c r="G784" s="43">
        <v>310000</v>
      </c>
      <c r="H784" s="43">
        <v>281500</v>
      </c>
      <c r="I784" s="43">
        <v>270000</v>
      </c>
      <c r="J784" s="43">
        <v>338000</v>
      </c>
      <c r="K784" s="43">
        <v>350000</v>
      </c>
      <c r="L784" s="43">
        <v>405000</v>
      </c>
      <c r="M784" s="43">
        <v>449000</v>
      </c>
      <c r="N784" s="43">
        <v>439500</v>
      </c>
      <c r="O784" s="43">
        <v>11</v>
      </c>
      <c r="P784" s="43">
        <v>97</v>
      </c>
      <c r="Q784" s="44">
        <v>7</v>
      </c>
    </row>
    <row r="785" spans="2:17">
      <c r="B785" s="42" t="s">
        <v>118</v>
      </c>
      <c r="C785" s="43">
        <v>610000</v>
      </c>
      <c r="D785" s="43">
        <v>710000</v>
      </c>
      <c r="E785" s="43">
        <v>670000</v>
      </c>
      <c r="F785" s="43">
        <v>673000</v>
      </c>
      <c r="G785" s="43">
        <v>750000</v>
      </c>
      <c r="H785" s="43">
        <v>815000</v>
      </c>
      <c r="I785" s="43">
        <v>860500</v>
      </c>
      <c r="J785" s="43">
        <v>946000</v>
      </c>
      <c r="K785" s="43">
        <v>1200000</v>
      </c>
      <c r="L785" s="43">
        <v>1097500</v>
      </c>
      <c r="M785" s="43">
        <v>1030000</v>
      </c>
      <c r="N785" s="43">
        <v>1208000</v>
      </c>
      <c r="O785" s="43">
        <v>-6</v>
      </c>
      <c r="P785" s="43">
        <v>69</v>
      </c>
      <c r="Q785" s="44">
        <v>5.4</v>
      </c>
    </row>
    <row r="786" spans="2:17">
      <c r="B786" s="42" t="s">
        <v>119</v>
      </c>
      <c r="C786" s="43">
        <v>635000</v>
      </c>
      <c r="D786" s="43">
        <v>700000</v>
      </c>
      <c r="E786" s="43">
        <v>700000</v>
      </c>
      <c r="F786" s="43">
        <v>713000</v>
      </c>
      <c r="G786" s="43">
        <v>767000</v>
      </c>
      <c r="H786" s="43">
        <v>819500</v>
      </c>
      <c r="I786" s="43">
        <v>888000</v>
      </c>
      <c r="J786" s="43">
        <v>998000</v>
      </c>
      <c r="K786" s="43">
        <v>1150000</v>
      </c>
      <c r="L786" s="43">
        <v>1170000</v>
      </c>
      <c r="M786" s="43">
        <v>995500</v>
      </c>
      <c r="N786" s="43">
        <v>1085000</v>
      </c>
      <c r="O786" s="43">
        <v>-15</v>
      </c>
      <c r="P786" s="43">
        <v>57</v>
      </c>
      <c r="Q786" s="44">
        <v>4.5999999999999996</v>
      </c>
    </row>
    <row r="787" spans="2:17">
      <c r="B787" s="42" t="s">
        <v>120</v>
      </c>
      <c r="C787" s="43">
        <v>601000</v>
      </c>
      <c r="D787" s="43">
        <v>728000</v>
      </c>
      <c r="E787" s="43">
        <v>701500</v>
      </c>
      <c r="F787" s="43">
        <v>685000</v>
      </c>
      <c r="G787" s="43">
        <v>745000</v>
      </c>
      <c r="H787" s="43">
        <v>790000</v>
      </c>
      <c r="I787" s="43">
        <v>866500</v>
      </c>
      <c r="J787" s="43">
        <v>1005000</v>
      </c>
      <c r="K787" s="43">
        <v>1155000</v>
      </c>
      <c r="L787" s="43">
        <v>1160000</v>
      </c>
      <c r="M787" s="43">
        <v>1061000</v>
      </c>
      <c r="N787" s="43">
        <v>1096500</v>
      </c>
      <c r="O787" s="43">
        <v>-9</v>
      </c>
      <c r="P787" s="43">
        <v>77</v>
      </c>
      <c r="Q787" s="44">
        <v>5.8</v>
      </c>
    </row>
    <row r="788" spans="2:17">
      <c r="B788" s="42" t="s">
        <v>121</v>
      </c>
      <c r="C788" s="43">
        <v>187500</v>
      </c>
      <c r="D788" s="43">
        <v>226000</v>
      </c>
      <c r="E788" s="43">
        <v>204000</v>
      </c>
      <c r="F788" s="43">
        <v>175000</v>
      </c>
      <c r="G788" s="43">
        <v>198000</v>
      </c>
      <c r="H788" s="43">
        <v>182500</v>
      </c>
      <c r="I788" s="43">
        <v>205000</v>
      </c>
      <c r="J788" s="43">
        <v>207000</v>
      </c>
      <c r="K788" s="43">
        <v>229500</v>
      </c>
      <c r="L788" s="43">
        <v>261000</v>
      </c>
      <c r="M788" s="43">
        <v>229000</v>
      </c>
      <c r="N788" s="43">
        <v>215000</v>
      </c>
      <c r="O788" s="43">
        <v>-12</v>
      </c>
      <c r="P788" s="43">
        <v>22</v>
      </c>
      <c r="Q788" s="44">
        <v>2</v>
      </c>
    </row>
    <row r="789" spans="2:17">
      <c r="B789" s="42" t="s">
        <v>122</v>
      </c>
      <c r="C789" s="43">
        <v>640000</v>
      </c>
      <c r="D789" s="43">
        <v>728000</v>
      </c>
      <c r="E789" s="43">
        <v>722500</v>
      </c>
      <c r="F789" s="43">
        <v>707000</v>
      </c>
      <c r="G789" s="43">
        <v>780000</v>
      </c>
      <c r="H789" s="43">
        <v>861000</v>
      </c>
      <c r="I789" s="43">
        <v>1095000</v>
      </c>
      <c r="J789" s="43">
        <v>1170000</v>
      </c>
      <c r="K789" s="43">
        <v>1300000</v>
      </c>
      <c r="L789" s="43">
        <v>1230000</v>
      </c>
      <c r="M789" s="43">
        <v>1100000</v>
      </c>
      <c r="N789" s="43">
        <v>1245000</v>
      </c>
      <c r="O789" s="43">
        <v>-11</v>
      </c>
      <c r="P789" s="43">
        <v>72</v>
      </c>
      <c r="Q789" s="44">
        <v>5.6</v>
      </c>
    </row>
    <row r="790" spans="2:17">
      <c r="B790" s="42" t="s">
        <v>123</v>
      </c>
      <c r="C790" s="43">
        <v>430000</v>
      </c>
      <c r="D790" s="43">
        <v>390000</v>
      </c>
      <c r="E790" s="43">
        <v>500000</v>
      </c>
      <c r="F790" s="43">
        <v>385000</v>
      </c>
      <c r="G790" s="43">
        <v>337500</v>
      </c>
      <c r="H790" s="43">
        <v>336500</v>
      </c>
      <c r="I790" s="43">
        <v>372500</v>
      </c>
      <c r="J790" s="43">
        <v>425000</v>
      </c>
      <c r="K790" s="43">
        <v>373000</v>
      </c>
      <c r="L790" s="43">
        <v>462000</v>
      </c>
      <c r="M790" s="43">
        <v>515000</v>
      </c>
      <c r="N790" s="43">
        <v>425000</v>
      </c>
      <c r="O790" s="43">
        <v>11</v>
      </c>
      <c r="P790" s="43">
        <v>20</v>
      </c>
      <c r="Q790" s="44">
        <v>1.8</v>
      </c>
    </row>
    <row r="791" spans="2:17">
      <c r="B791" s="42" t="s">
        <v>124</v>
      </c>
      <c r="C791" s="43">
        <v>413500</v>
      </c>
      <c r="D791" s="43">
        <v>500000</v>
      </c>
      <c r="E791" s="43">
        <v>490000</v>
      </c>
      <c r="F791" s="43">
        <v>485000</v>
      </c>
      <c r="G791" s="43">
        <v>530000</v>
      </c>
      <c r="H791" s="43">
        <v>553500</v>
      </c>
      <c r="I791" s="43">
        <v>600500</v>
      </c>
      <c r="J791" s="43">
        <v>651000</v>
      </c>
      <c r="K791" s="43">
        <v>754000</v>
      </c>
      <c r="L791" s="43">
        <v>730000</v>
      </c>
      <c r="M791" s="43">
        <v>727500</v>
      </c>
      <c r="N791" s="43">
        <v>775000</v>
      </c>
      <c r="O791" s="43">
        <v>0</v>
      </c>
      <c r="P791" s="43">
        <v>76</v>
      </c>
      <c r="Q791" s="44">
        <v>5.8</v>
      </c>
    </row>
    <row r="792" spans="2:17">
      <c r="B792" s="42" t="s">
        <v>125</v>
      </c>
      <c r="C792" s="43">
        <v>270000</v>
      </c>
      <c r="D792" s="43">
        <v>322500</v>
      </c>
      <c r="E792" s="43">
        <v>307500</v>
      </c>
      <c r="F792" s="43">
        <v>376500</v>
      </c>
      <c r="G792" s="43">
        <v>349000</v>
      </c>
      <c r="H792" s="43">
        <v>385000</v>
      </c>
      <c r="I792" s="43">
        <v>364500</v>
      </c>
      <c r="J792" s="43">
        <v>381000</v>
      </c>
      <c r="K792" s="43">
        <v>470000</v>
      </c>
      <c r="L792" s="43">
        <v>465000</v>
      </c>
      <c r="M792" s="43">
        <v>475000</v>
      </c>
      <c r="N792" s="43">
        <v>500000</v>
      </c>
      <c r="O792" s="43">
        <v>2</v>
      </c>
      <c r="P792" s="43">
        <v>76</v>
      </c>
      <c r="Q792" s="44">
        <v>5.8</v>
      </c>
    </row>
    <row r="793" spans="2:17">
      <c r="B793" s="42" t="s">
        <v>126</v>
      </c>
      <c r="C793" s="43">
        <v>282500</v>
      </c>
      <c r="D793" s="43">
        <v>292500</v>
      </c>
      <c r="E793" s="43">
        <v>340000</v>
      </c>
      <c r="F793" s="43">
        <v>342500</v>
      </c>
      <c r="G793" s="43">
        <v>332500</v>
      </c>
      <c r="H793" s="43">
        <v>325000</v>
      </c>
      <c r="I793" s="43">
        <v>420000</v>
      </c>
      <c r="J793" s="43">
        <v>357500</v>
      </c>
      <c r="K793" s="43">
        <v>437500</v>
      </c>
      <c r="L793" s="43">
        <v>550000</v>
      </c>
      <c r="M793" s="43">
        <v>501000</v>
      </c>
      <c r="N793" s="43">
        <v>470000</v>
      </c>
      <c r="O793" s="43">
        <v>-9</v>
      </c>
      <c r="P793" s="43">
        <v>77</v>
      </c>
      <c r="Q793" s="44">
        <v>5.9</v>
      </c>
    </row>
    <row r="794" spans="2:17">
      <c r="B794" s="42" t="s">
        <v>127</v>
      </c>
      <c r="C794" s="43">
        <v>731000</v>
      </c>
      <c r="D794" s="43">
        <v>800000</v>
      </c>
      <c r="E794" s="43">
        <v>810000</v>
      </c>
      <c r="F794" s="43">
        <v>797500</v>
      </c>
      <c r="G794" s="43">
        <v>836000</v>
      </c>
      <c r="H794" s="43">
        <v>1100000</v>
      </c>
      <c r="I794" s="43">
        <v>999000</v>
      </c>
      <c r="J794" s="43">
        <v>1215000</v>
      </c>
      <c r="K794" s="43">
        <v>1405000</v>
      </c>
      <c r="L794" s="43">
        <v>1305000</v>
      </c>
      <c r="M794" s="43">
        <v>1188500</v>
      </c>
      <c r="N794" s="43">
        <v>1902500</v>
      </c>
      <c r="O794" s="43">
        <v>-9</v>
      </c>
      <c r="P794" s="43">
        <v>63</v>
      </c>
      <c r="Q794" s="44">
        <v>5</v>
      </c>
    </row>
    <row r="795" spans="2:17">
      <c r="B795" s="42" t="s">
        <v>128</v>
      </c>
      <c r="C795" s="43">
        <v>345000</v>
      </c>
      <c r="D795" s="43">
        <v>395000</v>
      </c>
      <c r="E795" s="43">
        <v>410000</v>
      </c>
      <c r="F795" s="43">
        <v>385000</v>
      </c>
      <c r="G795" s="43">
        <v>390000</v>
      </c>
      <c r="H795" s="43">
        <v>401000</v>
      </c>
      <c r="I795" s="43">
        <v>415000</v>
      </c>
      <c r="J795" s="43">
        <v>518500</v>
      </c>
      <c r="K795" s="43">
        <v>572500</v>
      </c>
      <c r="L795" s="43">
        <v>605000</v>
      </c>
      <c r="M795" s="43">
        <v>605000</v>
      </c>
      <c r="N795" s="43">
        <v>645000</v>
      </c>
      <c r="O795" s="43">
        <v>0</v>
      </c>
      <c r="P795" s="43">
        <v>75</v>
      </c>
      <c r="Q795" s="44">
        <v>5.8</v>
      </c>
    </row>
    <row r="796" spans="2:17">
      <c r="B796" s="42" t="s">
        <v>129</v>
      </c>
      <c r="C796" s="43">
        <v>350000</v>
      </c>
      <c r="D796" s="43">
        <v>405000</v>
      </c>
      <c r="E796" s="43">
        <v>405000</v>
      </c>
      <c r="F796" s="43">
        <v>420000</v>
      </c>
      <c r="G796" s="43">
        <v>427000</v>
      </c>
      <c r="H796" s="43">
        <v>442500</v>
      </c>
      <c r="I796" s="43">
        <v>460000</v>
      </c>
      <c r="J796" s="43">
        <v>522000</v>
      </c>
      <c r="K796" s="43">
        <v>590000</v>
      </c>
      <c r="L796" s="43">
        <v>633000</v>
      </c>
      <c r="M796" s="43">
        <v>591000</v>
      </c>
      <c r="N796" s="43">
        <v>600000</v>
      </c>
      <c r="O796" s="43">
        <v>-7</v>
      </c>
      <c r="P796" s="43">
        <v>69</v>
      </c>
      <c r="Q796" s="44">
        <v>5.4</v>
      </c>
    </row>
    <row r="797" spans="2:17">
      <c r="B797" s="42" t="s">
        <v>130</v>
      </c>
      <c r="C797" s="43">
        <v>675000</v>
      </c>
      <c r="D797" s="43">
        <v>778000</v>
      </c>
      <c r="E797" s="43">
        <v>799000</v>
      </c>
      <c r="F797" s="43">
        <v>765000</v>
      </c>
      <c r="G797" s="43">
        <v>780000</v>
      </c>
      <c r="H797" s="43">
        <v>921000</v>
      </c>
      <c r="I797" s="43">
        <v>1190000</v>
      </c>
      <c r="J797" s="43">
        <v>1219000</v>
      </c>
      <c r="K797" s="43">
        <v>1357000</v>
      </c>
      <c r="L797" s="43">
        <v>1320000</v>
      </c>
      <c r="M797" s="43">
        <v>1165000</v>
      </c>
      <c r="N797" s="43">
        <v>1183000</v>
      </c>
      <c r="O797" s="43">
        <v>-12</v>
      </c>
      <c r="P797" s="43">
        <v>73</v>
      </c>
      <c r="Q797" s="44">
        <v>5.6</v>
      </c>
    </row>
    <row r="798" spans="2:17">
      <c r="B798" s="42" t="s">
        <v>131</v>
      </c>
      <c r="C798" s="43">
        <v>570000</v>
      </c>
      <c r="D798" s="43">
        <v>678000</v>
      </c>
      <c r="E798" s="43">
        <v>630000</v>
      </c>
      <c r="F798" s="43">
        <v>617000</v>
      </c>
      <c r="G798" s="43">
        <v>685500</v>
      </c>
      <c r="H798" s="43">
        <v>782000</v>
      </c>
      <c r="I798" s="43">
        <v>982500</v>
      </c>
      <c r="J798" s="43">
        <v>1021000</v>
      </c>
      <c r="K798" s="43">
        <v>1126500</v>
      </c>
      <c r="L798" s="43">
        <v>1048000</v>
      </c>
      <c r="M798" s="43">
        <v>1020000</v>
      </c>
      <c r="N798" s="43">
        <v>1125500</v>
      </c>
      <c r="O798" s="43">
        <v>-3</v>
      </c>
      <c r="P798" s="43">
        <v>79</v>
      </c>
      <c r="Q798" s="44">
        <v>6</v>
      </c>
    </row>
    <row r="799" spans="2:17">
      <c r="B799" s="42" t="s">
        <v>132</v>
      </c>
      <c r="C799" s="43">
        <v>390000</v>
      </c>
      <c r="D799" s="43">
        <v>463000</v>
      </c>
      <c r="E799" s="43">
        <v>478500</v>
      </c>
      <c r="F799" s="43">
        <v>440000</v>
      </c>
      <c r="G799" s="43">
        <v>480000</v>
      </c>
      <c r="H799" s="43">
        <v>545000</v>
      </c>
      <c r="I799" s="43">
        <v>540000</v>
      </c>
      <c r="J799" s="43">
        <v>608500</v>
      </c>
      <c r="K799" s="43">
        <v>710000</v>
      </c>
      <c r="L799" s="43">
        <v>734000</v>
      </c>
      <c r="M799" s="43">
        <v>752500</v>
      </c>
      <c r="N799" s="43">
        <v>762500</v>
      </c>
      <c r="O799" s="43">
        <v>3</v>
      </c>
      <c r="P799" s="43">
        <v>93</v>
      </c>
      <c r="Q799" s="44">
        <v>6.8</v>
      </c>
    </row>
    <row r="800" spans="2:17">
      <c r="B800" s="42" t="s">
        <v>133</v>
      </c>
      <c r="C800" s="43">
        <v>209000</v>
      </c>
      <c r="D800" s="43">
        <v>209500</v>
      </c>
      <c r="E800" s="43">
        <v>240000</v>
      </c>
      <c r="F800" s="43">
        <v>255000</v>
      </c>
      <c r="G800" s="43">
        <v>252500</v>
      </c>
      <c r="H800" s="43">
        <v>262000</v>
      </c>
      <c r="I800" s="43">
        <v>256500</v>
      </c>
      <c r="J800" s="43">
        <v>255000</v>
      </c>
      <c r="K800" s="43">
        <v>250000</v>
      </c>
      <c r="L800" s="43">
        <v>275000</v>
      </c>
      <c r="M800" s="43">
        <v>289000</v>
      </c>
      <c r="N800" s="43">
        <v>318000</v>
      </c>
      <c r="O800" s="43">
        <v>5</v>
      </c>
      <c r="P800" s="43">
        <v>38</v>
      </c>
      <c r="Q800" s="44">
        <v>3.3</v>
      </c>
    </row>
    <row r="801" spans="2:17">
      <c r="B801" s="42" t="s">
        <v>134</v>
      </c>
      <c r="C801" s="43">
        <v>1155000</v>
      </c>
      <c r="D801" s="43">
        <v>1345000</v>
      </c>
      <c r="E801" s="43">
        <v>1322000</v>
      </c>
      <c r="F801" s="43">
        <v>1300000</v>
      </c>
      <c r="G801" s="43">
        <v>1382000</v>
      </c>
      <c r="H801" s="43">
        <v>1655000</v>
      </c>
      <c r="I801" s="43">
        <v>1912500</v>
      </c>
      <c r="J801" s="43">
        <v>2090000</v>
      </c>
      <c r="K801" s="43">
        <v>2300000</v>
      </c>
      <c r="L801" s="43">
        <v>2155000</v>
      </c>
      <c r="M801" s="43">
        <v>2100000</v>
      </c>
      <c r="N801" s="43">
        <v>1800000</v>
      </c>
      <c r="O801" s="43">
        <v>-3</v>
      </c>
      <c r="P801" s="43">
        <v>82</v>
      </c>
      <c r="Q801" s="44">
        <v>6.2</v>
      </c>
    </row>
    <row r="802" spans="2:17">
      <c r="B802" s="42" t="s">
        <v>135</v>
      </c>
      <c r="C802" s="43">
        <v>320000</v>
      </c>
      <c r="D802" s="43">
        <v>385000</v>
      </c>
      <c r="E802" s="43">
        <v>360000</v>
      </c>
      <c r="F802" s="43">
        <v>330000</v>
      </c>
      <c r="G802" s="43">
        <v>330000</v>
      </c>
      <c r="H802" s="43">
        <v>338000</v>
      </c>
      <c r="I802" s="43">
        <v>374500</v>
      </c>
      <c r="J802" s="43">
        <v>420000</v>
      </c>
      <c r="K802" s="43">
        <v>507000</v>
      </c>
      <c r="L802" s="43">
        <v>550000</v>
      </c>
      <c r="M802" s="43">
        <v>534500</v>
      </c>
      <c r="N802" s="43">
        <v>500000</v>
      </c>
      <c r="O802" s="43">
        <v>-3</v>
      </c>
      <c r="P802" s="43">
        <v>67</v>
      </c>
      <c r="Q802" s="44">
        <v>5.3</v>
      </c>
    </row>
    <row r="803" spans="2:17">
      <c r="B803" s="42" t="s">
        <v>136</v>
      </c>
      <c r="C803" s="43">
        <v>247500</v>
      </c>
      <c r="D803" s="43">
        <v>316000</v>
      </c>
      <c r="E803" s="43">
        <v>340000</v>
      </c>
      <c r="F803" s="43">
        <v>343500</v>
      </c>
      <c r="G803" s="43">
        <v>382000</v>
      </c>
      <c r="H803" s="43">
        <v>345000</v>
      </c>
      <c r="I803" s="43">
        <v>387500</v>
      </c>
      <c r="J803" s="43">
        <v>426500</v>
      </c>
      <c r="K803" s="43">
        <v>380000</v>
      </c>
      <c r="L803" s="43">
        <v>460500</v>
      </c>
      <c r="M803" s="43">
        <v>500000</v>
      </c>
      <c r="N803" s="43">
        <v>495000</v>
      </c>
      <c r="O803" s="43">
        <v>9</v>
      </c>
      <c r="P803" s="43">
        <v>102</v>
      </c>
      <c r="Q803" s="44">
        <v>7.3</v>
      </c>
    </row>
    <row r="804" spans="2:17">
      <c r="B804" s="42" t="s">
        <v>137</v>
      </c>
      <c r="C804" s="43">
        <v>177500</v>
      </c>
      <c r="D804" s="43">
        <v>185000</v>
      </c>
      <c r="E804" s="43">
        <v>180000</v>
      </c>
      <c r="F804" s="43">
        <v>183500</v>
      </c>
      <c r="G804" s="43">
        <v>220000</v>
      </c>
      <c r="H804" s="43">
        <v>186000</v>
      </c>
      <c r="I804" s="43">
        <v>218000</v>
      </c>
      <c r="J804" s="43">
        <v>217500</v>
      </c>
      <c r="K804" s="43">
        <v>240000</v>
      </c>
      <c r="L804" s="43">
        <v>235000</v>
      </c>
      <c r="M804" s="43">
        <v>280000</v>
      </c>
      <c r="N804" s="43">
        <v>250000</v>
      </c>
      <c r="O804" s="43">
        <v>19</v>
      </c>
      <c r="P804" s="43">
        <v>58</v>
      </c>
      <c r="Q804" s="44">
        <v>4.7</v>
      </c>
    </row>
    <row r="805" spans="2:17">
      <c r="B805" s="42" t="s">
        <v>138</v>
      </c>
      <c r="C805" s="43">
        <v>251000</v>
      </c>
      <c r="D805" s="43">
        <v>302500</v>
      </c>
      <c r="E805" s="43">
        <v>298000</v>
      </c>
      <c r="F805" s="43">
        <v>290500</v>
      </c>
      <c r="G805" s="43">
        <v>322500</v>
      </c>
      <c r="H805" s="43">
        <v>297000</v>
      </c>
      <c r="I805" s="43">
        <v>345000</v>
      </c>
      <c r="J805" s="43">
        <v>339000</v>
      </c>
      <c r="K805" s="43">
        <v>334500</v>
      </c>
      <c r="L805" s="43">
        <v>373000</v>
      </c>
      <c r="M805" s="43">
        <v>377500</v>
      </c>
      <c r="N805" s="43">
        <v>407000</v>
      </c>
      <c r="O805" s="43">
        <v>1</v>
      </c>
      <c r="P805" s="43">
        <v>50</v>
      </c>
      <c r="Q805" s="44">
        <v>4.2</v>
      </c>
    </row>
    <row r="806" spans="2:17">
      <c r="B806" s="42" t="s">
        <v>139</v>
      </c>
      <c r="C806" s="43">
        <v>104000</v>
      </c>
      <c r="D806" s="43">
        <v>87000</v>
      </c>
      <c r="E806" s="43">
        <v>83500</v>
      </c>
      <c r="F806" s="43">
        <v>150000</v>
      </c>
      <c r="G806" s="43">
        <v>140000</v>
      </c>
      <c r="H806" s="43">
        <v>120000</v>
      </c>
      <c r="I806" s="43">
        <v>80000</v>
      </c>
      <c r="J806" s="43">
        <v>148500</v>
      </c>
      <c r="K806" s="43">
        <v>135000</v>
      </c>
      <c r="L806" s="43">
        <v>126500</v>
      </c>
      <c r="M806" s="43">
        <v>125000</v>
      </c>
      <c r="N806" s="43">
        <v>122000</v>
      </c>
      <c r="O806" s="43">
        <v>-1</v>
      </c>
      <c r="P806" s="43">
        <v>20</v>
      </c>
      <c r="Q806" s="44">
        <v>1.9</v>
      </c>
    </row>
    <row r="807" spans="2:17">
      <c r="B807" s="42" t="s">
        <v>140</v>
      </c>
      <c r="C807" s="43">
        <v>1680000</v>
      </c>
      <c r="D807" s="43">
        <v>1827500</v>
      </c>
      <c r="E807" s="43">
        <v>1730000</v>
      </c>
      <c r="F807" s="43">
        <v>1790000</v>
      </c>
      <c r="G807" s="43">
        <v>1950000</v>
      </c>
      <c r="H807" s="43">
        <v>2100000</v>
      </c>
      <c r="I807" s="43">
        <v>2523000</v>
      </c>
      <c r="J807" s="43">
        <v>2620000</v>
      </c>
      <c r="K807" s="43">
        <v>3140000</v>
      </c>
      <c r="L807" s="43">
        <v>2536500</v>
      </c>
      <c r="M807" s="43">
        <v>2832500</v>
      </c>
      <c r="N807" s="43">
        <v>2250000</v>
      </c>
      <c r="O807" s="43">
        <v>12</v>
      </c>
      <c r="P807" s="43">
        <v>69</v>
      </c>
      <c r="Q807" s="44">
        <v>5.4</v>
      </c>
    </row>
    <row r="808" spans="2:17">
      <c r="B808" s="42" t="s">
        <v>141</v>
      </c>
      <c r="C808" s="43">
        <v>312000</v>
      </c>
      <c r="D808" s="43">
        <v>332500</v>
      </c>
      <c r="E808" s="43">
        <v>420000</v>
      </c>
      <c r="F808" s="43">
        <v>348000</v>
      </c>
      <c r="G808" s="43">
        <v>337000</v>
      </c>
      <c r="H808" s="43">
        <v>332000</v>
      </c>
      <c r="I808" s="43">
        <v>350000</v>
      </c>
      <c r="J808" s="43">
        <v>358000</v>
      </c>
      <c r="K808" s="43">
        <v>407500</v>
      </c>
      <c r="L808" s="43">
        <v>442000</v>
      </c>
      <c r="M808" s="43">
        <v>540000</v>
      </c>
      <c r="N808" s="43">
        <v>659000</v>
      </c>
      <c r="O808" s="43">
        <v>22</v>
      </c>
      <c r="P808" s="43">
        <v>73</v>
      </c>
      <c r="Q808" s="44">
        <v>5.6</v>
      </c>
    </row>
    <row r="809" spans="2:17">
      <c r="B809" s="42" t="s">
        <v>142</v>
      </c>
      <c r="C809" s="43">
        <v>520000</v>
      </c>
      <c r="D809" s="43">
        <v>545000</v>
      </c>
      <c r="E809" s="43">
        <v>477500</v>
      </c>
      <c r="F809" s="43">
        <v>655000</v>
      </c>
      <c r="G809" s="43">
        <v>620000</v>
      </c>
      <c r="H809" s="43">
        <v>557500</v>
      </c>
      <c r="I809" s="43">
        <v>660000</v>
      </c>
      <c r="J809" s="43">
        <v>667500</v>
      </c>
      <c r="K809" s="43">
        <v>972500</v>
      </c>
      <c r="L809" s="43">
        <v>845000</v>
      </c>
      <c r="M809" s="43">
        <v>940000</v>
      </c>
      <c r="N809" s="43">
        <v>1018500</v>
      </c>
      <c r="O809" s="43">
        <v>11</v>
      </c>
      <c r="P809" s="43">
        <v>81</v>
      </c>
      <c r="Q809" s="44">
        <v>6.1</v>
      </c>
    </row>
    <row r="810" spans="2:17">
      <c r="B810" s="42" t="s">
        <v>143</v>
      </c>
      <c r="C810" s="43">
        <v>307500</v>
      </c>
      <c r="D810" s="43">
        <v>355000</v>
      </c>
      <c r="E810" s="43">
        <v>375000</v>
      </c>
      <c r="F810" s="43">
        <v>330000</v>
      </c>
      <c r="G810" s="43">
        <v>350000</v>
      </c>
      <c r="H810" s="43">
        <v>366000</v>
      </c>
      <c r="I810" s="43">
        <v>390000</v>
      </c>
      <c r="J810" s="43">
        <v>445000</v>
      </c>
      <c r="K810" s="43">
        <v>542500</v>
      </c>
      <c r="L810" s="43">
        <v>550000</v>
      </c>
      <c r="M810" s="43">
        <v>515000</v>
      </c>
      <c r="N810" s="43">
        <v>625000</v>
      </c>
      <c r="O810" s="43">
        <v>-6</v>
      </c>
      <c r="P810" s="43">
        <v>67</v>
      </c>
      <c r="Q810" s="44">
        <v>5.3</v>
      </c>
    </row>
    <row r="811" spans="2:17">
      <c r="B811" s="42" t="s">
        <v>144</v>
      </c>
      <c r="C811" s="43">
        <v>151000</v>
      </c>
      <c r="D811" s="43">
        <v>202000</v>
      </c>
      <c r="E811" s="43">
        <v>134500</v>
      </c>
      <c r="F811" s="43">
        <v>192500</v>
      </c>
      <c r="G811" s="43">
        <v>218500</v>
      </c>
      <c r="H811" s="43">
        <v>238500</v>
      </c>
      <c r="I811" s="43">
        <v>200000</v>
      </c>
      <c r="J811" s="43">
        <v>200000</v>
      </c>
      <c r="K811" s="43">
        <v>245000</v>
      </c>
      <c r="L811" s="43">
        <v>232500</v>
      </c>
      <c r="M811" s="43">
        <v>300000</v>
      </c>
      <c r="N811" s="43">
        <v>257000</v>
      </c>
      <c r="O811" s="43">
        <v>29</v>
      </c>
      <c r="P811" s="43">
        <v>99</v>
      </c>
      <c r="Q811" s="44">
        <v>7.1</v>
      </c>
    </row>
    <row r="812" spans="2:17">
      <c r="B812" s="42" t="s">
        <v>145</v>
      </c>
      <c r="C812" s="43">
        <v>800000</v>
      </c>
      <c r="D812" s="43">
        <v>900000</v>
      </c>
      <c r="E812" s="43">
        <v>1055000</v>
      </c>
      <c r="F812" s="43">
        <v>860500</v>
      </c>
      <c r="G812" s="43">
        <v>1002500</v>
      </c>
      <c r="H812" s="43">
        <v>1020000</v>
      </c>
      <c r="I812" s="43">
        <v>830000</v>
      </c>
      <c r="J812" s="43">
        <v>1050000</v>
      </c>
      <c r="K812" s="43">
        <v>1470000</v>
      </c>
      <c r="L812" s="43">
        <v>1600000</v>
      </c>
      <c r="M812" s="43">
        <v>1306000</v>
      </c>
      <c r="N812" s="43">
        <v>1500000</v>
      </c>
      <c r="O812" s="43">
        <v>-18</v>
      </c>
      <c r="P812" s="43">
        <v>63</v>
      </c>
      <c r="Q812" s="44">
        <v>5</v>
      </c>
    </row>
    <row r="813" spans="2:17">
      <c r="B813" s="42" t="s">
        <v>146</v>
      </c>
      <c r="C813" s="43">
        <v>785000</v>
      </c>
      <c r="D813" s="43">
        <v>930000</v>
      </c>
      <c r="E813" s="43">
        <v>833000</v>
      </c>
      <c r="F813" s="43">
        <v>940000</v>
      </c>
      <c r="G813" s="43">
        <v>890500</v>
      </c>
      <c r="H813" s="43">
        <v>1095000</v>
      </c>
      <c r="I813" s="43">
        <v>1177500</v>
      </c>
      <c r="J813" s="43">
        <v>1360000</v>
      </c>
      <c r="K813" s="43">
        <v>1628000</v>
      </c>
      <c r="L813" s="43">
        <v>1445000</v>
      </c>
      <c r="M813" s="43">
        <v>1555000</v>
      </c>
      <c r="N813" s="43">
        <v>1397500</v>
      </c>
      <c r="O813" s="43">
        <v>8</v>
      </c>
      <c r="P813" s="43">
        <v>98</v>
      </c>
      <c r="Q813" s="44">
        <v>7.1</v>
      </c>
    </row>
    <row r="814" spans="2:17">
      <c r="B814" s="42" t="s">
        <v>147</v>
      </c>
      <c r="C814" s="43">
        <v>787500</v>
      </c>
      <c r="D814" s="43">
        <v>880000</v>
      </c>
      <c r="E814" s="43">
        <v>905500</v>
      </c>
      <c r="F814" s="43">
        <v>845000</v>
      </c>
      <c r="G814" s="43">
        <v>865000</v>
      </c>
      <c r="H814" s="43">
        <v>1007500</v>
      </c>
      <c r="I814" s="43">
        <v>1300000</v>
      </c>
      <c r="J814" s="43">
        <v>1348500</v>
      </c>
      <c r="K814" s="43">
        <v>1510000</v>
      </c>
      <c r="L814" s="43">
        <v>1445000</v>
      </c>
      <c r="M814" s="43">
        <v>1310000</v>
      </c>
      <c r="N814" s="43">
        <v>1336000</v>
      </c>
      <c r="O814" s="43">
        <v>-9</v>
      </c>
      <c r="P814" s="43">
        <v>66</v>
      </c>
      <c r="Q814" s="44">
        <v>5.2</v>
      </c>
    </row>
    <row r="815" spans="2:17">
      <c r="B815" s="42" t="s">
        <v>148</v>
      </c>
      <c r="C815" s="43">
        <v>365000</v>
      </c>
      <c r="D815" s="43">
        <v>407500</v>
      </c>
      <c r="E815" s="43">
        <v>420000</v>
      </c>
      <c r="F815" s="43">
        <v>427500</v>
      </c>
      <c r="G815" s="43">
        <v>435000</v>
      </c>
      <c r="H815" s="43">
        <v>460000</v>
      </c>
      <c r="I815" s="43">
        <v>480000</v>
      </c>
      <c r="J815" s="43">
        <v>530000</v>
      </c>
      <c r="K815" s="43">
        <v>611000</v>
      </c>
      <c r="L815" s="43">
        <v>620000</v>
      </c>
      <c r="M815" s="43">
        <v>620000</v>
      </c>
      <c r="N815" s="43">
        <v>631500</v>
      </c>
      <c r="O815" s="43">
        <v>0</v>
      </c>
      <c r="P815" s="43">
        <v>70</v>
      </c>
      <c r="Q815" s="44">
        <v>5.4</v>
      </c>
    </row>
    <row r="816" spans="2:17">
      <c r="B816" s="42" t="s">
        <v>149</v>
      </c>
      <c r="C816" s="43">
        <v>435000</v>
      </c>
      <c r="D816" s="43">
        <v>500000</v>
      </c>
      <c r="E816" s="43">
        <v>492500</v>
      </c>
      <c r="F816" s="43">
        <v>499000</v>
      </c>
      <c r="G816" s="43">
        <v>510000</v>
      </c>
      <c r="H816" s="43">
        <v>536000</v>
      </c>
      <c r="I816" s="43">
        <v>611000</v>
      </c>
      <c r="J816" s="43">
        <v>750000</v>
      </c>
      <c r="K816" s="43">
        <v>846000</v>
      </c>
      <c r="L816" s="43">
        <v>860000</v>
      </c>
      <c r="M816" s="43">
        <v>770000</v>
      </c>
      <c r="N816" s="43">
        <v>900000</v>
      </c>
      <c r="O816" s="43">
        <v>-10</v>
      </c>
      <c r="P816" s="43">
        <v>77</v>
      </c>
      <c r="Q816" s="44">
        <v>5.9</v>
      </c>
    </row>
    <row r="817" spans="2:17">
      <c r="B817" s="42" t="s">
        <v>150</v>
      </c>
      <c r="C817" s="43">
        <v>298000</v>
      </c>
      <c r="D817" s="43">
        <v>330000</v>
      </c>
      <c r="E817" s="43">
        <v>345000</v>
      </c>
      <c r="F817" s="43">
        <v>334000</v>
      </c>
      <c r="G817" s="43">
        <v>330000</v>
      </c>
      <c r="H817" s="43">
        <v>346000</v>
      </c>
      <c r="I817" s="43">
        <v>370000</v>
      </c>
      <c r="J817" s="43">
        <v>430000</v>
      </c>
      <c r="K817" s="43">
        <v>530000</v>
      </c>
      <c r="L817" s="43">
        <v>575000</v>
      </c>
      <c r="M817" s="43">
        <v>537500</v>
      </c>
      <c r="N817" s="43">
        <v>577500</v>
      </c>
      <c r="O817" s="43">
        <v>-7</v>
      </c>
      <c r="P817" s="43">
        <v>80</v>
      </c>
      <c r="Q817" s="44">
        <v>6.1</v>
      </c>
    </row>
    <row r="818" spans="2:17">
      <c r="B818" s="42" t="s">
        <v>151</v>
      </c>
      <c r="C818" s="43">
        <v>101500</v>
      </c>
      <c r="D818" s="43">
        <v>117500</v>
      </c>
      <c r="E818" s="43">
        <v>106500</v>
      </c>
      <c r="F818" s="43">
        <v>110000</v>
      </c>
      <c r="G818" s="43">
        <v>97500</v>
      </c>
      <c r="H818" s="43">
        <v>99000</v>
      </c>
      <c r="I818" s="43">
        <v>100000</v>
      </c>
      <c r="J818" s="43">
        <v>126500</v>
      </c>
      <c r="K818" s="43">
        <v>142000</v>
      </c>
      <c r="L818" s="43">
        <v>132500</v>
      </c>
      <c r="M818" s="43">
        <v>150000</v>
      </c>
      <c r="N818" s="43">
        <v>169000</v>
      </c>
      <c r="O818" s="43">
        <v>13</v>
      </c>
      <c r="P818" s="43">
        <v>48</v>
      </c>
      <c r="Q818" s="44">
        <v>4</v>
      </c>
    </row>
    <row r="819" spans="2:17">
      <c r="B819" s="42" t="s">
        <v>152</v>
      </c>
      <c r="C819" s="43">
        <v>255000</v>
      </c>
      <c r="D819" s="43">
        <v>300000</v>
      </c>
      <c r="E819" s="43">
        <v>322500</v>
      </c>
      <c r="F819" s="43">
        <v>338000</v>
      </c>
      <c r="G819" s="43">
        <v>372500</v>
      </c>
      <c r="H819" s="43">
        <v>369500</v>
      </c>
      <c r="I819" s="43">
        <v>380000</v>
      </c>
      <c r="J819" s="43">
        <v>410000</v>
      </c>
      <c r="K819" s="43">
        <v>435000</v>
      </c>
      <c r="L819" s="43">
        <v>499000</v>
      </c>
      <c r="M819" s="43">
        <v>520000</v>
      </c>
      <c r="N819" s="43">
        <v>579000</v>
      </c>
      <c r="O819" s="43">
        <v>4</v>
      </c>
      <c r="P819" s="43">
        <v>104</v>
      </c>
      <c r="Q819" s="44">
        <v>7.4</v>
      </c>
    </row>
    <row r="820" spans="2:17">
      <c r="B820" s="42" t="s">
        <v>153</v>
      </c>
      <c r="C820" s="43">
        <v>945000</v>
      </c>
      <c r="D820" s="43">
        <v>1180000</v>
      </c>
      <c r="E820" s="43">
        <v>1150000</v>
      </c>
      <c r="F820" s="43">
        <v>1085000</v>
      </c>
      <c r="G820" s="43">
        <v>1172500</v>
      </c>
      <c r="H820" s="43">
        <v>1322000</v>
      </c>
      <c r="I820" s="43">
        <v>1650000</v>
      </c>
      <c r="J820" s="43">
        <v>1715000</v>
      </c>
      <c r="K820" s="43">
        <v>1914000</v>
      </c>
      <c r="L820" s="43">
        <v>1701000</v>
      </c>
      <c r="M820" s="43">
        <v>1658000</v>
      </c>
      <c r="N820" s="43">
        <v>2082500</v>
      </c>
      <c r="O820" s="43">
        <v>-3</v>
      </c>
      <c r="P820" s="43">
        <v>75</v>
      </c>
      <c r="Q820" s="44">
        <v>5.8</v>
      </c>
    </row>
    <row r="821" spans="2:17">
      <c r="B821" s="42" t="s">
        <v>154</v>
      </c>
      <c r="C821" s="43">
        <v>855000</v>
      </c>
      <c r="D821" s="43">
        <v>866000</v>
      </c>
      <c r="E821" s="43">
        <v>760000</v>
      </c>
      <c r="F821" s="43">
        <v>750000</v>
      </c>
      <c r="G821" s="43">
        <v>845000</v>
      </c>
      <c r="H821" s="43">
        <v>1168000</v>
      </c>
      <c r="I821" s="43">
        <v>1167500</v>
      </c>
      <c r="J821" s="43">
        <v>1300000</v>
      </c>
      <c r="K821" s="43">
        <v>1500000</v>
      </c>
      <c r="L821" s="43">
        <v>1322500</v>
      </c>
      <c r="M821" s="43">
        <v>1372500</v>
      </c>
      <c r="N821" s="43">
        <v>1748500</v>
      </c>
      <c r="O821" s="43">
        <v>4</v>
      </c>
      <c r="P821" s="43">
        <v>61</v>
      </c>
      <c r="Q821" s="44">
        <v>4.8</v>
      </c>
    </row>
    <row r="822" spans="2:17">
      <c r="B822" s="42" t="s">
        <v>155</v>
      </c>
      <c r="C822" s="43">
        <v>1200000</v>
      </c>
      <c r="D822" s="43">
        <v>1420000</v>
      </c>
      <c r="E822" s="43">
        <v>1350000</v>
      </c>
      <c r="F822" s="43">
        <v>1330000</v>
      </c>
      <c r="G822" s="43">
        <v>1415000</v>
      </c>
      <c r="H822" s="43">
        <v>1480000</v>
      </c>
      <c r="I822" s="43">
        <v>1875000</v>
      </c>
      <c r="J822" s="43">
        <v>2181000</v>
      </c>
      <c r="K822" s="43">
        <v>2290000</v>
      </c>
      <c r="L822" s="43">
        <v>1960000</v>
      </c>
      <c r="M822" s="43">
        <v>2100000</v>
      </c>
      <c r="N822" s="43">
        <v>2205000</v>
      </c>
      <c r="O822" s="43">
        <v>7</v>
      </c>
      <c r="P822" s="43">
        <v>75</v>
      </c>
      <c r="Q822" s="44">
        <v>5.8</v>
      </c>
    </row>
    <row r="823" spans="2:17">
      <c r="B823" s="42" t="s">
        <v>156</v>
      </c>
      <c r="C823" s="43">
        <v>850000</v>
      </c>
      <c r="D823" s="43">
        <v>1007500</v>
      </c>
      <c r="E823" s="43">
        <v>930000</v>
      </c>
      <c r="F823" s="43">
        <v>890000</v>
      </c>
      <c r="G823" s="43">
        <v>1050000</v>
      </c>
      <c r="H823" s="43">
        <v>1200000</v>
      </c>
      <c r="I823" s="43">
        <v>1375000</v>
      </c>
      <c r="J823" s="43">
        <v>1517500</v>
      </c>
      <c r="K823" s="43">
        <v>1690000</v>
      </c>
      <c r="L823" s="43">
        <v>1600000</v>
      </c>
      <c r="M823" s="43">
        <v>1488000</v>
      </c>
      <c r="N823" s="43">
        <v>1720000</v>
      </c>
      <c r="O823" s="43">
        <v>-7</v>
      </c>
      <c r="P823" s="43">
        <v>75</v>
      </c>
      <c r="Q823" s="44">
        <v>5.8</v>
      </c>
    </row>
    <row r="824" spans="2:17">
      <c r="B824" s="42" t="s">
        <v>157</v>
      </c>
      <c r="C824" s="43">
        <v>570000</v>
      </c>
      <c r="D824" s="43">
        <v>670500</v>
      </c>
      <c r="E824" s="43">
        <v>625000</v>
      </c>
      <c r="F824" s="43">
        <v>595000</v>
      </c>
      <c r="G824" s="43">
        <v>719000</v>
      </c>
      <c r="H824" s="43">
        <v>823500</v>
      </c>
      <c r="I824" s="43">
        <v>925000</v>
      </c>
      <c r="J824" s="43">
        <v>1017500</v>
      </c>
      <c r="K824" s="43">
        <v>1132000</v>
      </c>
      <c r="L824" s="43">
        <v>1050000</v>
      </c>
      <c r="M824" s="43">
        <v>1000000</v>
      </c>
      <c r="N824" s="43">
        <v>1229000</v>
      </c>
      <c r="O824" s="43">
        <v>-5</v>
      </c>
      <c r="P824" s="43">
        <v>75</v>
      </c>
      <c r="Q824" s="44">
        <v>5.8</v>
      </c>
    </row>
    <row r="825" spans="2:17">
      <c r="B825" s="42" t="s">
        <v>158</v>
      </c>
      <c r="C825" s="43" t="s">
        <v>12</v>
      </c>
      <c r="D825" s="43">
        <v>560000</v>
      </c>
      <c r="E825" s="43">
        <v>560000</v>
      </c>
      <c r="F825" s="43">
        <v>560000</v>
      </c>
      <c r="G825" s="43">
        <v>560000</v>
      </c>
      <c r="H825" s="43">
        <v>560000</v>
      </c>
      <c r="I825" s="43">
        <v>560000</v>
      </c>
      <c r="J825" s="43">
        <v>560000</v>
      </c>
      <c r="K825" s="43">
        <v>157000</v>
      </c>
      <c r="L825" s="43">
        <v>455000</v>
      </c>
      <c r="M825" s="43">
        <v>465000</v>
      </c>
      <c r="N825" s="43">
        <v>540000</v>
      </c>
      <c r="O825" s="43">
        <v>2</v>
      </c>
      <c r="P825" s="43">
        <v>0</v>
      </c>
      <c r="Q825" s="44" t="s">
        <v>13</v>
      </c>
    </row>
    <row r="826" spans="2:17">
      <c r="B826" s="42" t="s">
        <v>159</v>
      </c>
      <c r="C826" s="43">
        <v>89000</v>
      </c>
      <c r="D826" s="43">
        <v>125000</v>
      </c>
      <c r="E826" s="43">
        <v>117000</v>
      </c>
      <c r="F826" s="43">
        <v>123000</v>
      </c>
      <c r="G826" s="43">
        <v>120000</v>
      </c>
      <c r="H826" s="43">
        <v>131000</v>
      </c>
      <c r="I826" s="43">
        <v>179500</v>
      </c>
      <c r="J826" s="43">
        <v>160000</v>
      </c>
      <c r="K826" s="43">
        <v>136000</v>
      </c>
      <c r="L826" s="43">
        <v>150000</v>
      </c>
      <c r="M826" s="43">
        <v>147000</v>
      </c>
      <c r="N826" s="43">
        <v>215000</v>
      </c>
      <c r="O826" s="43">
        <v>-2</v>
      </c>
      <c r="P826" s="43">
        <v>65</v>
      </c>
      <c r="Q826" s="44">
        <v>5.0999999999999996</v>
      </c>
    </row>
    <row r="827" spans="2:17">
      <c r="B827" s="42" t="s">
        <v>160</v>
      </c>
      <c r="C827" s="43">
        <v>483000</v>
      </c>
      <c r="D827" s="43">
        <v>585500</v>
      </c>
      <c r="E827" s="43">
        <v>525000</v>
      </c>
      <c r="F827" s="43">
        <v>545000</v>
      </c>
      <c r="G827" s="43">
        <v>577500</v>
      </c>
      <c r="H827" s="43">
        <v>580000</v>
      </c>
      <c r="I827" s="43">
        <v>730000</v>
      </c>
      <c r="J827" s="43">
        <v>890000</v>
      </c>
      <c r="K827" s="43">
        <v>914000</v>
      </c>
      <c r="L827" s="43">
        <v>905000</v>
      </c>
      <c r="M827" s="43">
        <v>857500</v>
      </c>
      <c r="N827" s="43">
        <v>880000</v>
      </c>
      <c r="O827" s="43">
        <v>-5</v>
      </c>
      <c r="P827" s="43">
        <v>78</v>
      </c>
      <c r="Q827" s="44">
        <v>5.9</v>
      </c>
    </row>
    <row r="828" spans="2:17">
      <c r="B828" s="42" t="s">
        <v>161</v>
      </c>
      <c r="C828" s="43">
        <v>405500</v>
      </c>
      <c r="D828" s="43">
        <v>445000</v>
      </c>
      <c r="E828" s="43">
        <v>454000</v>
      </c>
      <c r="F828" s="43">
        <v>440000</v>
      </c>
      <c r="G828" s="43">
        <v>465000</v>
      </c>
      <c r="H828" s="43">
        <v>513000</v>
      </c>
      <c r="I828" s="43">
        <v>598000</v>
      </c>
      <c r="J828" s="43">
        <v>641000</v>
      </c>
      <c r="K828" s="43">
        <v>750000</v>
      </c>
      <c r="L828" s="43">
        <v>778000</v>
      </c>
      <c r="M828" s="43">
        <v>750000</v>
      </c>
      <c r="N828" s="43">
        <v>825000</v>
      </c>
      <c r="O828" s="43">
        <v>-4</v>
      </c>
      <c r="P828" s="43">
        <v>85</v>
      </c>
      <c r="Q828" s="44">
        <v>6.3</v>
      </c>
    </row>
    <row r="829" spans="2:17">
      <c r="B829" s="42" t="s">
        <v>162</v>
      </c>
      <c r="C829" s="43">
        <v>595500</v>
      </c>
      <c r="D829" s="43">
        <v>696000</v>
      </c>
      <c r="E829" s="43">
        <v>644000</v>
      </c>
      <c r="F829" s="43">
        <v>635500</v>
      </c>
      <c r="G829" s="43">
        <v>695000</v>
      </c>
      <c r="H829" s="43">
        <v>775000</v>
      </c>
      <c r="I829" s="43">
        <v>866000</v>
      </c>
      <c r="J829" s="43">
        <v>940500</v>
      </c>
      <c r="K829" s="43">
        <v>1171000</v>
      </c>
      <c r="L829" s="43">
        <v>1105000</v>
      </c>
      <c r="M829" s="43">
        <v>1035500</v>
      </c>
      <c r="N829" s="43">
        <v>1200000</v>
      </c>
      <c r="O829" s="43">
        <v>-6</v>
      </c>
      <c r="P829" s="43">
        <v>74</v>
      </c>
      <c r="Q829" s="44">
        <v>5.7</v>
      </c>
    </row>
    <row r="830" spans="2:17">
      <c r="B830" s="42" t="s">
        <v>163</v>
      </c>
      <c r="C830" s="43">
        <v>533000</v>
      </c>
      <c r="D830" s="43">
        <v>630000</v>
      </c>
      <c r="E830" s="43">
        <v>580000</v>
      </c>
      <c r="F830" s="43">
        <v>545000</v>
      </c>
      <c r="G830" s="43">
        <v>600000</v>
      </c>
      <c r="H830" s="43">
        <v>670000</v>
      </c>
      <c r="I830" s="43">
        <v>770000</v>
      </c>
      <c r="J830" s="43">
        <v>867500</v>
      </c>
      <c r="K830" s="43">
        <v>982500</v>
      </c>
      <c r="L830" s="43">
        <v>940000</v>
      </c>
      <c r="M830" s="43">
        <v>940000</v>
      </c>
      <c r="N830" s="43">
        <v>1020000</v>
      </c>
      <c r="O830" s="43">
        <v>0</v>
      </c>
      <c r="P830" s="43">
        <v>76</v>
      </c>
      <c r="Q830" s="44">
        <v>5.8</v>
      </c>
    </row>
    <row r="831" spans="2:17">
      <c r="B831" s="42" t="s">
        <v>164</v>
      </c>
      <c r="C831" s="43">
        <v>550000</v>
      </c>
      <c r="D831" s="43">
        <v>651000</v>
      </c>
      <c r="E831" s="43">
        <v>581500</v>
      </c>
      <c r="F831" s="43">
        <v>570000</v>
      </c>
      <c r="G831" s="43">
        <v>584000</v>
      </c>
      <c r="H831" s="43">
        <v>662000</v>
      </c>
      <c r="I831" s="43">
        <v>750000</v>
      </c>
      <c r="J831" s="43">
        <v>900000</v>
      </c>
      <c r="K831" s="43">
        <v>1025000</v>
      </c>
      <c r="L831" s="43">
        <v>925000</v>
      </c>
      <c r="M831" s="43">
        <v>858000</v>
      </c>
      <c r="N831" s="43">
        <v>967500</v>
      </c>
      <c r="O831" s="43">
        <v>-7</v>
      </c>
      <c r="P831" s="43">
        <v>56</v>
      </c>
      <c r="Q831" s="44">
        <v>4.5</v>
      </c>
    </row>
    <row r="832" spans="2:17">
      <c r="B832" s="42" t="s">
        <v>165</v>
      </c>
      <c r="C832" s="43">
        <v>220000</v>
      </c>
      <c r="D832" s="43">
        <v>258000</v>
      </c>
      <c r="E832" s="43">
        <v>255000</v>
      </c>
      <c r="F832" s="43">
        <v>230500</v>
      </c>
      <c r="G832" s="43">
        <v>312500</v>
      </c>
      <c r="H832" s="43">
        <v>296000</v>
      </c>
      <c r="I832" s="43">
        <v>369000</v>
      </c>
      <c r="J832" s="43">
        <v>403500</v>
      </c>
      <c r="K832" s="43">
        <v>320000</v>
      </c>
      <c r="L832" s="43">
        <v>435000</v>
      </c>
      <c r="M832" s="43">
        <v>439500</v>
      </c>
      <c r="N832" s="43">
        <v>576000</v>
      </c>
      <c r="O832" s="43">
        <v>1</v>
      </c>
      <c r="P832" s="43">
        <v>100</v>
      </c>
      <c r="Q832" s="44">
        <v>7.2</v>
      </c>
    </row>
    <row r="833" spans="2:17">
      <c r="B833" s="42" t="s">
        <v>166</v>
      </c>
      <c r="C833" s="43">
        <v>227000</v>
      </c>
      <c r="D833" s="43">
        <v>189000</v>
      </c>
      <c r="E833" s="43">
        <v>202000</v>
      </c>
      <c r="F833" s="43">
        <v>208000</v>
      </c>
      <c r="G833" s="43">
        <v>171500</v>
      </c>
      <c r="H833" s="43">
        <v>187500</v>
      </c>
      <c r="I833" s="43">
        <v>220000</v>
      </c>
      <c r="J833" s="43">
        <v>250000</v>
      </c>
      <c r="K833" s="43">
        <v>238500</v>
      </c>
      <c r="L833" s="43">
        <v>260000</v>
      </c>
      <c r="M833" s="43">
        <v>223500</v>
      </c>
      <c r="N833" s="43">
        <v>265000</v>
      </c>
      <c r="O833" s="43">
        <v>-14</v>
      </c>
      <c r="P833" s="43">
        <v>-2</v>
      </c>
      <c r="Q833" s="44">
        <v>-0.2</v>
      </c>
    </row>
    <row r="834" spans="2:17">
      <c r="B834" s="42" t="s">
        <v>167</v>
      </c>
      <c r="C834" s="43">
        <v>406000</v>
      </c>
      <c r="D834" s="43">
        <v>449500</v>
      </c>
      <c r="E834" s="43">
        <v>464000</v>
      </c>
      <c r="F834" s="43">
        <v>435500</v>
      </c>
      <c r="G834" s="43">
        <v>450000</v>
      </c>
      <c r="H834" s="43">
        <v>490500</v>
      </c>
      <c r="I834" s="43">
        <v>542500</v>
      </c>
      <c r="J834" s="43">
        <v>627000</v>
      </c>
      <c r="K834" s="43">
        <v>735000</v>
      </c>
      <c r="L834" s="43">
        <v>700000</v>
      </c>
      <c r="M834" s="43">
        <v>685000</v>
      </c>
      <c r="N834" s="43">
        <v>752500</v>
      </c>
      <c r="O834" s="43">
        <v>-2</v>
      </c>
      <c r="P834" s="43">
        <v>69</v>
      </c>
      <c r="Q834" s="44">
        <v>5.4</v>
      </c>
    </row>
    <row r="835" spans="2:17">
      <c r="B835" s="42" t="s">
        <v>168</v>
      </c>
      <c r="C835" s="43">
        <v>290000</v>
      </c>
      <c r="D835" s="43">
        <v>400500</v>
      </c>
      <c r="E835" s="43">
        <v>402000</v>
      </c>
      <c r="F835" s="43">
        <v>334000</v>
      </c>
      <c r="G835" s="43">
        <v>350000</v>
      </c>
      <c r="H835" s="43">
        <v>500000</v>
      </c>
      <c r="I835" s="43">
        <v>435000</v>
      </c>
      <c r="J835" s="43">
        <v>418000</v>
      </c>
      <c r="K835" s="43">
        <v>534500</v>
      </c>
      <c r="L835" s="43">
        <v>603000</v>
      </c>
      <c r="M835" s="43">
        <v>575000</v>
      </c>
      <c r="N835" s="43">
        <v>567500</v>
      </c>
      <c r="O835" s="43">
        <v>-5</v>
      </c>
      <c r="P835" s="43">
        <v>98</v>
      </c>
      <c r="Q835" s="44">
        <v>7.1</v>
      </c>
    </row>
    <row r="836" spans="2:17">
      <c r="B836" s="42" t="s">
        <v>169</v>
      </c>
      <c r="C836" s="43">
        <v>150000</v>
      </c>
      <c r="D836" s="43">
        <v>172000</v>
      </c>
      <c r="E836" s="43">
        <v>170000</v>
      </c>
      <c r="F836" s="43">
        <v>176500</v>
      </c>
      <c r="G836" s="43">
        <v>182000</v>
      </c>
      <c r="H836" s="43">
        <v>178500</v>
      </c>
      <c r="I836" s="43">
        <v>172500</v>
      </c>
      <c r="J836" s="43">
        <v>182000</v>
      </c>
      <c r="K836" s="43">
        <v>175000</v>
      </c>
      <c r="L836" s="43">
        <v>180000</v>
      </c>
      <c r="M836" s="43">
        <v>185000</v>
      </c>
      <c r="N836" s="43">
        <v>230000</v>
      </c>
      <c r="O836" s="43">
        <v>3</v>
      </c>
      <c r="P836" s="43">
        <v>24</v>
      </c>
      <c r="Q836" s="44">
        <v>2.1</v>
      </c>
    </row>
    <row r="837" spans="2:17">
      <c r="B837" s="42" t="s">
        <v>170</v>
      </c>
      <c r="C837" s="43">
        <v>476000</v>
      </c>
      <c r="D837" s="43">
        <v>530000</v>
      </c>
      <c r="E837" s="43">
        <v>530000</v>
      </c>
      <c r="F837" s="43">
        <v>475500</v>
      </c>
      <c r="G837" s="43">
        <v>525000</v>
      </c>
      <c r="H837" s="43">
        <v>606500</v>
      </c>
      <c r="I837" s="43">
        <v>682500</v>
      </c>
      <c r="J837" s="43">
        <v>751000</v>
      </c>
      <c r="K837" s="43">
        <v>866000</v>
      </c>
      <c r="L837" s="43">
        <v>800000</v>
      </c>
      <c r="M837" s="43">
        <v>815000</v>
      </c>
      <c r="N837" s="43">
        <v>835000</v>
      </c>
      <c r="O837" s="43">
        <v>2</v>
      </c>
      <c r="P837" s="43">
        <v>71</v>
      </c>
      <c r="Q837" s="44">
        <v>5.5</v>
      </c>
    </row>
    <row r="838" spans="2:17">
      <c r="B838" s="42" t="s">
        <v>171</v>
      </c>
      <c r="C838" s="43">
        <v>560000</v>
      </c>
      <c r="D838" s="43">
        <v>650500</v>
      </c>
      <c r="E838" s="43">
        <v>617000</v>
      </c>
      <c r="F838" s="43">
        <v>572500</v>
      </c>
      <c r="G838" s="43">
        <v>645000</v>
      </c>
      <c r="H838" s="43">
        <v>750000</v>
      </c>
      <c r="I838" s="43">
        <v>976000</v>
      </c>
      <c r="J838" s="43">
        <v>1010500</v>
      </c>
      <c r="K838" s="43">
        <v>1255000</v>
      </c>
      <c r="L838" s="43">
        <v>1255000</v>
      </c>
      <c r="M838" s="43">
        <v>1100500</v>
      </c>
      <c r="N838" s="43">
        <v>1121000</v>
      </c>
      <c r="O838" s="43">
        <v>-12</v>
      </c>
      <c r="P838" s="43">
        <v>97</v>
      </c>
      <c r="Q838" s="44">
        <v>7</v>
      </c>
    </row>
    <row r="839" spans="2:17">
      <c r="B839" s="42" t="s">
        <v>172</v>
      </c>
      <c r="C839" s="43">
        <v>580500</v>
      </c>
      <c r="D839" s="43">
        <v>745500</v>
      </c>
      <c r="E839" s="43">
        <v>619500</v>
      </c>
      <c r="F839" s="43">
        <v>649000</v>
      </c>
      <c r="G839" s="43">
        <v>630000</v>
      </c>
      <c r="H839" s="43">
        <v>850000</v>
      </c>
      <c r="I839" s="43">
        <v>1075000</v>
      </c>
      <c r="J839" s="43">
        <v>1100000</v>
      </c>
      <c r="K839" s="43">
        <v>1234500</v>
      </c>
      <c r="L839" s="43">
        <v>1335000</v>
      </c>
      <c r="M839" s="43">
        <v>1405000</v>
      </c>
      <c r="N839" s="43" t="s">
        <v>13</v>
      </c>
      <c r="O839" s="43">
        <v>5</v>
      </c>
      <c r="P839" s="43">
        <v>142</v>
      </c>
      <c r="Q839" s="44">
        <v>9.1999999999999993</v>
      </c>
    </row>
    <row r="840" spans="2:17">
      <c r="B840" s="42" t="s">
        <v>173</v>
      </c>
      <c r="C840" s="43">
        <v>463000</v>
      </c>
      <c r="D840" s="43">
        <v>550500</v>
      </c>
      <c r="E840" s="43">
        <v>511000</v>
      </c>
      <c r="F840" s="43">
        <v>470500</v>
      </c>
      <c r="G840" s="43">
        <v>522500</v>
      </c>
      <c r="H840" s="43">
        <v>580000</v>
      </c>
      <c r="I840" s="43">
        <v>690000</v>
      </c>
      <c r="J840" s="43">
        <v>755000</v>
      </c>
      <c r="K840" s="43">
        <v>850000</v>
      </c>
      <c r="L840" s="43">
        <v>850000</v>
      </c>
      <c r="M840" s="43">
        <v>832000</v>
      </c>
      <c r="N840" s="43">
        <v>736500</v>
      </c>
      <c r="O840" s="43">
        <v>-2</v>
      </c>
      <c r="P840" s="43">
        <v>80</v>
      </c>
      <c r="Q840" s="44">
        <v>6</v>
      </c>
    </row>
    <row r="841" spans="2:17">
      <c r="B841" s="42" t="s">
        <v>174</v>
      </c>
      <c r="C841" s="43">
        <v>751000</v>
      </c>
      <c r="D841" s="43">
        <v>825000</v>
      </c>
      <c r="E841" s="43">
        <v>780000</v>
      </c>
      <c r="F841" s="43">
        <v>801500</v>
      </c>
      <c r="G841" s="43">
        <v>865000</v>
      </c>
      <c r="H841" s="43">
        <v>965000</v>
      </c>
      <c r="I841" s="43">
        <v>1085000</v>
      </c>
      <c r="J841" s="43">
        <v>1220000</v>
      </c>
      <c r="K841" s="43">
        <v>1390000</v>
      </c>
      <c r="L841" s="43">
        <v>1360000</v>
      </c>
      <c r="M841" s="43">
        <v>1352500</v>
      </c>
      <c r="N841" s="43">
        <v>1432000</v>
      </c>
      <c r="O841" s="43">
        <v>-1</v>
      </c>
      <c r="P841" s="43">
        <v>80</v>
      </c>
      <c r="Q841" s="44">
        <v>6.1</v>
      </c>
    </row>
    <row r="842" spans="2:17">
      <c r="B842" s="42" t="s">
        <v>175</v>
      </c>
      <c r="C842" s="43">
        <v>278500</v>
      </c>
      <c r="D842" s="43">
        <v>318000</v>
      </c>
      <c r="E842" s="43">
        <v>340000</v>
      </c>
      <c r="F842" s="43">
        <v>325000</v>
      </c>
      <c r="G842" s="43">
        <v>336000</v>
      </c>
      <c r="H842" s="43">
        <v>342000</v>
      </c>
      <c r="I842" s="43">
        <v>345000</v>
      </c>
      <c r="J842" s="43">
        <v>365000</v>
      </c>
      <c r="K842" s="43">
        <v>419000</v>
      </c>
      <c r="L842" s="43">
        <v>472000</v>
      </c>
      <c r="M842" s="43">
        <v>485000</v>
      </c>
      <c r="N842" s="43">
        <v>517000</v>
      </c>
      <c r="O842" s="43">
        <v>3</v>
      </c>
      <c r="P842" s="43">
        <v>74</v>
      </c>
      <c r="Q842" s="44">
        <v>5.7</v>
      </c>
    </row>
    <row r="843" spans="2:17">
      <c r="B843" s="42" t="s">
        <v>176</v>
      </c>
      <c r="C843" s="43">
        <v>164000</v>
      </c>
      <c r="D843" s="43">
        <v>187500</v>
      </c>
      <c r="E843" s="43">
        <v>199000</v>
      </c>
      <c r="F843" s="43">
        <v>196500</v>
      </c>
      <c r="G843" s="43">
        <v>219000</v>
      </c>
      <c r="H843" s="43">
        <v>237500</v>
      </c>
      <c r="I843" s="43">
        <v>245000</v>
      </c>
      <c r="J843" s="43">
        <v>255000</v>
      </c>
      <c r="K843" s="43">
        <v>263000</v>
      </c>
      <c r="L843" s="43">
        <v>345000</v>
      </c>
      <c r="M843" s="43">
        <v>330000</v>
      </c>
      <c r="N843" s="43">
        <v>285000</v>
      </c>
      <c r="O843" s="43">
        <v>-4</v>
      </c>
      <c r="P843" s="43">
        <v>101</v>
      </c>
      <c r="Q843" s="44">
        <v>7.2</v>
      </c>
    </row>
    <row r="844" spans="2:17">
      <c r="B844" s="42" t="s">
        <v>177</v>
      </c>
      <c r="C844" s="43">
        <v>340000</v>
      </c>
      <c r="D844" s="43">
        <v>361500</v>
      </c>
      <c r="E844" s="43">
        <v>515000</v>
      </c>
      <c r="F844" s="43">
        <v>272500</v>
      </c>
      <c r="G844" s="43">
        <v>397000</v>
      </c>
      <c r="H844" s="43">
        <v>406000</v>
      </c>
      <c r="I844" s="43">
        <v>397000</v>
      </c>
      <c r="J844" s="43">
        <v>435000</v>
      </c>
      <c r="K844" s="43">
        <v>430000</v>
      </c>
      <c r="L844" s="43">
        <v>507500</v>
      </c>
      <c r="M844" s="43">
        <v>549000</v>
      </c>
      <c r="N844" s="43">
        <v>569500</v>
      </c>
      <c r="O844" s="43">
        <v>8</v>
      </c>
      <c r="P844" s="43">
        <v>61</v>
      </c>
      <c r="Q844" s="44">
        <v>4.9000000000000004</v>
      </c>
    </row>
    <row r="845" spans="2:17">
      <c r="B845" s="42" t="s">
        <v>178</v>
      </c>
      <c r="C845" s="43" t="s">
        <v>12</v>
      </c>
      <c r="D845" s="43" t="s">
        <v>12</v>
      </c>
      <c r="E845" s="43">
        <v>300000</v>
      </c>
      <c r="F845" s="43">
        <v>395000</v>
      </c>
      <c r="G845" s="43">
        <v>409000</v>
      </c>
      <c r="H845" s="43">
        <v>380000</v>
      </c>
      <c r="I845" s="43">
        <v>410000</v>
      </c>
      <c r="J845" s="43">
        <v>491000</v>
      </c>
      <c r="K845" s="43">
        <v>550000</v>
      </c>
      <c r="L845" s="43">
        <v>600000</v>
      </c>
      <c r="M845" s="43">
        <v>584500</v>
      </c>
      <c r="N845" s="43">
        <v>596500</v>
      </c>
      <c r="O845" s="43">
        <v>-3</v>
      </c>
      <c r="P845" s="43" t="s">
        <v>13</v>
      </c>
      <c r="Q845" s="44" t="s">
        <v>13</v>
      </c>
    </row>
    <row r="846" spans="2:17">
      <c r="B846" s="42" t="s">
        <v>179</v>
      </c>
      <c r="C846" s="43" t="s">
        <v>12</v>
      </c>
      <c r="D846" s="43" t="s">
        <v>12</v>
      </c>
      <c r="E846" s="43" t="s">
        <v>12</v>
      </c>
      <c r="F846" s="43">
        <v>400000</v>
      </c>
      <c r="G846" s="43">
        <v>335500</v>
      </c>
      <c r="H846" s="43">
        <v>323000</v>
      </c>
      <c r="I846" s="43">
        <v>318000</v>
      </c>
      <c r="J846" s="43">
        <v>328000</v>
      </c>
      <c r="K846" s="43">
        <v>374000</v>
      </c>
      <c r="L846" s="43">
        <v>455500</v>
      </c>
      <c r="M846" s="43">
        <v>480500</v>
      </c>
      <c r="N846" s="43">
        <v>465000</v>
      </c>
      <c r="O846" s="43">
        <v>5</v>
      </c>
      <c r="P846" s="43" t="s">
        <v>13</v>
      </c>
      <c r="Q846" s="44" t="s">
        <v>13</v>
      </c>
    </row>
    <row r="847" spans="2:17">
      <c r="B847" s="42" t="s">
        <v>180</v>
      </c>
      <c r="C847" s="43">
        <v>180000</v>
      </c>
      <c r="D847" s="43">
        <v>220000</v>
      </c>
      <c r="E847" s="43">
        <v>200000</v>
      </c>
      <c r="F847" s="43">
        <v>186500</v>
      </c>
      <c r="G847" s="43">
        <v>162500</v>
      </c>
      <c r="H847" s="43">
        <v>145000</v>
      </c>
      <c r="I847" s="43">
        <v>178500</v>
      </c>
      <c r="J847" s="43">
        <v>177000</v>
      </c>
      <c r="K847" s="43">
        <v>263000</v>
      </c>
      <c r="L847" s="43">
        <v>225000</v>
      </c>
      <c r="M847" s="43">
        <v>237000</v>
      </c>
      <c r="N847" s="43">
        <v>267500</v>
      </c>
      <c r="O847" s="43">
        <v>5</v>
      </c>
      <c r="P847" s="43">
        <v>32</v>
      </c>
      <c r="Q847" s="44">
        <v>2.8</v>
      </c>
    </row>
    <row r="848" spans="2:17">
      <c r="B848" s="42" t="s">
        <v>181</v>
      </c>
      <c r="C848" s="43">
        <v>224000</v>
      </c>
      <c r="D848" s="43">
        <v>212000</v>
      </c>
      <c r="E848" s="43">
        <v>207500</v>
      </c>
      <c r="F848" s="43">
        <v>220000</v>
      </c>
      <c r="G848" s="43">
        <v>218000</v>
      </c>
      <c r="H848" s="43">
        <v>230000</v>
      </c>
      <c r="I848" s="43">
        <v>236000</v>
      </c>
      <c r="J848" s="43">
        <v>265000</v>
      </c>
      <c r="K848" s="43">
        <v>255000</v>
      </c>
      <c r="L848" s="43">
        <v>255000</v>
      </c>
      <c r="M848" s="43">
        <v>272500</v>
      </c>
      <c r="N848" s="43">
        <v>304000</v>
      </c>
      <c r="O848" s="43">
        <v>7</v>
      </c>
      <c r="P848" s="43">
        <v>22</v>
      </c>
      <c r="Q848" s="44">
        <v>2</v>
      </c>
    </row>
    <row r="849" spans="2:17">
      <c r="B849" s="42" t="s">
        <v>182</v>
      </c>
      <c r="C849" s="43">
        <v>535500</v>
      </c>
      <c r="D849" s="43">
        <v>640000</v>
      </c>
      <c r="E849" s="43">
        <v>611000</v>
      </c>
      <c r="F849" s="43">
        <v>594000</v>
      </c>
      <c r="G849" s="43">
        <v>633000</v>
      </c>
      <c r="H849" s="43">
        <v>710000</v>
      </c>
      <c r="I849" s="43">
        <v>778000</v>
      </c>
      <c r="J849" s="43">
        <v>876000</v>
      </c>
      <c r="K849" s="43">
        <v>1000000</v>
      </c>
      <c r="L849" s="43">
        <v>970000</v>
      </c>
      <c r="M849" s="43">
        <v>931000</v>
      </c>
      <c r="N849" s="43">
        <v>1140000</v>
      </c>
      <c r="O849" s="43">
        <v>-4</v>
      </c>
      <c r="P849" s="43">
        <v>74</v>
      </c>
      <c r="Q849" s="44">
        <v>5.7</v>
      </c>
    </row>
    <row r="850" spans="2:17">
      <c r="B850" s="42" t="s">
        <v>183</v>
      </c>
      <c r="C850" s="43">
        <v>469000</v>
      </c>
      <c r="D850" s="43">
        <v>544000</v>
      </c>
      <c r="E850" s="43">
        <v>510000</v>
      </c>
      <c r="F850" s="43">
        <v>466500</v>
      </c>
      <c r="G850" s="43">
        <v>560000</v>
      </c>
      <c r="H850" s="43">
        <v>597500</v>
      </c>
      <c r="I850" s="43">
        <v>675000</v>
      </c>
      <c r="J850" s="43">
        <v>762500</v>
      </c>
      <c r="K850" s="43">
        <v>861000</v>
      </c>
      <c r="L850" s="43">
        <v>841500</v>
      </c>
      <c r="M850" s="43">
        <v>823500</v>
      </c>
      <c r="N850" s="43">
        <v>941000</v>
      </c>
      <c r="O850" s="43">
        <v>-2</v>
      </c>
      <c r="P850" s="43">
        <v>76</v>
      </c>
      <c r="Q850" s="44">
        <v>5.8</v>
      </c>
    </row>
    <row r="851" spans="2:17">
      <c r="B851" s="42" t="s">
        <v>184</v>
      </c>
      <c r="C851" s="43">
        <v>455000</v>
      </c>
      <c r="D851" s="43">
        <v>533000</v>
      </c>
      <c r="E851" s="43">
        <v>540000</v>
      </c>
      <c r="F851" s="43">
        <v>489500</v>
      </c>
      <c r="G851" s="43">
        <v>538500</v>
      </c>
      <c r="H851" s="43">
        <v>600000</v>
      </c>
      <c r="I851" s="43">
        <v>665000</v>
      </c>
      <c r="J851" s="43">
        <v>780000</v>
      </c>
      <c r="K851" s="43">
        <v>821000</v>
      </c>
      <c r="L851" s="43">
        <v>814000</v>
      </c>
      <c r="M851" s="43">
        <v>812500</v>
      </c>
      <c r="N851" s="43">
        <v>915000</v>
      </c>
      <c r="O851" s="43">
        <v>0</v>
      </c>
      <c r="P851" s="43">
        <v>79</v>
      </c>
      <c r="Q851" s="44">
        <v>6</v>
      </c>
    </row>
    <row r="852" spans="2:17">
      <c r="B852" s="42" t="s">
        <v>185</v>
      </c>
      <c r="C852" s="43">
        <v>290000</v>
      </c>
      <c r="D852" s="43">
        <v>312000</v>
      </c>
      <c r="E852" s="43">
        <v>325000</v>
      </c>
      <c r="F852" s="43">
        <v>333500</v>
      </c>
      <c r="G852" s="43">
        <v>355000</v>
      </c>
      <c r="H852" s="43">
        <v>365000</v>
      </c>
      <c r="I852" s="43">
        <v>385500</v>
      </c>
      <c r="J852" s="43">
        <v>430000</v>
      </c>
      <c r="K852" s="43">
        <v>539500</v>
      </c>
      <c r="L852" s="43">
        <v>591000</v>
      </c>
      <c r="M852" s="43">
        <v>580000</v>
      </c>
      <c r="N852" s="43">
        <v>596000</v>
      </c>
      <c r="O852" s="43">
        <v>-2</v>
      </c>
      <c r="P852" s="43">
        <v>100</v>
      </c>
      <c r="Q852" s="44">
        <v>7.2</v>
      </c>
    </row>
    <row r="853" spans="2:17">
      <c r="B853" s="42" t="s">
        <v>186</v>
      </c>
      <c r="C853" s="43">
        <v>161500</v>
      </c>
      <c r="D853" s="43">
        <v>137000</v>
      </c>
      <c r="E853" s="43">
        <v>170000</v>
      </c>
      <c r="F853" s="43">
        <v>140000</v>
      </c>
      <c r="G853" s="43">
        <v>139000</v>
      </c>
      <c r="H853" s="43">
        <v>175000</v>
      </c>
      <c r="I853" s="43">
        <v>175000</v>
      </c>
      <c r="J853" s="43">
        <v>157500</v>
      </c>
      <c r="K853" s="43">
        <v>180000</v>
      </c>
      <c r="L853" s="43">
        <v>177500</v>
      </c>
      <c r="M853" s="43">
        <v>205000</v>
      </c>
      <c r="N853" s="43">
        <v>220500</v>
      </c>
      <c r="O853" s="43">
        <v>15</v>
      </c>
      <c r="P853" s="43">
        <v>27</v>
      </c>
      <c r="Q853" s="44">
        <v>2.4</v>
      </c>
    </row>
    <row r="854" spans="2:17">
      <c r="B854" s="42" t="s">
        <v>187</v>
      </c>
      <c r="C854" s="43">
        <v>205000</v>
      </c>
      <c r="D854" s="43">
        <v>213000</v>
      </c>
      <c r="E854" s="43">
        <v>215000</v>
      </c>
      <c r="F854" s="43">
        <v>225000</v>
      </c>
      <c r="G854" s="43">
        <v>226500</v>
      </c>
      <c r="H854" s="43">
        <v>235000</v>
      </c>
      <c r="I854" s="43">
        <v>246500</v>
      </c>
      <c r="J854" s="43">
        <v>259500</v>
      </c>
      <c r="K854" s="43">
        <v>282500</v>
      </c>
      <c r="L854" s="43">
        <v>320000</v>
      </c>
      <c r="M854" s="43">
        <v>315000</v>
      </c>
      <c r="N854" s="43">
        <v>339000</v>
      </c>
      <c r="O854" s="43">
        <v>-2</v>
      </c>
      <c r="P854" s="43">
        <v>54</v>
      </c>
      <c r="Q854" s="44">
        <v>4.4000000000000004</v>
      </c>
    </row>
    <row r="855" spans="2:17">
      <c r="B855" s="42" t="s">
        <v>188</v>
      </c>
      <c r="C855" s="43">
        <v>338500</v>
      </c>
      <c r="D855" s="43">
        <v>395000</v>
      </c>
      <c r="E855" s="43">
        <v>377500</v>
      </c>
      <c r="F855" s="43">
        <v>368000</v>
      </c>
      <c r="G855" s="43">
        <v>385000</v>
      </c>
      <c r="H855" s="43">
        <v>405000</v>
      </c>
      <c r="I855" s="43">
        <v>441000</v>
      </c>
      <c r="J855" s="43">
        <v>521000</v>
      </c>
      <c r="K855" s="43">
        <v>597500</v>
      </c>
      <c r="L855" s="43">
        <v>660000</v>
      </c>
      <c r="M855" s="43">
        <v>635000</v>
      </c>
      <c r="N855" s="43">
        <v>656000</v>
      </c>
      <c r="O855" s="43">
        <v>-4</v>
      </c>
      <c r="P855" s="43">
        <v>88</v>
      </c>
      <c r="Q855" s="44">
        <v>6.5</v>
      </c>
    </row>
    <row r="856" spans="2:17">
      <c r="B856" s="42" t="s">
        <v>189</v>
      </c>
      <c r="C856" s="43">
        <v>120000</v>
      </c>
      <c r="D856" s="43">
        <v>95000</v>
      </c>
      <c r="E856" s="43">
        <v>124000</v>
      </c>
      <c r="F856" s="43">
        <v>109500</v>
      </c>
      <c r="G856" s="43">
        <v>118000</v>
      </c>
      <c r="H856" s="43">
        <v>95000</v>
      </c>
      <c r="I856" s="43">
        <v>96000</v>
      </c>
      <c r="J856" s="43">
        <v>90000</v>
      </c>
      <c r="K856" s="43">
        <v>134000</v>
      </c>
      <c r="L856" s="43">
        <v>114000</v>
      </c>
      <c r="M856" s="43">
        <v>136000</v>
      </c>
      <c r="N856" s="43">
        <v>110000</v>
      </c>
      <c r="O856" s="43">
        <v>19</v>
      </c>
      <c r="P856" s="43">
        <v>13</v>
      </c>
      <c r="Q856" s="44">
        <v>1.3</v>
      </c>
    </row>
    <row r="857" spans="2:17">
      <c r="B857" s="42" t="s">
        <v>190</v>
      </c>
      <c r="C857" s="43">
        <v>610000</v>
      </c>
      <c r="D857" s="43">
        <v>751500</v>
      </c>
      <c r="E857" s="43">
        <v>697500</v>
      </c>
      <c r="F857" s="43">
        <v>734000</v>
      </c>
      <c r="G857" s="43">
        <v>741000</v>
      </c>
      <c r="H857" s="43">
        <v>775000</v>
      </c>
      <c r="I857" s="43">
        <v>914000</v>
      </c>
      <c r="J857" s="43">
        <v>920000</v>
      </c>
      <c r="K857" s="43">
        <v>1205000</v>
      </c>
      <c r="L857" s="43">
        <v>1110000</v>
      </c>
      <c r="M857" s="43">
        <v>1050000</v>
      </c>
      <c r="N857" s="43">
        <v>1215000</v>
      </c>
      <c r="O857" s="43">
        <v>-5</v>
      </c>
      <c r="P857" s="43">
        <v>72</v>
      </c>
      <c r="Q857" s="44">
        <v>5.6</v>
      </c>
    </row>
    <row r="858" spans="2:17">
      <c r="B858" s="42" t="s">
        <v>191</v>
      </c>
      <c r="C858" s="43">
        <v>690000</v>
      </c>
      <c r="D858" s="43">
        <v>850000</v>
      </c>
      <c r="E858" s="43">
        <v>707500</v>
      </c>
      <c r="F858" s="43">
        <v>810000</v>
      </c>
      <c r="G858" s="43">
        <v>612500</v>
      </c>
      <c r="H858" s="43">
        <v>722500</v>
      </c>
      <c r="I858" s="43">
        <v>800000</v>
      </c>
      <c r="J858" s="43">
        <v>892000</v>
      </c>
      <c r="K858" s="43">
        <v>955000</v>
      </c>
      <c r="L858" s="43">
        <v>1200000</v>
      </c>
      <c r="M858" s="43">
        <v>1345000</v>
      </c>
      <c r="N858" s="43">
        <v>1085000</v>
      </c>
      <c r="O858" s="43">
        <v>12</v>
      </c>
      <c r="P858" s="43">
        <v>95</v>
      </c>
      <c r="Q858" s="44">
        <v>6.9</v>
      </c>
    </row>
    <row r="859" spans="2:17">
      <c r="B859" s="42" t="s">
        <v>192</v>
      </c>
      <c r="C859" s="43">
        <v>265000</v>
      </c>
      <c r="D859" s="43">
        <v>315000</v>
      </c>
      <c r="E859" s="43">
        <v>304000</v>
      </c>
      <c r="F859" s="43">
        <v>278000</v>
      </c>
      <c r="G859" s="43">
        <v>290000</v>
      </c>
      <c r="H859" s="43">
        <v>290000</v>
      </c>
      <c r="I859" s="43">
        <v>302500</v>
      </c>
      <c r="J859" s="43">
        <v>340000</v>
      </c>
      <c r="K859" s="43">
        <v>451000</v>
      </c>
      <c r="L859" s="43">
        <v>480000</v>
      </c>
      <c r="M859" s="43">
        <v>441000</v>
      </c>
      <c r="N859" s="43">
        <v>480000</v>
      </c>
      <c r="O859" s="43">
        <v>-8</v>
      </c>
      <c r="P859" s="43">
        <v>66</v>
      </c>
      <c r="Q859" s="44">
        <v>5.2</v>
      </c>
    </row>
    <row r="860" spans="2:17">
      <c r="B860" s="42" t="s">
        <v>193</v>
      </c>
      <c r="C860" s="43">
        <v>566000</v>
      </c>
      <c r="D860" s="43">
        <v>690000</v>
      </c>
      <c r="E860" s="43">
        <v>630000</v>
      </c>
      <c r="F860" s="43">
        <v>606500</v>
      </c>
      <c r="G860" s="43">
        <v>655000</v>
      </c>
      <c r="H860" s="43">
        <v>732000</v>
      </c>
      <c r="I860" s="43">
        <v>743000</v>
      </c>
      <c r="J860" s="43">
        <v>870000</v>
      </c>
      <c r="K860" s="43">
        <v>963000</v>
      </c>
      <c r="L860" s="43">
        <v>927000</v>
      </c>
      <c r="M860" s="43">
        <v>902500</v>
      </c>
      <c r="N860" s="43">
        <v>1047500</v>
      </c>
      <c r="O860" s="43">
        <v>-3</v>
      </c>
      <c r="P860" s="43">
        <v>59</v>
      </c>
      <c r="Q860" s="44">
        <v>4.8</v>
      </c>
    </row>
    <row r="861" spans="2:17">
      <c r="B861" s="42" t="s">
        <v>194</v>
      </c>
      <c r="C861" s="43">
        <v>140000</v>
      </c>
      <c r="D861" s="43">
        <v>163000</v>
      </c>
      <c r="E861" s="43">
        <v>250000</v>
      </c>
      <c r="F861" s="43">
        <v>156000</v>
      </c>
      <c r="G861" s="43">
        <v>150000</v>
      </c>
      <c r="H861" s="43">
        <v>205000</v>
      </c>
      <c r="I861" s="43">
        <v>189000</v>
      </c>
      <c r="J861" s="43">
        <v>185000</v>
      </c>
      <c r="K861" s="43">
        <v>192000</v>
      </c>
      <c r="L861" s="43">
        <v>242000</v>
      </c>
      <c r="M861" s="43">
        <v>335000</v>
      </c>
      <c r="N861" s="43">
        <v>310000</v>
      </c>
      <c r="O861" s="43">
        <v>38</v>
      </c>
      <c r="P861" s="43">
        <v>139</v>
      </c>
      <c r="Q861" s="44">
        <v>9.1</v>
      </c>
    </row>
    <row r="862" spans="2:17">
      <c r="B862" s="42" t="s">
        <v>195</v>
      </c>
      <c r="C862" s="43">
        <v>277000</v>
      </c>
      <c r="D862" s="43">
        <v>325000</v>
      </c>
      <c r="E862" s="43">
        <v>282500</v>
      </c>
      <c r="F862" s="43">
        <v>290000</v>
      </c>
      <c r="G862" s="43">
        <v>330000</v>
      </c>
      <c r="H862" s="43">
        <v>270000</v>
      </c>
      <c r="I862" s="43">
        <v>370000</v>
      </c>
      <c r="J862" s="43">
        <v>325000</v>
      </c>
      <c r="K862" s="43">
        <v>391000</v>
      </c>
      <c r="L862" s="43">
        <v>450000</v>
      </c>
      <c r="M862" s="43">
        <v>357500</v>
      </c>
      <c r="N862" s="43">
        <v>660000</v>
      </c>
      <c r="O862" s="43">
        <v>-21</v>
      </c>
      <c r="P862" s="43">
        <v>29</v>
      </c>
      <c r="Q862" s="44">
        <v>2.6</v>
      </c>
    </row>
    <row r="863" spans="2:17">
      <c r="B863" s="42" t="s">
        <v>196</v>
      </c>
      <c r="C863" s="43">
        <v>196500</v>
      </c>
      <c r="D863" s="43">
        <v>225000</v>
      </c>
      <c r="E863" s="43">
        <v>225000</v>
      </c>
      <c r="F863" s="43">
        <v>230000</v>
      </c>
      <c r="G863" s="43">
        <v>230000</v>
      </c>
      <c r="H863" s="43">
        <v>242000</v>
      </c>
      <c r="I863" s="43">
        <v>240000</v>
      </c>
      <c r="J863" s="43">
        <v>250000</v>
      </c>
      <c r="K863" s="43">
        <v>305000</v>
      </c>
      <c r="L863" s="43">
        <v>370000</v>
      </c>
      <c r="M863" s="43">
        <v>354000</v>
      </c>
      <c r="N863" s="43">
        <v>365000</v>
      </c>
      <c r="O863" s="43">
        <v>-4</v>
      </c>
      <c r="P863" s="43">
        <v>80</v>
      </c>
      <c r="Q863" s="44">
        <v>6.1</v>
      </c>
    </row>
    <row r="864" spans="2:17">
      <c r="B864" s="42" t="s">
        <v>197</v>
      </c>
      <c r="C864" s="43">
        <v>205000</v>
      </c>
      <c r="D864" s="43">
        <v>245000</v>
      </c>
      <c r="E864" s="43">
        <v>261500</v>
      </c>
      <c r="F864" s="43">
        <v>222500</v>
      </c>
      <c r="G864" s="43">
        <v>251000</v>
      </c>
      <c r="H864" s="43">
        <v>249000</v>
      </c>
      <c r="I864" s="43">
        <v>240000</v>
      </c>
      <c r="J864" s="43">
        <v>266000</v>
      </c>
      <c r="K864" s="43">
        <v>325500</v>
      </c>
      <c r="L864" s="43">
        <v>345000</v>
      </c>
      <c r="M864" s="43">
        <v>365000</v>
      </c>
      <c r="N864" s="43">
        <v>375000</v>
      </c>
      <c r="O864" s="43">
        <v>6</v>
      </c>
      <c r="P864" s="43">
        <v>78</v>
      </c>
      <c r="Q864" s="44">
        <v>5.9</v>
      </c>
    </row>
    <row r="865" spans="2:17">
      <c r="B865" s="42" t="s">
        <v>198</v>
      </c>
      <c r="C865" s="43">
        <v>142500</v>
      </c>
      <c r="D865" s="43">
        <v>128000</v>
      </c>
      <c r="E865" s="43">
        <v>155000</v>
      </c>
      <c r="F865" s="43">
        <v>152500</v>
      </c>
      <c r="G865" s="43">
        <v>166500</v>
      </c>
      <c r="H865" s="43">
        <v>135000</v>
      </c>
      <c r="I865" s="43">
        <v>160000</v>
      </c>
      <c r="J865" s="43">
        <v>164000</v>
      </c>
      <c r="K865" s="43">
        <v>180000</v>
      </c>
      <c r="L865" s="43">
        <v>162500</v>
      </c>
      <c r="M865" s="43">
        <v>236000</v>
      </c>
      <c r="N865" s="43">
        <v>200000</v>
      </c>
      <c r="O865" s="43">
        <v>45</v>
      </c>
      <c r="P865" s="43">
        <v>66</v>
      </c>
      <c r="Q865" s="44">
        <v>5.2</v>
      </c>
    </row>
    <row r="866" spans="2:17">
      <c r="B866" s="42" t="s">
        <v>199</v>
      </c>
      <c r="C866" s="43">
        <v>355000</v>
      </c>
      <c r="D866" s="43">
        <v>400000</v>
      </c>
      <c r="E866" s="43">
        <v>372500</v>
      </c>
      <c r="F866" s="43">
        <v>380000</v>
      </c>
      <c r="G866" s="43">
        <v>387500</v>
      </c>
      <c r="H866" s="43">
        <v>358500</v>
      </c>
      <c r="I866" s="43">
        <v>417500</v>
      </c>
      <c r="J866" s="43">
        <v>402500</v>
      </c>
      <c r="K866" s="43">
        <v>437500</v>
      </c>
      <c r="L866" s="43">
        <v>540000</v>
      </c>
      <c r="M866" s="43">
        <v>560000</v>
      </c>
      <c r="N866" s="43">
        <v>525000</v>
      </c>
      <c r="O866" s="43">
        <v>4</v>
      </c>
      <c r="P866" s="43">
        <v>58</v>
      </c>
      <c r="Q866" s="44">
        <v>4.7</v>
      </c>
    </row>
    <row r="867" spans="2:17">
      <c r="B867" s="42" t="s">
        <v>200</v>
      </c>
      <c r="C867" s="43">
        <v>277500</v>
      </c>
      <c r="D867" s="43">
        <v>318500</v>
      </c>
      <c r="E867" s="43">
        <v>350000</v>
      </c>
      <c r="F867" s="43">
        <v>345000</v>
      </c>
      <c r="G867" s="43">
        <v>320000</v>
      </c>
      <c r="H867" s="43">
        <v>350000</v>
      </c>
      <c r="I867" s="43">
        <v>329000</v>
      </c>
      <c r="J867" s="43">
        <v>353500</v>
      </c>
      <c r="K867" s="43">
        <v>390000</v>
      </c>
      <c r="L867" s="43">
        <v>485500</v>
      </c>
      <c r="M867" s="43">
        <v>508500</v>
      </c>
      <c r="N867" s="43">
        <v>472500</v>
      </c>
      <c r="O867" s="43">
        <v>5</v>
      </c>
      <c r="P867" s="43">
        <v>83</v>
      </c>
      <c r="Q867" s="44">
        <v>6.2</v>
      </c>
    </row>
    <row r="868" spans="2:17">
      <c r="B868" s="42" t="s">
        <v>201</v>
      </c>
      <c r="C868" s="43">
        <v>327000</v>
      </c>
      <c r="D868" s="43">
        <v>365000</v>
      </c>
      <c r="E868" s="43">
        <v>360000</v>
      </c>
      <c r="F868" s="43">
        <v>350000</v>
      </c>
      <c r="G868" s="43">
        <v>360000</v>
      </c>
      <c r="H868" s="43">
        <v>362000</v>
      </c>
      <c r="I868" s="43">
        <v>390000</v>
      </c>
      <c r="J868" s="43">
        <v>425000</v>
      </c>
      <c r="K868" s="43">
        <v>502500</v>
      </c>
      <c r="L868" s="43">
        <v>547000</v>
      </c>
      <c r="M868" s="43">
        <v>530000</v>
      </c>
      <c r="N868" s="43">
        <v>545000</v>
      </c>
      <c r="O868" s="43">
        <v>-3</v>
      </c>
      <c r="P868" s="43">
        <v>62</v>
      </c>
      <c r="Q868" s="44">
        <v>4.9000000000000004</v>
      </c>
    </row>
    <row r="869" spans="2:17">
      <c r="B869" s="42" t="s">
        <v>202</v>
      </c>
      <c r="C869" s="43">
        <v>280000</v>
      </c>
      <c r="D869" s="43">
        <v>327000</v>
      </c>
      <c r="E869" s="43">
        <v>325000</v>
      </c>
      <c r="F869" s="43">
        <v>313000</v>
      </c>
      <c r="G869" s="43">
        <v>315000</v>
      </c>
      <c r="H869" s="43">
        <v>331500</v>
      </c>
      <c r="I869" s="43">
        <v>360000</v>
      </c>
      <c r="J869" s="43">
        <v>406000</v>
      </c>
      <c r="K869" s="43">
        <v>510000</v>
      </c>
      <c r="L869" s="43">
        <v>540000</v>
      </c>
      <c r="M869" s="43">
        <v>500000</v>
      </c>
      <c r="N869" s="43">
        <v>516500</v>
      </c>
      <c r="O869" s="43">
        <v>-7</v>
      </c>
      <c r="P869" s="43">
        <v>79</v>
      </c>
      <c r="Q869" s="44">
        <v>6</v>
      </c>
    </row>
    <row r="870" spans="2:17">
      <c r="B870" s="42" t="s">
        <v>203</v>
      </c>
      <c r="C870" s="43">
        <v>328000</v>
      </c>
      <c r="D870" s="43">
        <v>353000</v>
      </c>
      <c r="E870" s="43">
        <v>368000</v>
      </c>
      <c r="F870" s="43">
        <v>370000</v>
      </c>
      <c r="G870" s="43">
        <v>390000</v>
      </c>
      <c r="H870" s="43">
        <v>410000</v>
      </c>
      <c r="I870" s="43">
        <v>437000</v>
      </c>
      <c r="J870" s="43">
        <v>460000</v>
      </c>
      <c r="K870" s="43">
        <v>535000</v>
      </c>
      <c r="L870" s="43">
        <v>574000</v>
      </c>
      <c r="M870" s="43">
        <v>565000</v>
      </c>
      <c r="N870" s="43">
        <v>560000</v>
      </c>
      <c r="O870" s="43">
        <v>-2</v>
      </c>
      <c r="P870" s="43">
        <v>72</v>
      </c>
      <c r="Q870" s="44">
        <v>5.6</v>
      </c>
    </row>
    <row r="871" spans="2:17">
      <c r="B871" s="42" t="s">
        <v>204</v>
      </c>
      <c r="C871" s="43">
        <v>320000</v>
      </c>
      <c r="D871" s="43">
        <v>355000</v>
      </c>
      <c r="E871" s="43">
        <v>361000</v>
      </c>
      <c r="F871" s="43">
        <v>370000</v>
      </c>
      <c r="G871" s="43">
        <v>370000</v>
      </c>
      <c r="H871" s="43">
        <v>375000</v>
      </c>
      <c r="I871" s="43">
        <v>410000</v>
      </c>
      <c r="J871" s="43">
        <v>455000</v>
      </c>
      <c r="K871" s="43">
        <v>541000</v>
      </c>
      <c r="L871" s="43">
        <v>600000</v>
      </c>
      <c r="M871" s="43">
        <v>570000</v>
      </c>
      <c r="N871" s="43">
        <v>570000</v>
      </c>
      <c r="O871" s="43">
        <v>-5</v>
      </c>
      <c r="P871" s="43">
        <v>78</v>
      </c>
      <c r="Q871" s="44">
        <v>5.9</v>
      </c>
    </row>
    <row r="872" spans="2:17">
      <c r="B872" s="42" t="s">
        <v>205</v>
      </c>
      <c r="C872" s="43">
        <v>282000</v>
      </c>
      <c r="D872" s="43">
        <v>310000</v>
      </c>
      <c r="E872" s="43">
        <v>319000</v>
      </c>
      <c r="F872" s="43">
        <v>320000</v>
      </c>
      <c r="G872" s="43">
        <v>330000</v>
      </c>
      <c r="H872" s="43">
        <v>335000</v>
      </c>
      <c r="I872" s="43">
        <v>350000</v>
      </c>
      <c r="J872" s="43">
        <v>410000</v>
      </c>
      <c r="K872" s="43">
        <v>510500</v>
      </c>
      <c r="L872" s="43">
        <v>540000</v>
      </c>
      <c r="M872" s="43">
        <v>520000</v>
      </c>
      <c r="N872" s="43">
        <v>532500</v>
      </c>
      <c r="O872" s="43">
        <v>-4</v>
      </c>
      <c r="P872" s="43">
        <v>84</v>
      </c>
      <c r="Q872" s="44">
        <v>6.3</v>
      </c>
    </row>
    <row r="873" spans="2:17">
      <c r="B873" s="42" t="s">
        <v>206</v>
      </c>
      <c r="C873" s="43">
        <v>682000</v>
      </c>
      <c r="D873" s="43">
        <v>835000</v>
      </c>
      <c r="E873" s="43">
        <v>735000</v>
      </c>
      <c r="F873" s="43">
        <v>701000</v>
      </c>
      <c r="G873" s="43">
        <v>821000</v>
      </c>
      <c r="H873" s="43">
        <v>886500</v>
      </c>
      <c r="I873" s="43">
        <v>1030000</v>
      </c>
      <c r="J873" s="43">
        <v>1072000</v>
      </c>
      <c r="K873" s="43">
        <v>1230000</v>
      </c>
      <c r="L873" s="43">
        <v>1420000</v>
      </c>
      <c r="M873" s="43">
        <v>1267000</v>
      </c>
      <c r="N873" s="43">
        <v>1665000</v>
      </c>
      <c r="O873" s="43">
        <v>-11</v>
      </c>
      <c r="P873" s="43">
        <v>86</v>
      </c>
      <c r="Q873" s="44">
        <v>6.4</v>
      </c>
    </row>
    <row r="874" spans="2:17">
      <c r="B874" s="42" t="s">
        <v>207</v>
      </c>
      <c r="C874" s="43">
        <v>196500</v>
      </c>
      <c r="D874" s="43">
        <v>214000</v>
      </c>
      <c r="E874" s="43">
        <v>223000</v>
      </c>
      <c r="F874" s="43">
        <v>245000</v>
      </c>
      <c r="G874" s="43">
        <v>245000</v>
      </c>
      <c r="H874" s="43">
        <v>270000</v>
      </c>
      <c r="I874" s="43">
        <v>265000</v>
      </c>
      <c r="J874" s="43">
        <v>292500</v>
      </c>
      <c r="K874" s="43">
        <v>310000</v>
      </c>
      <c r="L874" s="43">
        <v>330000</v>
      </c>
      <c r="M874" s="43">
        <v>345000</v>
      </c>
      <c r="N874" s="43">
        <v>370000</v>
      </c>
      <c r="O874" s="43">
        <v>5</v>
      </c>
      <c r="P874" s="43">
        <v>76</v>
      </c>
      <c r="Q874" s="44">
        <v>5.8</v>
      </c>
    </row>
    <row r="875" spans="2:17">
      <c r="B875" s="42" t="s">
        <v>208</v>
      </c>
      <c r="C875" s="43">
        <v>279000</v>
      </c>
      <c r="D875" s="43">
        <v>347500</v>
      </c>
      <c r="E875" s="43">
        <v>330000</v>
      </c>
      <c r="F875" s="43">
        <v>350000</v>
      </c>
      <c r="G875" s="43">
        <v>355000</v>
      </c>
      <c r="H875" s="43">
        <v>339000</v>
      </c>
      <c r="I875" s="43">
        <v>350000</v>
      </c>
      <c r="J875" s="43">
        <v>402000</v>
      </c>
      <c r="K875" s="43">
        <v>502500</v>
      </c>
      <c r="L875" s="43">
        <v>555000</v>
      </c>
      <c r="M875" s="43">
        <v>527500</v>
      </c>
      <c r="N875" s="43">
        <v>597500</v>
      </c>
      <c r="O875" s="43">
        <v>-5</v>
      </c>
      <c r="P875" s="43">
        <v>89</v>
      </c>
      <c r="Q875" s="44">
        <v>6.6</v>
      </c>
    </row>
    <row r="876" spans="2:17">
      <c r="B876" s="42" t="s">
        <v>209</v>
      </c>
      <c r="C876" s="43">
        <v>396500</v>
      </c>
      <c r="D876" s="43">
        <v>465000</v>
      </c>
      <c r="E876" s="43">
        <v>465000</v>
      </c>
      <c r="F876" s="43">
        <v>450000</v>
      </c>
      <c r="G876" s="43">
        <v>470000</v>
      </c>
      <c r="H876" s="43">
        <v>525000</v>
      </c>
      <c r="I876" s="43">
        <v>605000</v>
      </c>
      <c r="J876" s="43">
        <v>695000</v>
      </c>
      <c r="K876" s="43">
        <v>810000</v>
      </c>
      <c r="L876" s="43">
        <v>787500</v>
      </c>
      <c r="M876" s="43">
        <v>732500</v>
      </c>
      <c r="N876" s="43">
        <v>762500</v>
      </c>
      <c r="O876" s="43">
        <v>-7</v>
      </c>
      <c r="P876" s="43">
        <v>85</v>
      </c>
      <c r="Q876" s="44">
        <v>6.3</v>
      </c>
    </row>
    <row r="877" spans="2:17">
      <c r="B877" s="42" t="s">
        <v>210</v>
      </c>
      <c r="C877" s="43">
        <v>475500</v>
      </c>
      <c r="D877" s="43">
        <v>549500</v>
      </c>
      <c r="E877" s="43">
        <v>532000</v>
      </c>
      <c r="F877" s="43">
        <v>538000</v>
      </c>
      <c r="G877" s="43">
        <v>571500</v>
      </c>
      <c r="H877" s="43">
        <v>606000</v>
      </c>
      <c r="I877" s="43">
        <v>697000</v>
      </c>
      <c r="J877" s="43">
        <v>730000</v>
      </c>
      <c r="K877" s="43">
        <v>875000</v>
      </c>
      <c r="L877" s="43">
        <v>877500</v>
      </c>
      <c r="M877" s="43">
        <v>835000</v>
      </c>
      <c r="N877" s="43">
        <v>927500</v>
      </c>
      <c r="O877" s="43">
        <v>-5</v>
      </c>
      <c r="P877" s="43">
        <v>76</v>
      </c>
      <c r="Q877" s="44">
        <v>5.8</v>
      </c>
    </row>
    <row r="878" spans="2:17">
      <c r="B878" s="42" t="s">
        <v>211</v>
      </c>
      <c r="C878" s="43">
        <v>471000</v>
      </c>
      <c r="D878" s="43">
        <v>527500</v>
      </c>
      <c r="E878" s="43">
        <v>505500</v>
      </c>
      <c r="F878" s="43">
        <v>520000</v>
      </c>
      <c r="G878" s="43">
        <v>540500</v>
      </c>
      <c r="H878" s="43">
        <v>600000</v>
      </c>
      <c r="I878" s="43">
        <v>702500</v>
      </c>
      <c r="J878" s="43">
        <v>790500</v>
      </c>
      <c r="K878" s="43">
        <v>872000</v>
      </c>
      <c r="L878" s="43">
        <v>840000</v>
      </c>
      <c r="M878" s="43">
        <v>825000</v>
      </c>
      <c r="N878" s="43">
        <v>895000</v>
      </c>
      <c r="O878" s="43">
        <v>-2</v>
      </c>
      <c r="P878" s="43">
        <v>75</v>
      </c>
      <c r="Q878" s="44">
        <v>5.8</v>
      </c>
    </row>
    <row r="879" spans="2:17">
      <c r="B879" s="42" t="s">
        <v>212</v>
      </c>
      <c r="C879" s="43">
        <v>390500</v>
      </c>
      <c r="D879" s="43">
        <v>455000</v>
      </c>
      <c r="E879" s="43">
        <v>435500</v>
      </c>
      <c r="F879" s="43">
        <v>436500</v>
      </c>
      <c r="G879" s="43">
        <v>442000</v>
      </c>
      <c r="H879" s="43">
        <v>530000</v>
      </c>
      <c r="I879" s="43">
        <v>600000</v>
      </c>
      <c r="J879" s="43">
        <v>655000</v>
      </c>
      <c r="K879" s="43">
        <v>800000</v>
      </c>
      <c r="L879" s="43">
        <v>757500</v>
      </c>
      <c r="M879" s="43">
        <v>716000</v>
      </c>
      <c r="N879" s="43">
        <v>706000</v>
      </c>
      <c r="O879" s="43">
        <v>-5</v>
      </c>
      <c r="P879" s="43">
        <v>83</v>
      </c>
      <c r="Q879" s="44">
        <v>6.3</v>
      </c>
    </row>
    <row r="880" spans="2:17">
      <c r="B880" s="42" t="s">
        <v>213</v>
      </c>
      <c r="C880" s="43" t="s">
        <v>12</v>
      </c>
      <c r="D880" s="43" t="s">
        <v>12</v>
      </c>
      <c r="E880" s="43">
        <v>153000</v>
      </c>
      <c r="F880" s="43">
        <v>153000</v>
      </c>
      <c r="G880" s="43">
        <v>387000</v>
      </c>
      <c r="H880" s="43">
        <v>382500</v>
      </c>
      <c r="I880" s="43">
        <v>387000</v>
      </c>
      <c r="J880" s="43">
        <v>406500</v>
      </c>
      <c r="K880" s="43">
        <v>430000</v>
      </c>
      <c r="L880" s="43">
        <v>495000</v>
      </c>
      <c r="M880" s="43">
        <v>560000</v>
      </c>
      <c r="N880" s="43">
        <v>546000</v>
      </c>
      <c r="O880" s="43">
        <v>13</v>
      </c>
      <c r="P880" s="43" t="s">
        <v>13</v>
      </c>
      <c r="Q880" s="44" t="s">
        <v>13</v>
      </c>
    </row>
    <row r="881" spans="2:17">
      <c r="B881" s="42" t="s">
        <v>214</v>
      </c>
      <c r="C881" s="43">
        <v>290000</v>
      </c>
      <c r="D881" s="43">
        <v>320000</v>
      </c>
      <c r="E881" s="43">
        <v>305000</v>
      </c>
      <c r="F881" s="43">
        <v>276500</v>
      </c>
      <c r="G881" s="43">
        <v>280000</v>
      </c>
      <c r="H881" s="43">
        <v>295000</v>
      </c>
      <c r="I881" s="43">
        <v>321500</v>
      </c>
      <c r="J881" s="43">
        <v>345000</v>
      </c>
      <c r="K881" s="43">
        <v>430000</v>
      </c>
      <c r="L881" s="43">
        <v>490000</v>
      </c>
      <c r="M881" s="43">
        <v>451500</v>
      </c>
      <c r="N881" s="43">
        <v>480000</v>
      </c>
      <c r="O881" s="43">
        <v>-8</v>
      </c>
      <c r="P881" s="43">
        <v>56</v>
      </c>
      <c r="Q881" s="44">
        <v>4.5</v>
      </c>
    </row>
    <row r="882" spans="2:17">
      <c r="B882" s="42" t="s">
        <v>215</v>
      </c>
      <c r="C882" s="43">
        <v>200000</v>
      </c>
      <c r="D882" s="43">
        <v>271000</v>
      </c>
      <c r="E882" s="43">
        <v>281500</v>
      </c>
      <c r="F882" s="43">
        <v>210000</v>
      </c>
      <c r="G882" s="43">
        <v>245000</v>
      </c>
      <c r="H882" s="43">
        <v>260000</v>
      </c>
      <c r="I882" s="43">
        <v>257000</v>
      </c>
      <c r="J882" s="43">
        <v>255000</v>
      </c>
      <c r="K882" s="43">
        <v>273500</v>
      </c>
      <c r="L882" s="43">
        <v>305000</v>
      </c>
      <c r="M882" s="43">
        <v>373000</v>
      </c>
      <c r="N882" s="43">
        <v>350000</v>
      </c>
      <c r="O882" s="43">
        <v>22</v>
      </c>
      <c r="P882" s="43">
        <v>87</v>
      </c>
      <c r="Q882" s="44">
        <v>6.4</v>
      </c>
    </row>
    <row r="883" spans="2:17">
      <c r="B883" s="42" t="s">
        <v>216</v>
      </c>
      <c r="C883" s="43">
        <v>346000</v>
      </c>
      <c r="D883" s="43">
        <v>430000</v>
      </c>
      <c r="E883" s="43">
        <v>400500</v>
      </c>
      <c r="F883" s="43">
        <v>400000</v>
      </c>
      <c r="G883" s="43">
        <v>405000</v>
      </c>
      <c r="H883" s="43">
        <v>439000</v>
      </c>
      <c r="I883" s="43">
        <v>485000</v>
      </c>
      <c r="J883" s="43">
        <v>555500</v>
      </c>
      <c r="K883" s="43">
        <v>619000</v>
      </c>
      <c r="L883" s="43">
        <v>640000</v>
      </c>
      <c r="M883" s="43">
        <v>602000</v>
      </c>
      <c r="N883" s="43">
        <v>630000</v>
      </c>
      <c r="O883" s="43">
        <v>-6</v>
      </c>
      <c r="P883" s="43">
        <v>74</v>
      </c>
      <c r="Q883" s="44">
        <v>5.7</v>
      </c>
    </row>
    <row r="884" spans="2:17">
      <c r="B884" s="42" t="s">
        <v>217</v>
      </c>
      <c r="C884" s="43">
        <v>340000</v>
      </c>
      <c r="D884" s="43">
        <v>400000</v>
      </c>
      <c r="E884" s="43">
        <v>395000</v>
      </c>
      <c r="F884" s="43">
        <v>370000</v>
      </c>
      <c r="G884" s="43">
        <v>390000</v>
      </c>
      <c r="H884" s="43">
        <v>415500</v>
      </c>
      <c r="I884" s="43">
        <v>481000</v>
      </c>
      <c r="J884" s="43">
        <v>551000</v>
      </c>
      <c r="K884" s="43">
        <v>633500</v>
      </c>
      <c r="L884" s="43">
        <v>640000</v>
      </c>
      <c r="M884" s="43">
        <v>605000</v>
      </c>
      <c r="N884" s="43">
        <v>636000</v>
      </c>
      <c r="O884" s="43">
        <v>-5</v>
      </c>
      <c r="P884" s="43">
        <v>78</v>
      </c>
      <c r="Q884" s="44">
        <v>5.9</v>
      </c>
    </row>
    <row r="885" spans="2:17">
      <c r="B885" s="42" t="s">
        <v>218</v>
      </c>
      <c r="C885" s="43">
        <v>256500</v>
      </c>
      <c r="D885" s="43">
        <v>330000</v>
      </c>
      <c r="E885" s="43">
        <v>325000</v>
      </c>
      <c r="F885" s="43">
        <v>340500</v>
      </c>
      <c r="G885" s="43">
        <v>330500</v>
      </c>
      <c r="H885" s="43">
        <v>360000</v>
      </c>
      <c r="I885" s="43">
        <v>377500</v>
      </c>
      <c r="J885" s="43">
        <v>371500</v>
      </c>
      <c r="K885" s="43">
        <v>430000</v>
      </c>
      <c r="L885" s="43">
        <v>505000</v>
      </c>
      <c r="M885" s="43">
        <v>520000</v>
      </c>
      <c r="N885" s="43">
        <v>535000</v>
      </c>
      <c r="O885" s="43">
        <v>3</v>
      </c>
      <c r="P885" s="43">
        <v>103</v>
      </c>
      <c r="Q885" s="44">
        <v>7.3</v>
      </c>
    </row>
    <row r="886" spans="2:17">
      <c r="B886" s="42" t="s">
        <v>219</v>
      </c>
      <c r="C886" s="43">
        <v>148000</v>
      </c>
      <c r="D886" s="43">
        <v>84000</v>
      </c>
      <c r="E886" s="43">
        <v>105000</v>
      </c>
      <c r="F886" s="43">
        <v>58000</v>
      </c>
      <c r="G886" s="43">
        <v>64000</v>
      </c>
      <c r="H886" s="43">
        <v>129000</v>
      </c>
      <c r="I886" s="43">
        <v>61000</v>
      </c>
      <c r="J886" s="43">
        <v>115000</v>
      </c>
      <c r="K886" s="43">
        <v>75000</v>
      </c>
      <c r="L886" s="43">
        <v>125000</v>
      </c>
      <c r="M886" s="43">
        <v>157500</v>
      </c>
      <c r="N886" s="43" t="s">
        <v>13</v>
      </c>
      <c r="O886" s="43">
        <v>26</v>
      </c>
      <c r="P886" s="43">
        <v>6</v>
      </c>
      <c r="Q886" s="44">
        <v>0.6</v>
      </c>
    </row>
    <row r="887" spans="2:17">
      <c r="B887" s="42" t="s">
        <v>220</v>
      </c>
      <c r="C887" s="43">
        <v>290000</v>
      </c>
      <c r="D887" s="43">
        <v>372500</v>
      </c>
      <c r="E887" s="43">
        <v>351500</v>
      </c>
      <c r="F887" s="43">
        <v>384500</v>
      </c>
      <c r="G887" s="43">
        <v>385000</v>
      </c>
      <c r="H887" s="43">
        <v>401500</v>
      </c>
      <c r="I887" s="43">
        <v>442500</v>
      </c>
      <c r="J887" s="43">
        <v>464000</v>
      </c>
      <c r="K887" s="43">
        <v>502000</v>
      </c>
      <c r="L887" s="43">
        <v>550000</v>
      </c>
      <c r="M887" s="43">
        <v>590000</v>
      </c>
      <c r="N887" s="43">
        <v>650000</v>
      </c>
      <c r="O887" s="43">
        <v>7</v>
      </c>
      <c r="P887" s="43">
        <v>103</v>
      </c>
      <c r="Q887" s="44">
        <v>7.4</v>
      </c>
    </row>
    <row r="888" spans="2:17">
      <c r="B888" s="42" t="s">
        <v>221</v>
      </c>
      <c r="C888" s="43" t="s">
        <v>12</v>
      </c>
      <c r="D888" s="43" t="s">
        <v>12</v>
      </c>
      <c r="E888" s="43" t="s">
        <v>12</v>
      </c>
      <c r="F888" s="43" t="s">
        <v>12</v>
      </c>
      <c r="G888" s="43" t="s">
        <v>12</v>
      </c>
      <c r="H888" s="43" t="s">
        <v>12</v>
      </c>
      <c r="I888" s="43" t="s">
        <v>12</v>
      </c>
      <c r="J888" s="43" t="s">
        <v>12</v>
      </c>
      <c r="K888" s="43">
        <v>340000</v>
      </c>
      <c r="L888" s="43">
        <v>352500</v>
      </c>
      <c r="M888" s="43" t="s">
        <v>12</v>
      </c>
      <c r="N888" s="43" t="s">
        <v>13</v>
      </c>
      <c r="O888" s="43" t="s">
        <v>13</v>
      </c>
      <c r="P888" s="43" t="s">
        <v>13</v>
      </c>
      <c r="Q888" s="44" t="s">
        <v>13</v>
      </c>
    </row>
    <row r="889" spans="2:17">
      <c r="B889" s="42" t="s">
        <v>222</v>
      </c>
      <c r="C889" s="43">
        <v>1790500</v>
      </c>
      <c r="D889" s="43">
        <v>1930000</v>
      </c>
      <c r="E889" s="43">
        <v>2046500</v>
      </c>
      <c r="F889" s="43">
        <v>1875000</v>
      </c>
      <c r="G889" s="43">
        <v>1981000</v>
      </c>
      <c r="H889" s="43">
        <v>2215000</v>
      </c>
      <c r="I889" s="43">
        <v>2750000</v>
      </c>
      <c r="J889" s="43">
        <v>2600000</v>
      </c>
      <c r="K889" s="43">
        <v>2862500</v>
      </c>
      <c r="L889" s="43">
        <v>2692500</v>
      </c>
      <c r="M889" s="43">
        <v>2758000</v>
      </c>
      <c r="N889" s="43" t="s">
        <v>13</v>
      </c>
      <c r="O889" s="43">
        <v>2</v>
      </c>
      <c r="P889" s="43">
        <v>54</v>
      </c>
      <c r="Q889" s="44">
        <v>4.4000000000000004</v>
      </c>
    </row>
    <row r="890" spans="2:17">
      <c r="B890" s="42" t="s">
        <v>223</v>
      </c>
      <c r="C890" s="43">
        <v>306000</v>
      </c>
      <c r="D890" s="43">
        <v>355000</v>
      </c>
      <c r="E890" s="43">
        <v>357000</v>
      </c>
      <c r="F890" s="43">
        <v>345000</v>
      </c>
      <c r="G890" s="43">
        <v>348000</v>
      </c>
      <c r="H890" s="43">
        <v>365000</v>
      </c>
      <c r="I890" s="43">
        <v>390000</v>
      </c>
      <c r="J890" s="43">
        <v>441000</v>
      </c>
      <c r="K890" s="43">
        <v>552500</v>
      </c>
      <c r="L890" s="43">
        <v>580000</v>
      </c>
      <c r="M890" s="43">
        <v>550000</v>
      </c>
      <c r="N890" s="43">
        <v>585000</v>
      </c>
      <c r="O890" s="43">
        <v>-5</v>
      </c>
      <c r="P890" s="43">
        <v>80</v>
      </c>
      <c r="Q890" s="44">
        <v>6</v>
      </c>
    </row>
    <row r="891" spans="2:17">
      <c r="B891" s="42" t="s">
        <v>224</v>
      </c>
      <c r="C891" s="43">
        <v>260000</v>
      </c>
      <c r="D891" s="43">
        <v>263000</v>
      </c>
      <c r="E891" s="43">
        <v>278500</v>
      </c>
      <c r="F891" s="43">
        <v>285000</v>
      </c>
      <c r="G891" s="43">
        <v>280000</v>
      </c>
      <c r="H891" s="43">
        <v>292000</v>
      </c>
      <c r="I891" s="43">
        <v>290000</v>
      </c>
      <c r="J891" s="43">
        <v>319000</v>
      </c>
      <c r="K891" s="43">
        <v>325000</v>
      </c>
      <c r="L891" s="43">
        <v>360000</v>
      </c>
      <c r="M891" s="43">
        <v>390000</v>
      </c>
      <c r="N891" s="43">
        <v>368000</v>
      </c>
      <c r="O891" s="43">
        <v>8</v>
      </c>
      <c r="P891" s="43">
        <v>50</v>
      </c>
      <c r="Q891" s="44">
        <v>4.0999999999999996</v>
      </c>
    </row>
    <row r="892" spans="2:17">
      <c r="B892" s="42" t="s">
        <v>225</v>
      </c>
      <c r="C892" s="43">
        <v>310000</v>
      </c>
      <c r="D892" s="43">
        <v>365000</v>
      </c>
      <c r="E892" s="43">
        <v>370000</v>
      </c>
      <c r="F892" s="43">
        <v>360000</v>
      </c>
      <c r="G892" s="43">
        <v>372500</v>
      </c>
      <c r="H892" s="43">
        <v>370000</v>
      </c>
      <c r="I892" s="43">
        <v>400000</v>
      </c>
      <c r="J892" s="43">
        <v>458000</v>
      </c>
      <c r="K892" s="43">
        <v>545000</v>
      </c>
      <c r="L892" s="43">
        <v>575000</v>
      </c>
      <c r="M892" s="43">
        <v>530000</v>
      </c>
      <c r="N892" s="43">
        <v>602000</v>
      </c>
      <c r="O892" s="43">
        <v>-8</v>
      </c>
      <c r="P892" s="43">
        <v>71</v>
      </c>
      <c r="Q892" s="44">
        <v>5.5</v>
      </c>
    </row>
    <row r="893" spans="2:17">
      <c r="B893" s="42" t="s">
        <v>226</v>
      </c>
      <c r="C893" s="43">
        <v>280000</v>
      </c>
      <c r="D893" s="43">
        <v>329000</v>
      </c>
      <c r="E893" s="43">
        <v>349000</v>
      </c>
      <c r="F893" s="43">
        <v>323500</v>
      </c>
      <c r="G893" s="43">
        <v>320000</v>
      </c>
      <c r="H893" s="43">
        <v>315000</v>
      </c>
      <c r="I893" s="43">
        <v>345000</v>
      </c>
      <c r="J893" s="43">
        <v>342500</v>
      </c>
      <c r="K893" s="43">
        <v>345000</v>
      </c>
      <c r="L893" s="43">
        <v>355000</v>
      </c>
      <c r="M893" s="43">
        <v>360000</v>
      </c>
      <c r="N893" s="43">
        <v>427500</v>
      </c>
      <c r="O893" s="43">
        <v>1</v>
      </c>
      <c r="P893" s="43">
        <v>29</v>
      </c>
      <c r="Q893" s="44">
        <v>2.5</v>
      </c>
    </row>
    <row r="894" spans="2:17">
      <c r="B894" s="42" t="s">
        <v>227</v>
      </c>
      <c r="C894" s="43">
        <v>367000</v>
      </c>
      <c r="D894" s="43">
        <v>395000</v>
      </c>
      <c r="E894" s="43">
        <v>418000</v>
      </c>
      <c r="F894" s="43">
        <v>410000</v>
      </c>
      <c r="G894" s="43">
        <v>417000</v>
      </c>
      <c r="H894" s="43">
        <v>435000</v>
      </c>
      <c r="I894" s="43">
        <v>466000</v>
      </c>
      <c r="J894" s="43">
        <v>530000</v>
      </c>
      <c r="K894" s="43">
        <v>635000</v>
      </c>
      <c r="L894" s="43">
        <v>615000</v>
      </c>
      <c r="M894" s="43">
        <v>649000</v>
      </c>
      <c r="N894" s="43">
        <v>637500</v>
      </c>
      <c r="O894" s="43">
        <v>6</v>
      </c>
      <c r="P894" s="43">
        <v>77</v>
      </c>
      <c r="Q894" s="44">
        <v>5.9</v>
      </c>
    </row>
    <row r="895" spans="2:17">
      <c r="B895" s="42" t="s">
        <v>228</v>
      </c>
      <c r="C895" s="43">
        <v>143000</v>
      </c>
      <c r="D895" s="43">
        <v>180000</v>
      </c>
      <c r="E895" s="43">
        <v>157500</v>
      </c>
      <c r="F895" s="43">
        <v>160000</v>
      </c>
      <c r="G895" s="43">
        <v>97000</v>
      </c>
      <c r="H895" s="43">
        <v>174000</v>
      </c>
      <c r="I895" s="43">
        <v>125000</v>
      </c>
      <c r="J895" s="43">
        <v>150000</v>
      </c>
      <c r="K895" s="43">
        <v>162000</v>
      </c>
      <c r="L895" s="43">
        <v>122500</v>
      </c>
      <c r="M895" s="43">
        <v>221500</v>
      </c>
      <c r="N895" s="43">
        <v>158500</v>
      </c>
      <c r="O895" s="43">
        <v>81</v>
      </c>
      <c r="P895" s="43">
        <v>55</v>
      </c>
      <c r="Q895" s="44">
        <v>4.5</v>
      </c>
    </row>
    <row r="896" spans="2:17">
      <c r="B896" s="42" t="s">
        <v>229</v>
      </c>
      <c r="C896" s="43">
        <v>441000</v>
      </c>
      <c r="D896" s="43">
        <v>515000</v>
      </c>
      <c r="E896" s="43">
        <v>515000</v>
      </c>
      <c r="F896" s="43">
        <v>490000</v>
      </c>
      <c r="G896" s="43">
        <v>513000</v>
      </c>
      <c r="H896" s="43">
        <v>550000</v>
      </c>
      <c r="I896" s="43">
        <v>580000</v>
      </c>
      <c r="J896" s="43">
        <v>646500</v>
      </c>
      <c r="K896" s="43">
        <v>755000</v>
      </c>
      <c r="L896" s="43">
        <v>782500</v>
      </c>
      <c r="M896" s="43">
        <v>751500</v>
      </c>
      <c r="N896" s="43">
        <v>749500</v>
      </c>
      <c r="O896" s="43">
        <v>-4</v>
      </c>
      <c r="P896" s="43">
        <v>70</v>
      </c>
      <c r="Q896" s="44">
        <v>5.5</v>
      </c>
    </row>
    <row r="897" spans="2:17">
      <c r="B897" s="42" t="s">
        <v>230</v>
      </c>
      <c r="C897" s="43">
        <v>240000</v>
      </c>
      <c r="D897" s="43">
        <v>266500</v>
      </c>
      <c r="E897" s="43">
        <v>285000</v>
      </c>
      <c r="F897" s="43">
        <v>279000</v>
      </c>
      <c r="G897" s="43">
        <v>280000</v>
      </c>
      <c r="H897" s="43">
        <v>325000</v>
      </c>
      <c r="I897" s="43">
        <v>325000</v>
      </c>
      <c r="J897" s="43">
        <v>360000</v>
      </c>
      <c r="K897" s="43">
        <v>440500</v>
      </c>
      <c r="L897" s="43">
        <v>500000</v>
      </c>
      <c r="M897" s="43">
        <v>515000</v>
      </c>
      <c r="N897" s="43">
        <v>500000</v>
      </c>
      <c r="O897" s="43">
        <v>3</v>
      </c>
      <c r="P897" s="43">
        <v>115</v>
      </c>
      <c r="Q897" s="44">
        <v>7.9</v>
      </c>
    </row>
    <row r="898" spans="2:17">
      <c r="B898" s="42" t="s">
        <v>231</v>
      </c>
      <c r="C898" s="43">
        <v>90000</v>
      </c>
      <c r="D898" s="43">
        <v>85500</v>
      </c>
      <c r="E898" s="43">
        <v>107500</v>
      </c>
      <c r="F898" s="43">
        <v>90000</v>
      </c>
      <c r="G898" s="43">
        <v>89000</v>
      </c>
      <c r="H898" s="43">
        <v>90500</v>
      </c>
      <c r="I898" s="43">
        <v>109500</v>
      </c>
      <c r="J898" s="43">
        <v>116000</v>
      </c>
      <c r="K898" s="43">
        <v>122500</v>
      </c>
      <c r="L898" s="43">
        <v>130000</v>
      </c>
      <c r="M898" s="43">
        <v>120000</v>
      </c>
      <c r="N898" s="43">
        <v>129000</v>
      </c>
      <c r="O898" s="43">
        <v>-8</v>
      </c>
      <c r="P898" s="43">
        <v>33</v>
      </c>
      <c r="Q898" s="44">
        <v>2.9</v>
      </c>
    </row>
    <row r="899" spans="2:17">
      <c r="B899" s="42" t="s">
        <v>232</v>
      </c>
      <c r="C899" s="43">
        <v>469500</v>
      </c>
      <c r="D899" s="43">
        <v>553000</v>
      </c>
      <c r="E899" s="43">
        <v>540000</v>
      </c>
      <c r="F899" s="43">
        <v>515000</v>
      </c>
      <c r="G899" s="43">
        <v>553500</v>
      </c>
      <c r="H899" s="43">
        <v>607000</v>
      </c>
      <c r="I899" s="43">
        <v>690000</v>
      </c>
      <c r="J899" s="43">
        <v>775500</v>
      </c>
      <c r="K899" s="43">
        <v>887000</v>
      </c>
      <c r="L899" s="43">
        <v>840500</v>
      </c>
      <c r="M899" s="43">
        <v>810000</v>
      </c>
      <c r="N899" s="43">
        <v>940000</v>
      </c>
      <c r="O899" s="43">
        <v>-4</v>
      </c>
      <c r="P899" s="43">
        <v>73</v>
      </c>
      <c r="Q899" s="44">
        <v>5.6</v>
      </c>
    </row>
    <row r="900" spans="2:17">
      <c r="B900" s="42" t="s">
        <v>233</v>
      </c>
      <c r="C900" s="43">
        <v>455000</v>
      </c>
      <c r="D900" s="43">
        <v>475000</v>
      </c>
      <c r="E900" s="43">
        <v>450000</v>
      </c>
      <c r="F900" s="43">
        <v>410000</v>
      </c>
      <c r="G900" s="43">
        <v>390000</v>
      </c>
      <c r="H900" s="43">
        <v>309000</v>
      </c>
      <c r="I900" s="43">
        <v>359000</v>
      </c>
      <c r="J900" s="43">
        <v>400000</v>
      </c>
      <c r="K900" s="43">
        <v>412500</v>
      </c>
      <c r="L900" s="43">
        <v>510000</v>
      </c>
      <c r="M900" s="43">
        <v>520000</v>
      </c>
      <c r="N900" s="43">
        <v>452500</v>
      </c>
      <c r="O900" s="43">
        <v>2</v>
      </c>
      <c r="P900" s="43">
        <v>14</v>
      </c>
      <c r="Q900" s="44">
        <v>1.3</v>
      </c>
    </row>
    <row r="901" spans="2:17">
      <c r="B901" s="42" t="s">
        <v>234</v>
      </c>
      <c r="C901" s="43">
        <v>92500</v>
      </c>
      <c r="D901" s="43">
        <v>135000</v>
      </c>
      <c r="E901" s="43">
        <v>165000</v>
      </c>
      <c r="F901" s="43">
        <v>104000</v>
      </c>
      <c r="G901" s="43">
        <v>140000</v>
      </c>
      <c r="H901" s="43">
        <v>120000</v>
      </c>
      <c r="I901" s="43">
        <v>125000</v>
      </c>
      <c r="J901" s="43">
        <v>145000</v>
      </c>
      <c r="K901" s="43">
        <v>122000</v>
      </c>
      <c r="L901" s="43">
        <v>145000</v>
      </c>
      <c r="M901" s="43">
        <v>135500</v>
      </c>
      <c r="N901" s="43">
        <v>154500</v>
      </c>
      <c r="O901" s="43">
        <v>-7</v>
      </c>
      <c r="P901" s="43">
        <v>46</v>
      </c>
      <c r="Q901" s="44">
        <v>3.9</v>
      </c>
    </row>
    <row r="902" spans="2:17">
      <c r="B902" s="42" t="s">
        <v>235</v>
      </c>
      <c r="C902" s="43">
        <v>689000</v>
      </c>
      <c r="D902" s="43">
        <v>795000</v>
      </c>
      <c r="E902" s="43">
        <v>770000</v>
      </c>
      <c r="F902" s="43">
        <v>720000</v>
      </c>
      <c r="G902" s="43">
        <v>850000</v>
      </c>
      <c r="H902" s="43">
        <v>999000</v>
      </c>
      <c r="I902" s="43">
        <v>1176000</v>
      </c>
      <c r="J902" s="43">
        <v>1297500</v>
      </c>
      <c r="K902" s="43">
        <v>1380000</v>
      </c>
      <c r="L902" s="43">
        <v>1300000</v>
      </c>
      <c r="M902" s="43">
        <v>1251500</v>
      </c>
      <c r="N902" s="43">
        <v>1260000</v>
      </c>
      <c r="O902" s="43">
        <v>-4</v>
      </c>
      <c r="P902" s="43">
        <v>82</v>
      </c>
      <c r="Q902" s="44">
        <v>6.1</v>
      </c>
    </row>
    <row r="903" spans="2:17">
      <c r="B903" s="42" t="s">
        <v>236</v>
      </c>
      <c r="C903" s="43">
        <v>630000</v>
      </c>
      <c r="D903" s="43">
        <v>750000</v>
      </c>
      <c r="E903" s="43">
        <v>720000</v>
      </c>
      <c r="F903" s="43">
        <v>682000</v>
      </c>
      <c r="G903" s="43">
        <v>789000</v>
      </c>
      <c r="H903" s="43">
        <v>894500</v>
      </c>
      <c r="I903" s="43">
        <v>1113500</v>
      </c>
      <c r="J903" s="43">
        <v>1230000</v>
      </c>
      <c r="K903" s="43">
        <v>1357500</v>
      </c>
      <c r="L903" s="43">
        <v>1221500</v>
      </c>
      <c r="M903" s="43">
        <v>1190000</v>
      </c>
      <c r="N903" s="43">
        <v>1317500</v>
      </c>
      <c r="O903" s="43">
        <v>-3</v>
      </c>
      <c r="P903" s="43">
        <v>89</v>
      </c>
      <c r="Q903" s="44">
        <v>6.6</v>
      </c>
    </row>
    <row r="904" spans="2:17">
      <c r="B904" s="42" t="s">
        <v>237</v>
      </c>
      <c r="C904" s="43">
        <v>601000</v>
      </c>
      <c r="D904" s="43">
        <v>715000</v>
      </c>
      <c r="E904" s="43">
        <v>712500</v>
      </c>
      <c r="F904" s="43">
        <v>681000</v>
      </c>
      <c r="G904" s="43">
        <v>735000</v>
      </c>
      <c r="H904" s="43">
        <v>840000</v>
      </c>
      <c r="I904" s="43">
        <v>964000</v>
      </c>
      <c r="J904" s="43">
        <v>970000</v>
      </c>
      <c r="K904" s="43">
        <v>1201000</v>
      </c>
      <c r="L904" s="43">
        <v>1182500</v>
      </c>
      <c r="M904" s="43">
        <v>1121000</v>
      </c>
      <c r="N904" s="43">
        <v>1360000</v>
      </c>
      <c r="O904" s="43">
        <v>-5</v>
      </c>
      <c r="P904" s="43">
        <v>87</v>
      </c>
      <c r="Q904" s="44">
        <v>6.4</v>
      </c>
    </row>
    <row r="905" spans="2:17">
      <c r="B905" s="42" t="s">
        <v>238</v>
      </c>
      <c r="C905" s="43">
        <v>375000</v>
      </c>
      <c r="D905" s="43">
        <v>430000</v>
      </c>
      <c r="E905" s="43">
        <v>460000</v>
      </c>
      <c r="F905" s="43">
        <v>450000</v>
      </c>
      <c r="G905" s="43">
        <v>415000</v>
      </c>
      <c r="H905" s="43">
        <v>430000</v>
      </c>
      <c r="I905" s="43">
        <v>440000</v>
      </c>
      <c r="J905" s="43">
        <v>470500</v>
      </c>
      <c r="K905" s="43">
        <v>550000</v>
      </c>
      <c r="L905" s="43">
        <v>601000</v>
      </c>
      <c r="M905" s="43">
        <v>597500</v>
      </c>
      <c r="N905" s="43">
        <v>606500</v>
      </c>
      <c r="O905" s="43">
        <v>-1</v>
      </c>
      <c r="P905" s="43">
        <v>59</v>
      </c>
      <c r="Q905" s="44">
        <v>4.8</v>
      </c>
    </row>
    <row r="906" spans="2:17">
      <c r="B906" s="42" t="s">
        <v>239</v>
      </c>
      <c r="C906" s="43">
        <v>268500</v>
      </c>
      <c r="D906" s="43">
        <v>330000</v>
      </c>
      <c r="E906" s="43">
        <v>322000</v>
      </c>
      <c r="F906" s="43">
        <v>290000</v>
      </c>
      <c r="G906" s="43">
        <v>302000</v>
      </c>
      <c r="H906" s="43">
        <v>310500</v>
      </c>
      <c r="I906" s="43">
        <v>348000</v>
      </c>
      <c r="J906" s="43">
        <v>405000</v>
      </c>
      <c r="K906" s="43">
        <v>490000</v>
      </c>
      <c r="L906" s="43">
        <v>542500</v>
      </c>
      <c r="M906" s="43">
        <v>470000</v>
      </c>
      <c r="N906" s="43">
        <v>494000</v>
      </c>
      <c r="O906" s="43">
        <v>-13</v>
      </c>
      <c r="P906" s="43">
        <v>75</v>
      </c>
      <c r="Q906" s="44">
        <v>5.8</v>
      </c>
    </row>
    <row r="907" spans="2:17">
      <c r="B907" s="42" t="s">
        <v>240</v>
      </c>
      <c r="C907" s="43">
        <v>385000</v>
      </c>
      <c r="D907" s="43">
        <v>446500</v>
      </c>
      <c r="E907" s="43">
        <v>455000</v>
      </c>
      <c r="F907" s="43">
        <v>451000</v>
      </c>
      <c r="G907" s="43">
        <v>462000</v>
      </c>
      <c r="H907" s="43">
        <v>492000</v>
      </c>
      <c r="I907" s="43">
        <v>552000</v>
      </c>
      <c r="J907" s="43">
        <v>583000</v>
      </c>
      <c r="K907" s="43">
        <v>690000</v>
      </c>
      <c r="L907" s="43">
        <v>785500</v>
      </c>
      <c r="M907" s="43">
        <v>715500</v>
      </c>
      <c r="N907" s="43">
        <v>680000</v>
      </c>
      <c r="O907" s="43">
        <v>-9</v>
      </c>
      <c r="P907" s="43">
        <v>86</v>
      </c>
      <c r="Q907" s="44">
        <v>6.4</v>
      </c>
    </row>
    <row r="908" spans="2:17">
      <c r="B908" s="42" t="s">
        <v>241</v>
      </c>
      <c r="C908" s="43">
        <v>243000</v>
      </c>
      <c r="D908" s="43">
        <v>275500</v>
      </c>
      <c r="E908" s="43">
        <v>289000</v>
      </c>
      <c r="F908" s="43">
        <v>290000</v>
      </c>
      <c r="G908" s="43">
        <v>300000</v>
      </c>
      <c r="H908" s="43">
        <v>311000</v>
      </c>
      <c r="I908" s="43">
        <v>320000</v>
      </c>
      <c r="J908" s="43">
        <v>347000</v>
      </c>
      <c r="K908" s="43">
        <v>390000</v>
      </c>
      <c r="L908" s="43">
        <v>455000</v>
      </c>
      <c r="M908" s="43">
        <v>440000</v>
      </c>
      <c r="N908" s="43">
        <v>470000</v>
      </c>
      <c r="O908" s="43">
        <v>-3</v>
      </c>
      <c r="P908" s="43">
        <v>81</v>
      </c>
      <c r="Q908" s="44">
        <v>6.1</v>
      </c>
    </row>
    <row r="909" spans="2:17">
      <c r="B909" s="16" t="s">
        <v>242</v>
      </c>
      <c r="C909" s="17">
        <v>306000</v>
      </c>
      <c r="D909" s="17">
        <v>355000</v>
      </c>
      <c r="E909" s="17">
        <v>425000</v>
      </c>
      <c r="F909" s="17">
        <v>360000</v>
      </c>
      <c r="G909" s="17">
        <v>385000</v>
      </c>
      <c r="H909" s="17">
        <v>405000</v>
      </c>
      <c r="I909" s="17">
        <v>410000</v>
      </c>
      <c r="J909" s="17">
        <v>409000</v>
      </c>
      <c r="K909" s="17">
        <v>436000</v>
      </c>
      <c r="L909" s="17">
        <v>510000</v>
      </c>
      <c r="M909" s="17">
        <v>572500</v>
      </c>
      <c r="N909" s="17">
        <v>615000</v>
      </c>
      <c r="O909" s="17">
        <v>12</v>
      </c>
      <c r="P909" s="17">
        <v>87</v>
      </c>
      <c r="Q909" s="18">
        <v>6.5</v>
      </c>
    </row>
    <row r="910" spans="2:17">
      <c r="B910" s="42" t="s">
        <v>243</v>
      </c>
      <c r="C910" s="43">
        <v>210000</v>
      </c>
      <c r="D910" s="43">
        <v>180000</v>
      </c>
      <c r="E910" s="43">
        <v>245000</v>
      </c>
      <c r="F910" s="43">
        <v>179000</v>
      </c>
      <c r="G910" s="43">
        <v>210000</v>
      </c>
      <c r="H910" s="43">
        <v>177500</v>
      </c>
      <c r="I910" s="43">
        <v>191500</v>
      </c>
      <c r="J910" s="43">
        <v>207500</v>
      </c>
      <c r="K910" s="43">
        <v>210000</v>
      </c>
      <c r="L910" s="43">
        <v>297500</v>
      </c>
      <c r="M910" s="43">
        <v>225000</v>
      </c>
      <c r="N910" s="43">
        <v>305000</v>
      </c>
      <c r="O910" s="43">
        <v>-24</v>
      </c>
      <c r="P910" s="43">
        <v>7</v>
      </c>
      <c r="Q910" s="44">
        <v>0.7</v>
      </c>
    </row>
    <row r="911" spans="2:17">
      <c r="B911" s="42" t="s">
        <v>244</v>
      </c>
      <c r="C911" s="43">
        <v>132500</v>
      </c>
      <c r="D911" s="43">
        <v>120000</v>
      </c>
      <c r="E911" s="43">
        <v>145000</v>
      </c>
      <c r="F911" s="43">
        <v>159000</v>
      </c>
      <c r="G911" s="43">
        <v>182500</v>
      </c>
      <c r="H911" s="43">
        <v>170000</v>
      </c>
      <c r="I911" s="43">
        <v>167500</v>
      </c>
      <c r="J911" s="43">
        <v>180000</v>
      </c>
      <c r="K911" s="43">
        <v>179000</v>
      </c>
      <c r="L911" s="43">
        <v>206500</v>
      </c>
      <c r="M911" s="43">
        <v>234500</v>
      </c>
      <c r="N911" s="43">
        <v>209000</v>
      </c>
      <c r="O911" s="43">
        <v>14</v>
      </c>
      <c r="P911" s="43">
        <v>77</v>
      </c>
      <c r="Q911" s="44">
        <v>5.9</v>
      </c>
    </row>
    <row r="912" spans="2:17">
      <c r="B912" s="42" t="s">
        <v>245</v>
      </c>
      <c r="C912" s="43">
        <v>237000</v>
      </c>
      <c r="D912" s="43">
        <v>236000</v>
      </c>
      <c r="E912" s="43">
        <v>301500</v>
      </c>
      <c r="F912" s="43">
        <v>237000</v>
      </c>
      <c r="G912" s="43">
        <v>227000</v>
      </c>
      <c r="H912" s="43">
        <v>281500</v>
      </c>
      <c r="I912" s="43">
        <v>335000</v>
      </c>
      <c r="J912" s="43">
        <v>267500</v>
      </c>
      <c r="K912" s="43">
        <v>250000</v>
      </c>
      <c r="L912" s="43">
        <v>309000</v>
      </c>
      <c r="M912" s="43">
        <v>360000</v>
      </c>
      <c r="N912" s="43">
        <v>425000</v>
      </c>
      <c r="O912" s="43">
        <v>17</v>
      </c>
      <c r="P912" s="43">
        <v>52</v>
      </c>
      <c r="Q912" s="44">
        <v>4.3</v>
      </c>
    </row>
    <row r="913" spans="2:17">
      <c r="B913" s="42" t="s">
        <v>246</v>
      </c>
      <c r="C913" s="43">
        <v>215000</v>
      </c>
      <c r="D913" s="43">
        <v>226000</v>
      </c>
      <c r="E913" s="43">
        <v>240000</v>
      </c>
      <c r="F913" s="43">
        <v>260000</v>
      </c>
      <c r="G913" s="43">
        <v>264000</v>
      </c>
      <c r="H913" s="43">
        <v>274000</v>
      </c>
      <c r="I913" s="43">
        <v>283000</v>
      </c>
      <c r="J913" s="43">
        <v>270000</v>
      </c>
      <c r="K913" s="43">
        <v>295000</v>
      </c>
      <c r="L913" s="43">
        <v>315000</v>
      </c>
      <c r="M913" s="43">
        <v>321500</v>
      </c>
      <c r="N913" s="43">
        <v>335000</v>
      </c>
      <c r="O913" s="43">
        <v>2</v>
      </c>
      <c r="P913" s="43">
        <v>50</v>
      </c>
      <c r="Q913" s="44">
        <v>4.0999999999999996</v>
      </c>
    </row>
    <row r="914" spans="2:17">
      <c r="B914" s="42" t="s">
        <v>247</v>
      </c>
      <c r="C914" s="43">
        <v>1455000</v>
      </c>
      <c r="D914" s="43">
        <v>1330000</v>
      </c>
      <c r="E914" s="43">
        <v>1500000</v>
      </c>
      <c r="F914" s="43">
        <v>1343500</v>
      </c>
      <c r="G914" s="43">
        <v>1340000</v>
      </c>
      <c r="H914" s="43">
        <v>1522500</v>
      </c>
      <c r="I914" s="43">
        <v>1730000</v>
      </c>
      <c r="J914" s="43">
        <v>1895500</v>
      </c>
      <c r="K914" s="43">
        <v>1963000</v>
      </c>
      <c r="L914" s="43">
        <v>1950000</v>
      </c>
      <c r="M914" s="43">
        <v>1799000</v>
      </c>
      <c r="N914" s="43">
        <v>1777500</v>
      </c>
      <c r="O914" s="43">
        <v>-8</v>
      </c>
      <c r="P914" s="43">
        <v>24</v>
      </c>
      <c r="Q914" s="44">
        <v>2.1</v>
      </c>
    </row>
    <row r="915" spans="2:17">
      <c r="B915" s="42" t="s">
        <v>248</v>
      </c>
      <c r="C915" s="43">
        <v>195000</v>
      </c>
      <c r="D915" s="43">
        <v>195000</v>
      </c>
      <c r="E915" s="43">
        <v>176500</v>
      </c>
      <c r="F915" s="43">
        <v>190000</v>
      </c>
      <c r="G915" s="43">
        <v>226000</v>
      </c>
      <c r="H915" s="43">
        <v>160000</v>
      </c>
      <c r="I915" s="43">
        <v>202500</v>
      </c>
      <c r="J915" s="43">
        <v>212500</v>
      </c>
      <c r="K915" s="43">
        <v>222000</v>
      </c>
      <c r="L915" s="43">
        <v>225000</v>
      </c>
      <c r="M915" s="43">
        <v>235000</v>
      </c>
      <c r="N915" s="43">
        <v>335000</v>
      </c>
      <c r="O915" s="43">
        <v>4</v>
      </c>
      <c r="P915" s="43">
        <v>21</v>
      </c>
      <c r="Q915" s="44">
        <v>1.9</v>
      </c>
    </row>
    <row r="916" spans="2:17">
      <c r="B916" s="42" t="s">
        <v>249</v>
      </c>
      <c r="C916" s="43">
        <v>225500</v>
      </c>
      <c r="D916" s="43">
        <v>262500</v>
      </c>
      <c r="E916" s="43">
        <v>267000</v>
      </c>
      <c r="F916" s="43">
        <v>295000</v>
      </c>
      <c r="G916" s="43">
        <v>285000</v>
      </c>
      <c r="H916" s="43">
        <v>330000</v>
      </c>
      <c r="I916" s="43">
        <v>300000</v>
      </c>
      <c r="J916" s="43">
        <v>303500</v>
      </c>
      <c r="K916" s="43">
        <v>335000</v>
      </c>
      <c r="L916" s="43">
        <v>318000</v>
      </c>
      <c r="M916" s="43">
        <v>390000</v>
      </c>
      <c r="N916" s="43">
        <v>387000</v>
      </c>
      <c r="O916" s="43">
        <v>23</v>
      </c>
      <c r="P916" s="43">
        <v>73</v>
      </c>
      <c r="Q916" s="44">
        <v>5.6</v>
      </c>
    </row>
    <row r="917" spans="2:17">
      <c r="B917" s="42" t="s">
        <v>250</v>
      </c>
      <c r="C917" s="43">
        <v>334000</v>
      </c>
      <c r="D917" s="43">
        <v>400000</v>
      </c>
      <c r="E917" s="43">
        <v>400000</v>
      </c>
      <c r="F917" s="43">
        <v>395000</v>
      </c>
      <c r="G917" s="43">
        <v>450000</v>
      </c>
      <c r="H917" s="43">
        <v>427000</v>
      </c>
      <c r="I917" s="43">
        <v>440000</v>
      </c>
      <c r="J917" s="43">
        <v>512500</v>
      </c>
      <c r="K917" s="43">
        <v>600000</v>
      </c>
      <c r="L917" s="43">
        <v>637000</v>
      </c>
      <c r="M917" s="43">
        <v>625000</v>
      </c>
      <c r="N917" s="43">
        <v>760000</v>
      </c>
      <c r="O917" s="43">
        <v>-2</v>
      </c>
      <c r="P917" s="43">
        <v>87</v>
      </c>
      <c r="Q917" s="44">
        <v>6.5</v>
      </c>
    </row>
    <row r="918" spans="2:17">
      <c r="B918" s="42" t="s">
        <v>251</v>
      </c>
      <c r="C918" s="43">
        <v>1680000</v>
      </c>
      <c r="D918" s="43">
        <v>1621000</v>
      </c>
      <c r="E918" s="43">
        <v>1737500</v>
      </c>
      <c r="F918" s="43">
        <v>2480000</v>
      </c>
      <c r="G918" s="43">
        <v>1790000</v>
      </c>
      <c r="H918" s="43">
        <v>1850000</v>
      </c>
      <c r="I918" s="43">
        <v>2750000</v>
      </c>
      <c r="J918" s="43">
        <v>3655000</v>
      </c>
      <c r="K918" s="43">
        <v>3585000</v>
      </c>
      <c r="L918" s="43">
        <v>2675000</v>
      </c>
      <c r="M918" s="43">
        <v>3413500</v>
      </c>
      <c r="N918" s="43">
        <v>2350000</v>
      </c>
      <c r="O918" s="43">
        <v>28</v>
      </c>
      <c r="P918" s="43">
        <v>103</v>
      </c>
      <c r="Q918" s="44">
        <v>7.3</v>
      </c>
    </row>
    <row r="919" spans="2:17">
      <c r="B919" s="42" t="s">
        <v>252</v>
      </c>
      <c r="C919" s="43">
        <v>250000</v>
      </c>
      <c r="D919" s="43">
        <v>285000</v>
      </c>
      <c r="E919" s="43">
        <v>332500</v>
      </c>
      <c r="F919" s="43">
        <v>282500</v>
      </c>
      <c r="G919" s="43">
        <v>289500</v>
      </c>
      <c r="H919" s="43">
        <v>275000</v>
      </c>
      <c r="I919" s="43">
        <v>305000</v>
      </c>
      <c r="J919" s="43">
        <v>369000</v>
      </c>
      <c r="K919" s="43">
        <v>392500</v>
      </c>
      <c r="L919" s="43">
        <v>428500</v>
      </c>
      <c r="M919" s="43">
        <v>446500</v>
      </c>
      <c r="N919" s="43">
        <v>544500</v>
      </c>
      <c r="O919" s="43">
        <v>4</v>
      </c>
      <c r="P919" s="43">
        <v>79</v>
      </c>
      <c r="Q919" s="44">
        <v>6</v>
      </c>
    </row>
    <row r="920" spans="2:17">
      <c r="B920" s="42" t="s">
        <v>253</v>
      </c>
      <c r="C920" s="43">
        <v>310000</v>
      </c>
      <c r="D920" s="43">
        <v>330000</v>
      </c>
      <c r="E920" s="43">
        <v>334000</v>
      </c>
      <c r="F920" s="43">
        <v>332000</v>
      </c>
      <c r="G920" s="43">
        <v>335000</v>
      </c>
      <c r="H920" s="43">
        <v>342000</v>
      </c>
      <c r="I920" s="43">
        <v>335000</v>
      </c>
      <c r="J920" s="43">
        <v>357500</v>
      </c>
      <c r="K920" s="43">
        <v>380000</v>
      </c>
      <c r="L920" s="43">
        <v>385000</v>
      </c>
      <c r="M920" s="43">
        <v>410000</v>
      </c>
      <c r="N920" s="43">
        <v>395000</v>
      </c>
      <c r="O920" s="43">
        <v>6</v>
      </c>
      <c r="P920" s="43">
        <v>32</v>
      </c>
      <c r="Q920" s="44">
        <v>2.8</v>
      </c>
    </row>
    <row r="921" spans="2:17">
      <c r="B921" s="42" t="s">
        <v>254</v>
      </c>
      <c r="C921" s="43">
        <v>255000</v>
      </c>
      <c r="D921" s="43">
        <v>271000</v>
      </c>
      <c r="E921" s="43">
        <v>278000</v>
      </c>
      <c r="F921" s="43">
        <v>270000</v>
      </c>
      <c r="G921" s="43">
        <v>285000</v>
      </c>
      <c r="H921" s="43">
        <v>285000</v>
      </c>
      <c r="I921" s="43">
        <v>300000</v>
      </c>
      <c r="J921" s="43">
        <v>310000</v>
      </c>
      <c r="K921" s="43">
        <v>320000</v>
      </c>
      <c r="L921" s="43">
        <v>365000</v>
      </c>
      <c r="M921" s="43">
        <v>370000</v>
      </c>
      <c r="N921" s="43">
        <v>382000</v>
      </c>
      <c r="O921" s="43">
        <v>1</v>
      </c>
      <c r="P921" s="43">
        <v>45</v>
      </c>
      <c r="Q921" s="44">
        <v>3.8</v>
      </c>
    </row>
    <row r="922" spans="2:17">
      <c r="B922" s="42" t="s">
        <v>255</v>
      </c>
      <c r="C922" s="43">
        <v>83000</v>
      </c>
      <c r="D922" s="43">
        <v>132500</v>
      </c>
      <c r="E922" s="43">
        <v>100000</v>
      </c>
      <c r="F922" s="43">
        <v>106000</v>
      </c>
      <c r="G922" s="43">
        <v>160000</v>
      </c>
      <c r="H922" s="43">
        <v>130000</v>
      </c>
      <c r="I922" s="43">
        <v>115000</v>
      </c>
      <c r="J922" s="43">
        <v>144500</v>
      </c>
      <c r="K922" s="43">
        <v>160000</v>
      </c>
      <c r="L922" s="43">
        <v>147000</v>
      </c>
      <c r="M922" s="43">
        <v>173000</v>
      </c>
      <c r="N922" s="43" t="s">
        <v>13</v>
      </c>
      <c r="O922" s="43">
        <v>18</v>
      </c>
      <c r="P922" s="43">
        <v>108</v>
      </c>
      <c r="Q922" s="44">
        <v>7.6</v>
      </c>
    </row>
    <row r="923" spans="2:17">
      <c r="B923" s="42" t="s">
        <v>256</v>
      </c>
      <c r="C923" s="43">
        <v>485000</v>
      </c>
      <c r="D923" s="43">
        <v>616000</v>
      </c>
      <c r="E923" s="43">
        <v>590000</v>
      </c>
      <c r="F923" s="43">
        <v>625000</v>
      </c>
      <c r="G923" s="43">
        <v>615000</v>
      </c>
      <c r="H923" s="43">
        <v>670000</v>
      </c>
      <c r="I923" s="43">
        <v>766000</v>
      </c>
      <c r="J923" s="43">
        <v>930000</v>
      </c>
      <c r="K923" s="43">
        <v>1058500</v>
      </c>
      <c r="L923" s="43">
        <v>1047500</v>
      </c>
      <c r="M923" s="43">
        <v>954000</v>
      </c>
      <c r="N923" s="43">
        <v>1125000</v>
      </c>
      <c r="O923" s="43">
        <v>-9</v>
      </c>
      <c r="P923" s="43">
        <v>97</v>
      </c>
      <c r="Q923" s="44">
        <v>7</v>
      </c>
    </row>
    <row r="924" spans="2:17">
      <c r="B924" s="42" t="s">
        <v>257</v>
      </c>
      <c r="C924" s="43">
        <v>176000</v>
      </c>
      <c r="D924" s="43">
        <v>190000</v>
      </c>
      <c r="E924" s="43">
        <v>180000</v>
      </c>
      <c r="F924" s="43">
        <v>185000</v>
      </c>
      <c r="G924" s="43">
        <v>210000</v>
      </c>
      <c r="H924" s="43">
        <v>205000</v>
      </c>
      <c r="I924" s="43">
        <v>208500</v>
      </c>
      <c r="J924" s="43">
        <v>210000</v>
      </c>
      <c r="K924" s="43">
        <v>225000</v>
      </c>
      <c r="L924" s="43">
        <v>258000</v>
      </c>
      <c r="M924" s="43">
        <v>251500</v>
      </c>
      <c r="N924" s="43">
        <v>282500</v>
      </c>
      <c r="O924" s="43">
        <v>-3</v>
      </c>
      <c r="P924" s="43">
        <v>43</v>
      </c>
      <c r="Q924" s="44">
        <v>3.6</v>
      </c>
    </row>
    <row r="925" spans="2:17">
      <c r="B925" s="42" t="s">
        <v>258</v>
      </c>
      <c r="C925" s="43">
        <v>265000</v>
      </c>
      <c r="D925" s="43">
        <v>335000</v>
      </c>
      <c r="E925" s="43">
        <v>260000</v>
      </c>
      <c r="F925" s="43">
        <v>323000</v>
      </c>
      <c r="G925" s="43">
        <v>332000</v>
      </c>
      <c r="H925" s="43">
        <v>313000</v>
      </c>
      <c r="I925" s="43">
        <v>318000</v>
      </c>
      <c r="J925" s="43">
        <v>364000</v>
      </c>
      <c r="K925" s="43">
        <v>366500</v>
      </c>
      <c r="L925" s="43">
        <v>385000</v>
      </c>
      <c r="M925" s="43">
        <v>445000</v>
      </c>
      <c r="N925" s="43">
        <v>380000</v>
      </c>
      <c r="O925" s="43">
        <v>16</v>
      </c>
      <c r="P925" s="43">
        <v>68</v>
      </c>
      <c r="Q925" s="44">
        <v>5.3</v>
      </c>
    </row>
    <row r="926" spans="2:17">
      <c r="B926" s="42" t="s">
        <v>259</v>
      </c>
      <c r="C926" s="43">
        <v>162000</v>
      </c>
      <c r="D926" s="43">
        <v>182500</v>
      </c>
      <c r="E926" s="43">
        <v>188000</v>
      </c>
      <c r="F926" s="43">
        <v>160000</v>
      </c>
      <c r="G926" s="43">
        <v>184000</v>
      </c>
      <c r="H926" s="43">
        <v>176000</v>
      </c>
      <c r="I926" s="43">
        <v>200000</v>
      </c>
      <c r="J926" s="43">
        <v>220000</v>
      </c>
      <c r="K926" s="43">
        <v>162000</v>
      </c>
      <c r="L926" s="43">
        <v>227500</v>
      </c>
      <c r="M926" s="43">
        <v>235000</v>
      </c>
      <c r="N926" s="43">
        <v>235000</v>
      </c>
      <c r="O926" s="43">
        <v>3</v>
      </c>
      <c r="P926" s="43">
        <v>45</v>
      </c>
      <c r="Q926" s="44">
        <v>3.8</v>
      </c>
    </row>
    <row r="927" spans="2:17">
      <c r="B927" s="42" t="s">
        <v>260</v>
      </c>
      <c r="C927" s="43">
        <v>985000</v>
      </c>
      <c r="D927" s="43">
        <v>1240000</v>
      </c>
      <c r="E927" s="43">
        <v>1200000</v>
      </c>
      <c r="F927" s="43">
        <v>1155000</v>
      </c>
      <c r="G927" s="43">
        <v>1365000</v>
      </c>
      <c r="H927" s="43">
        <v>1315000</v>
      </c>
      <c r="I927" s="43">
        <v>1621000</v>
      </c>
      <c r="J927" s="43">
        <v>1723500</v>
      </c>
      <c r="K927" s="43">
        <v>2087500</v>
      </c>
      <c r="L927" s="43">
        <v>1955000</v>
      </c>
      <c r="M927" s="43">
        <v>1750000</v>
      </c>
      <c r="N927" s="43">
        <v>2001000</v>
      </c>
      <c r="O927" s="43">
        <v>-10</v>
      </c>
      <c r="P927" s="43">
        <v>78</v>
      </c>
      <c r="Q927" s="44">
        <v>5.9</v>
      </c>
    </row>
    <row r="928" spans="2:17">
      <c r="B928" s="42" t="s">
        <v>261</v>
      </c>
      <c r="C928" s="43">
        <v>522000</v>
      </c>
      <c r="D928" s="43">
        <v>615000</v>
      </c>
      <c r="E928" s="43">
        <v>625000</v>
      </c>
      <c r="F928" s="43">
        <v>591500</v>
      </c>
      <c r="G928" s="43">
        <v>631500</v>
      </c>
      <c r="H928" s="43">
        <v>670000</v>
      </c>
      <c r="I928" s="43">
        <v>750000</v>
      </c>
      <c r="J928" s="43">
        <v>820000</v>
      </c>
      <c r="K928" s="43">
        <v>930000</v>
      </c>
      <c r="L928" s="43">
        <v>942500</v>
      </c>
      <c r="M928" s="43">
        <v>925000</v>
      </c>
      <c r="N928" s="43">
        <v>897500</v>
      </c>
      <c r="O928" s="43">
        <v>-2</v>
      </c>
      <c r="P928" s="43">
        <v>77</v>
      </c>
      <c r="Q928" s="44">
        <v>5.9</v>
      </c>
    </row>
    <row r="929" spans="2:17">
      <c r="B929" s="42" t="s">
        <v>262</v>
      </c>
      <c r="C929" s="43">
        <v>496500</v>
      </c>
      <c r="D929" s="43">
        <v>621000</v>
      </c>
      <c r="E929" s="43">
        <v>627000</v>
      </c>
      <c r="F929" s="43">
        <v>580500</v>
      </c>
      <c r="G929" s="43">
        <v>622000</v>
      </c>
      <c r="H929" s="43">
        <v>680000</v>
      </c>
      <c r="I929" s="43">
        <v>758000</v>
      </c>
      <c r="J929" s="43">
        <v>850500</v>
      </c>
      <c r="K929" s="43">
        <v>900000</v>
      </c>
      <c r="L929" s="43">
        <v>930500</v>
      </c>
      <c r="M929" s="43">
        <v>930000</v>
      </c>
      <c r="N929" s="43">
        <v>1006000</v>
      </c>
      <c r="O929" s="43">
        <v>0</v>
      </c>
      <c r="P929" s="43">
        <v>87</v>
      </c>
      <c r="Q929" s="44">
        <v>6.5</v>
      </c>
    </row>
    <row r="930" spans="2:17">
      <c r="B930" s="42" t="s">
        <v>263</v>
      </c>
      <c r="C930" s="43">
        <v>1120000</v>
      </c>
      <c r="D930" s="43">
        <v>1350000</v>
      </c>
      <c r="E930" s="43">
        <v>1150000</v>
      </c>
      <c r="F930" s="43">
        <v>1287500</v>
      </c>
      <c r="G930" s="43">
        <v>1346000</v>
      </c>
      <c r="H930" s="43">
        <v>1412500</v>
      </c>
      <c r="I930" s="43">
        <v>1631000</v>
      </c>
      <c r="J930" s="43">
        <v>1830000</v>
      </c>
      <c r="K930" s="43">
        <v>1900000</v>
      </c>
      <c r="L930" s="43">
        <v>2140000</v>
      </c>
      <c r="M930" s="43">
        <v>1952500</v>
      </c>
      <c r="N930" s="43">
        <v>1750000</v>
      </c>
      <c r="O930" s="43">
        <v>-9</v>
      </c>
      <c r="P930" s="43">
        <v>74</v>
      </c>
      <c r="Q930" s="44">
        <v>5.7</v>
      </c>
    </row>
    <row r="931" spans="2:17">
      <c r="B931" s="42" t="s">
        <v>264</v>
      </c>
      <c r="C931" s="43">
        <v>372500</v>
      </c>
      <c r="D931" s="43">
        <v>433500</v>
      </c>
      <c r="E931" s="43">
        <v>415000</v>
      </c>
      <c r="F931" s="43">
        <v>410500</v>
      </c>
      <c r="G931" s="43">
        <v>440000</v>
      </c>
      <c r="H931" s="43">
        <v>449500</v>
      </c>
      <c r="I931" s="43">
        <v>502000</v>
      </c>
      <c r="J931" s="43">
        <v>545000</v>
      </c>
      <c r="K931" s="43">
        <v>660500</v>
      </c>
      <c r="L931" s="43">
        <v>730000</v>
      </c>
      <c r="M931" s="43">
        <v>660000</v>
      </c>
      <c r="N931" s="43">
        <v>737500</v>
      </c>
      <c r="O931" s="43">
        <v>-10</v>
      </c>
      <c r="P931" s="43">
        <v>77</v>
      </c>
      <c r="Q931" s="44">
        <v>5.9</v>
      </c>
    </row>
    <row r="932" spans="2:17">
      <c r="B932" s="42" t="s">
        <v>265</v>
      </c>
      <c r="C932" s="43">
        <v>356000</v>
      </c>
      <c r="D932" s="43">
        <v>400000</v>
      </c>
      <c r="E932" s="43">
        <v>400000</v>
      </c>
      <c r="F932" s="43">
        <v>390000</v>
      </c>
      <c r="G932" s="43">
        <v>400000</v>
      </c>
      <c r="H932" s="43">
        <v>432000</v>
      </c>
      <c r="I932" s="43">
        <v>496500</v>
      </c>
      <c r="J932" s="43">
        <v>550000</v>
      </c>
      <c r="K932" s="43">
        <v>630500</v>
      </c>
      <c r="L932" s="43">
        <v>651000</v>
      </c>
      <c r="M932" s="43">
        <v>620000</v>
      </c>
      <c r="N932" s="43">
        <v>676000</v>
      </c>
      <c r="O932" s="43">
        <v>-5</v>
      </c>
      <c r="P932" s="43">
        <v>74</v>
      </c>
      <c r="Q932" s="44">
        <v>5.7</v>
      </c>
    </row>
    <row r="933" spans="2:17">
      <c r="B933" s="42" t="s">
        <v>266</v>
      </c>
      <c r="C933" s="43">
        <v>343000</v>
      </c>
      <c r="D933" s="43">
        <v>380000</v>
      </c>
      <c r="E933" s="43">
        <v>385000</v>
      </c>
      <c r="F933" s="43">
        <v>365000</v>
      </c>
      <c r="G933" s="43">
        <v>366500</v>
      </c>
      <c r="H933" s="43">
        <v>386500</v>
      </c>
      <c r="I933" s="43">
        <v>400000</v>
      </c>
      <c r="J933" s="43">
        <v>455000</v>
      </c>
      <c r="K933" s="43">
        <v>557500</v>
      </c>
      <c r="L933" s="43">
        <v>600000</v>
      </c>
      <c r="M933" s="43">
        <v>550000</v>
      </c>
      <c r="N933" s="43">
        <v>560000</v>
      </c>
      <c r="O933" s="43">
        <v>-8</v>
      </c>
      <c r="P933" s="43">
        <v>60</v>
      </c>
      <c r="Q933" s="44">
        <v>4.8</v>
      </c>
    </row>
    <row r="934" spans="2:17">
      <c r="B934" s="42" t="s">
        <v>267</v>
      </c>
      <c r="C934" s="43">
        <v>260000</v>
      </c>
      <c r="D934" s="43">
        <v>275000</v>
      </c>
      <c r="E934" s="43">
        <v>325000</v>
      </c>
      <c r="F934" s="43">
        <v>315000</v>
      </c>
      <c r="G934" s="43">
        <v>322500</v>
      </c>
      <c r="H934" s="43">
        <v>342500</v>
      </c>
      <c r="I934" s="43">
        <v>340000</v>
      </c>
      <c r="J934" s="43">
        <v>340000</v>
      </c>
      <c r="K934" s="43">
        <v>352000</v>
      </c>
      <c r="L934" s="43">
        <v>357000</v>
      </c>
      <c r="M934" s="43">
        <v>371500</v>
      </c>
      <c r="N934" s="43">
        <v>410000</v>
      </c>
      <c r="O934" s="43">
        <v>4</v>
      </c>
      <c r="P934" s="43">
        <v>43</v>
      </c>
      <c r="Q934" s="44">
        <v>3.6</v>
      </c>
    </row>
    <row r="935" spans="2:17">
      <c r="B935" s="42" t="s">
        <v>268</v>
      </c>
      <c r="C935" s="43">
        <v>790000</v>
      </c>
      <c r="D935" s="43">
        <v>952000</v>
      </c>
      <c r="E935" s="43">
        <v>895000</v>
      </c>
      <c r="F935" s="43">
        <v>920000</v>
      </c>
      <c r="G935" s="43">
        <v>870000</v>
      </c>
      <c r="H935" s="43">
        <v>942000</v>
      </c>
      <c r="I935" s="43">
        <v>1228000</v>
      </c>
      <c r="J935" s="43">
        <v>1365000</v>
      </c>
      <c r="K935" s="43">
        <v>1408500</v>
      </c>
      <c r="L935" s="43">
        <v>1666000</v>
      </c>
      <c r="M935" s="43">
        <v>1447000</v>
      </c>
      <c r="N935" s="43">
        <v>1175000</v>
      </c>
      <c r="O935" s="43">
        <v>-13</v>
      </c>
      <c r="P935" s="43">
        <v>83</v>
      </c>
      <c r="Q935" s="44">
        <v>6.2</v>
      </c>
    </row>
    <row r="936" spans="2:17">
      <c r="B936" s="42" t="s">
        <v>269</v>
      </c>
      <c r="C936" s="43">
        <v>651000</v>
      </c>
      <c r="D936" s="43">
        <v>850000</v>
      </c>
      <c r="E936" s="43">
        <v>875500</v>
      </c>
      <c r="F936" s="43">
        <v>686000</v>
      </c>
      <c r="G936" s="43">
        <v>725000</v>
      </c>
      <c r="H936" s="43">
        <v>840000</v>
      </c>
      <c r="I936" s="43">
        <v>808000</v>
      </c>
      <c r="J936" s="43">
        <v>875000</v>
      </c>
      <c r="K936" s="43">
        <v>1105000</v>
      </c>
      <c r="L936" s="43">
        <v>1092500</v>
      </c>
      <c r="M936" s="43">
        <v>1100000</v>
      </c>
      <c r="N936" s="43">
        <v>1327500</v>
      </c>
      <c r="O936" s="43">
        <v>1</v>
      </c>
      <c r="P936" s="43">
        <v>69</v>
      </c>
      <c r="Q936" s="44">
        <v>5.4</v>
      </c>
    </row>
    <row r="937" spans="2:17">
      <c r="B937" s="42" t="s">
        <v>270</v>
      </c>
      <c r="C937" s="43">
        <v>680000</v>
      </c>
      <c r="D937" s="43">
        <v>745000</v>
      </c>
      <c r="E937" s="43">
        <v>742500</v>
      </c>
      <c r="F937" s="43">
        <v>720000</v>
      </c>
      <c r="G937" s="43">
        <v>720000</v>
      </c>
      <c r="H937" s="43">
        <v>785000</v>
      </c>
      <c r="I937" s="43">
        <v>920000</v>
      </c>
      <c r="J937" s="43">
        <v>962500</v>
      </c>
      <c r="K937" s="43">
        <v>1296000</v>
      </c>
      <c r="L937" s="43">
        <v>1221000</v>
      </c>
      <c r="M937" s="43">
        <v>1160000</v>
      </c>
      <c r="N937" s="43">
        <v>995000</v>
      </c>
      <c r="O937" s="43">
        <v>-5</v>
      </c>
      <c r="P937" s="43">
        <v>71</v>
      </c>
      <c r="Q937" s="44">
        <v>5.5</v>
      </c>
    </row>
    <row r="938" spans="2:17">
      <c r="B938" s="42" t="s">
        <v>271</v>
      </c>
      <c r="C938" s="43">
        <v>320000</v>
      </c>
      <c r="D938" s="43">
        <v>378000</v>
      </c>
      <c r="E938" s="43">
        <v>350000</v>
      </c>
      <c r="F938" s="43">
        <v>327500</v>
      </c>
      <c r="G938" s="43">
        <v>353000</v>
      </c>
      <c r="H938" s="43">
        <v>365000</v>
      </c>
      <c r="I938" s="43">
        <v>408500</v>
      </c>
      <c r="J938" s="43">
        <v>450500</v>
      </c>
      <c r="K938" s="43">
        <v>517500</v>
      </c>
      <c r="L938" s="43">
        <v>622000</v>
      </c>
      <c r="M938" s="43">
        <v>540000</v>
      </c>
      <c r="N938" s="43">
        <v>556500</v>
      </c>
      <c r="O938" s="43">
        <v>-13</v>
      </c>
      <c r="P938" s="43">
        <v>69</v>
      </c>
      <c r="Q938" s="44">
        <v>5.4</v>
      </c>
    </row>
    <row r="939" spans="2:17">
      <c r="B939" s="42" t="s">
        <v>272</v>
      </c>
      <c r="C939" s="43">
        <v>241000</v>
      </c>
      <c r="D939" s="43">
        <v>245000</v>
      </c>
      <c r="E939" s="43">
        <v>257500</v>
      </c>
      <c r="F939" s="43">
        <v>237000</v>
      </c>
      <c r="G939" s="43">
        <v>243500</v>
      </c>
      <c r="H939" s="43">
        <v>259000</v>
      </c>
      <c r="I939" s="43">
        <v>247500</v>
      </c>
      <c r="J939" s="43">
        <v>275000</v>
      </c>
      <c r="K939" s="43">
        <v>251500</v>
      </c>
      <c r="L939" s="43">
        <v>315500</v>
      </c>
      <c r="M939" s="43">
        <v>360000</v>
      </c>
      <c r="N939" s="43">
        <v>315000</v>
      </c>
      <c r="O939" s="43">
        <v>14</v>
      </c>
      <c r="P939" s="43">
        <v>49</v>
      </c>
      <c r="Q939" s="44">
        <v>4.0999999999999996</v>
      </c>
    </row>
    <row r="940" spans="2:17">
      <c r="B940" s="42" t="s">
        <v>273</v>
      </c>
      <c r="C940" s="43">
        <v>175000</v>
      </c>
      <c r="D940" s="43">
        <v>167000</v>
      </c>
      <c r="E940" s="43">
        <v>185000</v>
      </c>
      <c r="F940" s="43">
        <v>215000</v>
      </c>
      <c r="G940" s="43">
        <v>208000</v>
      </c>
      <c r="H940" s="43">
        <v>230000</v>
      </c>
      <c r="I940" s="43">
        <v>235500</v>
      </c>
      <c r="J940" s="43">
        <v>265000</v>
      </c>
      <c r="K940" s="43">
        <v>239000</v>
      </c>
      <c r="L940" s="43">
        <v>270000</v>
      </c>
      <c r="M940" s="43">
        <v>309000</v>
      </c>
      <c r="N940" s="43">
        <v>327500</v>
      </c>
      <c r="O940" s="43">
        <v>14</v>
      </c>
      <c r="P940" s="43">
        <v>77</v>
      </c>
      <c r="Q940" s="44">
        <v>5.9</v>
      </c>
    </row>
    <row r="941" spans="2:17">
      <c r="B941" s="42" t="s">
        <v>274</v>
      </c>
      <c r="C941" s="43">
        <v>525000</v>
      </c>
      <c r="D941" s="43">
        <v>295000</v>
      </c>
      <c r="E941" s="43">
        <v>360000</v>
      </c>
      <c r="F941" s="43">
        <v>400000</v>
      </c>
      <c r="G941" s="43">
        <v>390500</v>
      </c>
      <c r="H941" s="43">
        <v>390000</v>
      </c>
      <c r="I941" s="43">
        <v>403500</v>
      </c>
      <c r="J941" s="43">
        <v>459000</v>
      </c>
      <c r="K941" s="43">
        <v>484000</v>
      </c>
      <c r="L941" s="43">
        <v>550000</v>
      </c>
      <c r="M941" s="43">
        <v>558500</v>
      </c>
      <c r="N941" s="43">
        <v>540000</v>
      </c>
      <c r="O941" s="43">
        <v>2</v>
      </c>
      <c r="P941" s="43">
        <v>6</v>
      </c>
      <c r="Q941" s="44">
        <v>0.6</v>
      </c>
    </row>
    <row r="942" spans="2:17">
      <c r="B942" s="42" t="s">
        <v>275</v>
      </c>
      <c r="C942" s="43">
        <v>677500</v>
      </c>
      <c r="D942" s="43">
        <v>810000</v>
      </c>
      <c r="E942" s="43">
        <v>800000</v>
      </c>
      <c r="F942" s="43">
        <v>825000</v>
      </c>
      <c r="G942" s="43">
        <v>915000</v>
      </c>
      <c r="H942" s="43">
        <v>945000</v>
      </c>
      <c r="I942" s="43">
        <v>1111500</v>
      </c>
      <c r="J942" s="43">
        <v>1303000</v>
      </c>
      <c r="K942" s="43">
        <v>1496000</v>
      </c>
      <c r="L942" s="43">
        <v>1316000</v>
      </c>
      <c r="M942" s="43">
        <v>1290000</v>
      </c>
      <c r="N942" s="43">
        <v>1390000</v>
      </c>
      <c r="O942" s="43">
        <v>-2</v>
      </c>
      <c r="P942" s="43">
        <v>90</v>
      </c>
      <c r="Q942" s="44">
        <v>6.7</v>
      </c>
    </row>
    <row r="943" spans="2:17">
      <c r="B943" s="42" t="s">
        <v>276</v>
      </c>
      <c r="C943" s="43">
        <v>725000</v>
      </c>
      <c r="D943" s="43">
        <v>866000</v>
      </c>
      <c r="E943" s="43">
        <v>715000</v>
      </c>
      <c r="F943" s="43">
        <v>990000</v>
      </c>
      <c r="G943" s="43">
        <v>785000</v>
      </c>
      <c r="H943" s="43">
        <v>955000</v>
      </c>
      <c r="I943" s="43">
        <v>897500</v>
      </c>
      <c r="J943" s="43">
        <v>1052500</v>
      </c>
      <c r="K943" s="43">
        <v>880000</v>
      </c>
      <c r="L943" s="43">
        <v>1020000</v>
      </c>
      <c r="M943" s="43">
        <v>1395000</v>
      </c>
      <c r="N943" s="43">
        <v>1400000</v>
      </c>
      <c r="O943" s="43">
        <v>37</v>
      </c>
      <c r="P943" s="43">
        <v>92</v>
      </c>
      <c r="Q943" s="44">
        <v>6.8</v>
      </c>
    </row>
    <row r="944" spans="2:17">
      <c r="B944" s="42" t="s">
        <v>277</v>
      </c>
      <c r="C944" s="43">
        <v>385000</v>
      </c>
      <c r="D944" s="43">
        <v>460000</v>
      </c>
      <c r="E944" s="43">
        <v>439000</v>
      </c>
      <c r="F944" s="43">
        <v>406500</v>
      </c>
      <c r="G944" s="43">
        <v>410000</v>
      </c>
      <c r="H944" s="43">
        <v>444000</v>
      </c>
      <c r="I944" s="43">
        <v>510000</v>
      </c>
      <c r="J944" s="43">
        <v>587500</v>
      </c>
      <c r="K944" s="43">
        <v>705500</v>
      </c>
      <c r="L944" s="43">
        <v>720000</v>
      </c>
      <c r="M944" s="43">
        <v>665000</v>
      </c>
      <c r="N944" s="43">
        <v>708500</v>
      </c>
      <c r="O944" s="43">
        <v>-8</v>
      </c>
      <c r="P944" s="43">
        <v>73</v>
      </c>
      <c r="Q944" s="44">
        <v>5.6</v>
      </c>
    </row>
    <row r="945" spans="2:17">
      <c r="B945" s="42" t="s">
        <v>278</v>
      </c>
      <c r="C945" s="43">
        <v>380000</v>
      </c>
      <c r="D945" s="43">
        <v>449000</v>
      </c>
      <c r="E945" s="43">
        <v>430500</v>
      </c>
      <c r="F945" s="43">
        <v>429500</v>
      </c>
      <c r="G945" s="43">
        <v>451000</v>
      </c>
      <c r="H945" s="43">
        <v>505000</v>
      </c>
      <c r="I945" s="43">
        <v>599000</v>
      </c>
      <c r="J945" s="43">
        <v>660000</v>
      </c>
      <c r="K945" s="43">
        <v>749000</v>
      </c>
      <c r="L945" s="43">
        <v>732500</v>
      </c>
      <c r="M945" s="43">
        <v>692000</v>
      </c>
      <c r="N945" s="43">
        <v>742000</v>
      </c>
      <c r="O945" s="43">
        <v>-6</v>
      </c>
      <c r="P945" s="43">
        <v>82</v>
      </c>
      <c r="Q945" s="44">
        <v>6.2</v>
      </c>
    </row>
    <row r="946" spans="2:17">
      <c r="B946" s="42" t="s">
        <v>279</v>
      </c>
      <c r="C946" s="43">
        <v>475000</v>
      </c>
      <c r="D946" s="43">
        <v>580000</v>
      </c>
      <c r="E946" s="43">
        <v>525000</v>
      </c>
      <c r="F946" s="43">
        <v>456000</v>
      </c>
      <c r="G946" s="43">
        <v>497500</v>
      </c>
      <c r="H946" s="43">
        <v>492500</v>
      </c>
      <c r="I946" s="43">
        <v>621000</v>
      </c>
      <c r="J946" s="43">
        <v>750000</v>
      </c>
      <c r="K946" s="43">
        <v>798000</v>
      </c>
      <c r="L946" s="43">
        <v>830000</v>
      </c>
      <c r="M946" s="43">
        <v>733000</v>
      </c>
      <c r="N946" s="43">
        <v>925000</v>
      </c>
      <c r="O946" s="43">
        <v>-12</v>
      </c>
      <c r="P946" s="43">
        <v>54</v>
      </c>
      <c r="Q946" s="44">
        <v>4.4000000000000004</v>
      </c>
    </row>
    <row r="947" spans="2:17">
      <c r="B947" s="42" t="s">
        <v>280</v>
      </c>
      <c r="C947" s="43">
        <v>520000</v>
      </c>
      <c r="D947" s="43">
        <v>515000</v>
      </c>
      <c r="E947" s="43">
        <v>700000</v>
      </c>
      <c r="F947" s="43">
        <v>600000</v>
      </c>
      <c r="G947" s="43">
        <v>677500</v>
      </c>
      <c r="H947" s="43">
        <v>730000</v>
      </c>
      <c r="I947" s="43">
        <v>857500</v>
      </c>
      <c r="J947" s="43">
        <v>840000</v>
      </c>
      <c r="K947" s="43">
        <v>1000000</v>
      </c>
      <c r="L947" s="43">
        <v>1350000</v>
      </c>
      <c r="M947" s="43">
        <v>1240000</v>
      </c>
      <c r="N947" s="43">
        <v>1415000</v>
      </c>
      <c r="O947" s="43">
        <v>-8</v>
      </c>
      <c r="P947" s="43">
        <v>138</v>
      </c>
      <c r="Q947" s="44">
        <v>9.1</v>
      </c>
    </row>
    <row r="948" spans="2:17">
      <c r="B948" s="42" t="s">
        <v>281</v>
      </c>
      <c r="C948" s="43">
        <v>780000</v>
      </c>
      <c r="D948" s="43">
        <v>805500</v>
      </c>
      <c r="E948" s="43">
        <v>880000</v>
      </c>
      <c r="F948" s="43">
        <v>918500</v>
      </c>
      <c r="G948" s="43">
        <v>945000</v>
      </c>
      <c r="H948" s="43">
        <v>1130000</v>
      </c>
      <c r="I948" s="43">
        <v>1300000</v>
      </c>
      <c r="J948" s="43">
        <v>1600000</v>
      </c>
      <c r="K948" s="43">
        <v>1625000</v>
      </c>
      <c r="L948" s="43">
        <v>1450000</v>
      </c>
      <c r="M948" s="43">
        <v>1392500</v>
      </c>
      <c r="N948" s="43">
        <v>1135500</v>
      </c>
      <c r="O948" s="43">
        <v>-4</v>
      </c>
      <c r="P948" s="43">
        <v>79</v>
      </c>
      <c r="Q948" s="44">
        <v>6</v>
      </c>
    </row>
    <row r="949" spans="2:17">
      <c r="B949" s="42" t="s">
        <v>282</v>
      </c>
      <c r="C949" s="43">
        <v>740000</v>
      </c>
      <c r="D949" s="43">
        <v>900000</v>
      </c>
      <c r="E949" s="43">
        <v>855000</v>
      </c>
      <c r="F949" s="43">
        <v>868000</v>
      </c>
      <c r="G949" s="43">
        <v>976000</v>
      </c>
      <c r="H949" s="43">
        <v>1014000</v>
      </c>
      <c r="I949" s="43">
        <v>1180000</v>
      </c>
      <c r="J949" s="43">
        <v>1279000</v>
      </c>
      <c r="K949" s="43">
        <v>1450000</v>
      </c>
      <c r="L949" s="43">
        <v>1475000</v>
      </c>
      <c r="M949" s="43">
        <v>1377500</v>
      </c>
      <c r="N949" s="43">
        <v>1590000</v>
      </c>
      <c r="O949" s="43">
        <v>-7</v>
      </c>
      <c r="P949" s="43">
        <v>86</v>
      </c>
      <c r="Q949" s="44">
        <v>6.4</v>
      </c>
    </row>
    <row r="950" spans="2:17">
      <c r="B950" s="42" t="s">
        <v>283</v>
      </c>
      <c r="C950" s="43">
        <v>320000</v>
      </c>
      <c r="D950" s="43">
        <v>318500</v>
      </c>
      <c r="E950" s="43">
        <v>290000</v>
      </c>
      <c r="F950" s="43">
        <v>343500</v>
      </c>
      <c r="G950" s="43">
        <v>355000</v>
      </c>
      <c r="H950" s="43">
        <v>315000</v>
      </c>
      <c r="I950" s="43">
        <v>380000</v>
      </c>
      <c r="J950" s="43">
        <v>417500</v>
      </c>
      <c r="K950" s="43">
        <v>525000</v>
      </c>
      <c r="L950" s="43">
        <v>542500</v>
      </c>
      <c r="M950" s="43">
        <v>485000</v>
      </c>
      <c r="N950" s="43">
        <v>490000</v>
      </c>
      <c r="O950" s="43">
        <v>-11</v>
      </c>
      <c r="P950" s="43">
        <v>52</v>
      </c>
      <c r="Q950" s="44">
        <v>4.2</v>
      </c>
    </row>
    <row r="951" spans="2:17">
      <c r="B951" s="42" t="s">
        <v>284</v>
      </c>
      <c r="C951" s="43">
        <v>580500</v>
      </c>
      <c r="D951" s="43">
        <v>670000</v>
      </c>
      <c r="E951" s="43">
        <v>655000</v>
      </c>
      <c r="F951" s="43">
        <v>652000</v>
      </c>
      <c r="G951" s="43">
        <v>735500</v>
      </c>
      <c r="H951" s="43">
        <v>730000</v>
      </c>
      <c r="I951" s="43">
        <v>830000</v>
      </c>
      <c r="J951" s="43">
        <v>918000</v>
      </c>
      <c r="K951" s="43">
        <v>1100000</v>
      </c>
      <c r="L951" s="43">
        <v>926500</v>
      </c>
      <c r="M951" s="43">
        <v>1000000</v>
      </c>
      <c r="N951" s="43">
        <v>1107500</v>
      </c>
      <c r="O951" s="43">
        <v>8</v>
      </c>
      <c r="P951" s="43">
        <v>72</v>
      </c>
      <c r="Q951" s="44">
        <v>5.6</v>
      </c>
    </row>
    <row r="952" spans="2:17">
      <c r="B952" s="42" t="s">
        <v>285</v>
      </c>
      <c r="C952" s="43">
        <v>655000</v>
      </c>
      <c r="D952" s="43">
        <v>760000</v>
      </c>
      <c r="E952" s="43">
        <v>822000</v>
      </c>
      <c r="F952" s="43">
        <v>710000</v>
      </c>
      <c r="G952" s="43">
        <v>765000</v>
      </c>
      <c r="H952" s="43">
        <v>808000</v>
      </c>
      <c r="I952" s="43">
        <v>839000</v>
      </c>
      <c r="J952" s="43">
        <v>1225000</v>
      </c>
      <c r="K952" s="43">
        <v>1525000</v>
      </c>
      <c r="L952" s="43">
        <v>1697500</v>
      </c>
      <c r="M952" s="43">
        <v>1670000</v>
      </c>
      <c r="N952" s="43">
        <v>1300000</v>
      </c>
      <c r="O952" s="43">
        <v>-2</v>
      </c>
      <c r="P952" s="43">
        <v>155</v>
      </c>
      <c r="Q952" s="44">
        <v>9.8000000000000007</v>
      </c>
    </row>
    <row r="953" spans="2:17">
      <c r="B953" s="42" t="s">
        <v>286</v>
      </c>
      <c r="C953" s="43">
        <v>225000</v>
      </c>
      <c r="D953" s="43">
        <v>266000</v>
      </c>
      <c r="E953" s="43">
        <v>285000</v>
      </c>
      <c r="F953" s="43">
        <v>309000</v>
      </c>
      <c r="G953" s="43">
        <v>310000</v>
      </c>
      <c r="H953" s="43">
        <v>323500</v>
      </c>
      <c r="I953" s="43">
        <v>321000</v>
      </c>
      <c r="J953" s="43">
        <v>325000</v>
      </c>
      <c r="K953" s="43">
        <v>335000</v>
      </c>
      <c r="L953" s="43">
        <v>352500</v>
      </c>
      <c r="M953" s="43">
        <v>370000</v>
      </c>
      <c r="N953" s="43">
        <v>389000</v>
      </c>
      <c r="O953" s="43">
        <v>5</v>
      </c>
      <c r="P953" s="43">
        <v>64</v>
      </c>
      <c r="Q953" s="44">
        <v>5.0999999999999996</v>
      </c>
    </row>
    <row r="954" spans="2:17">
      <c r="B954" s="42" t="s">
        <v>287</v>
      </c>
      <c r="C954" s="43">
        <v>234500</v>
      </c>
      <c r="D954" s="43">
        <v>180000</v>
      </c>
      <c r="E954" s="43">
        <v>286500</v>
      </c>
      <c r="F954" s="43">
        <v>250000</v>
      </c>
      <c r="G954" s="43">
        <v>292500</v>
      </c>
      <c r="H954" s="43">
        <v>172500</v>
      </c>
      <c r="I954" s="43">
        <v>255000</v>
      </c>
      <c r="J954" s="43">
        <v>237500</v>
      </c>
      <c r="K954" s="43">
        <v>310000</v>
      </c>
      <c r="L954" s="43">
        <v>390000</v>
      </c>
      <c r="M954" s="43">
        <v>290000</v>
      </c>
      <c r="N954" s="43">
        <v>420000</v>
      </c>
      <c r="O954" s="43">
        <v>-26</v>
      </c>
      <c r="P954" s="43">
        <v>24</v>
      </c>
      <c r="Q954" s="44">
        <v>2.1</v>
      </c>
    </row>
    <row r="955" spans="2:17">
      <c r="B955" s="42" t="s">
        <v>288</v>
      </c>
      <c r="C955" s="43">
        <v>505000</v>
      </c>
      <c r="D955" s="43">
        <v>574000</v>
      </c>
      <c r="E955" s="43">
        <v>568000</v>
      </c>
      <c r="F955" s="43">
        <v>568000</v>
      </c>
      <c r="G955" s="43">
        <v>600000</v>
      </c>
      <c r="H955" s="43">
        <v>645000</v>
      </c>
      <c r="I955" s="43">
        <v>690500</v>
      </c>
      <c r="J955" s="43">
        <v>775000</v>
      </c>
      <c r="K955" s="43">
        <v>882000</v>
      </c>
      <c r="L955" s="43">
        <v>899000</v>
      </c>
      <c r="M955" s="43">
        <v>810000</v>
      </c>
      <c r="N955" s="43">
        <v>920000</v>
      </c>
      <c r="O955" s="43">
        <v>-10</v>
      </c>
      <c r="P955" s="43">
        <v>60</v>
      </c>
      <c r="Q955" s="44">
        <v>4.8</v>
      </c>
    </row>
    <row r="956" spans="2:17">
      <c r="B956" s="42" t="s">
        <v>289</v>
      </c>
      <c r="C956" s="43">
        <v>503000</v>
      </c>
      <c r="D956" s="43">
        <v>620000</v>
      </c>
      <c r="E956" s="43">
        <v>560000</v>
      </c>
      <c r="F956" s="43">
        <v>565000</v>
      </c>
      <c r="G956" s="43">
        <v>650500</v>
      </c>
      <c r="H956" s="43">
        <v>720500</v>
      </c>
      <c r="I956" s="43">
        <v>892000</v>
      </c>
      <c r="J956" s="43">
        <v>933500</v>
      </c>
      <c r="K956" s="43">
        <v>1060000</v>
      </c>
      <c r="L956" s="43">
        <v>935000</v>
      </c>
      <c r="M956" s="43">
        <v>900000</v>
      </c>
      <c r="N956" s="43">
        <v>1004000</v>
      </c>
      <c r="O956" s="43">
        <v>-4</v>
      </c>
      <c r="P956" s="43">
        <v>79</v>
      </c>
      <c r="Q956" s="44">
        <v>6</v>
      </c>
    </row>
    <row r="957" spans="2:17">
      <c r="B957" s="42" t="s">
        <v>290</v>
      </c>
      <c r="C957" s="43">
        <v>222000</v>
      </c>
      <c r="D957" s="43">
        <v>265000</v>
      </c>
      <c r="E957" s="43">
        <v>265000</v>
      </c>
      <c r="F957" s="43">
        <v>269500</v>
      </c>
      <c r="G957" s="43">
        <v>298000</v>
      </c>
      <c r="H957" s="43">
        <v>315000</v>
      </c>
      <c r="I957" s="43">
        <v>325000</v>
      </c>
      <c r="J957" s="43">
        <v>315000</v>
      </c>
      <c r="K957" s="43">
        <v>320000</v>
      </c>
      <c r="L957" s="43">
        <v>333500</v>
      </c>
      <c r="M957" s="43">
        <v>325000</v>
      </c>
      <c r="N957" s="43">
        <v>362500</v>
      </c>
      <c r="O957" s="43">
        <v>-3</v>
      </c>
      <c r="P957" s="43">
        <v>46</v>
      </c>
      <c r="Q957" s="44">
        <v>3.9</v>
      </c>
    </row>
    <row r="958" spans="2:17">
      <c r="B958" s="42" t="s">
        <v>291</v>
      </c>
      <c r="C958" s="43">
        <v>315000</v>
      </c>
      <c r="D958" s="43">
        <v>367000</v>
      </c>
      <c r="E958" s="43">
        <v>357000</v>
      </c>
      <c r="F958" s="43">
        <v>340000</v>
      </c>
      <c r="G958" s="43">
        <v>350000</v>
      </c>
      <c r="H958" s="43">
        <v>372000</v>
      </c>
      <c r="I958" s="43">
        <v>426000</v>
      </c>
      <c r="J958" s="43">
        <v>475000</v>
      </c>
      <c r="K958" s="43">
        <v>600000</v>
      </c>
      <c r="L958" s="43">
        <v>605000</v>
      </c>
      <c r="M958" s="43">
        <v>580500</v>
      </c>
      <c r="N958" s="43">
        <v>611500</v>
      </c>
      <c r="O958" s="43">
        <v>-4</v>
      </c>
      <c r="P958" s="43">
        <v>84</v>
      </c>
      <c r="Q958" s="44">
        <v>6.3</v>
      </c>
    </row>
    <row r="959" spans="2:17">
      <c r="B959" s="42" t="s">
        <v>292</v>
      </c>
      <c r="C959" s="43">
        <v>237000</v>
      </c>
      <c r="D959" s="43">
        <v>280000</v>
      </c>
      <c r="E959" s="43">
        <v>277000</v>
      </c>
      <c r="F959" s="43">
        <v>245000</v>
      </c>
      <c r="G959" s="43">
        <v>255000</v>
      </c>
      <c r="H959" s="43">
        <v>269000</v>
      </c>
      <c r="I959" s="43">
        <v>297000</v>
      </c>
      <c r="J959" s="43">
        <v>352000</v>
      </c>
      <c r="K959" s="43">
        <v>470000</v>
      </c>
      <c r="L959" s="43">
        <v>502000</v>
      </c>
      <c r="M959" s="43">
        <v>423000</v>
      </c>
      <c r="N959" s="43">
        <v>455000</v>
      </c>
      <c r="O959" s="43">
        <v>-16</v>
      </c>
      <c r="P959" s="43">
        <v>78</v>
      </c>
      <c r="Q959" s="44">
        <v>6</v>
      </c>
    </row>
    <row r="960" spans="2:17">
      <c r="B960" s="42" t="s">
        <v>293</v>
      </c>
      <c r="C960" s="43">
        <v>453000</v>
      </c>
      <c r="D960" s="43">
        <v>530000</v>
      </c>
      <c r="E960" s="43">
        <v>533500</v>
      </c>
      <c r="F960" s="43">
        <v>510000</v>
      </c>
      <c r="G960" s="43">
        <v>535000</v>
      </c>
      <c r="H960" s="43">
        <v>560000</v>
      </c>
      <c r="I960" s="43">
        <v>620000</v>
      </c>
      <c r="J960" s="43">
        <v>690000</v>
      </c>
      <c r="K960" s="43">
        <v>815500</v>
      </c>
      <c r="L960" s="43">
        <v>855000</v>
      </c>
      <c r="M960" s="43">
        <v>817500</v>
      </c>
      <c r="N960" s="43">
        <v>785000</v>
      </c>
      <c r="O960" s="43">
        <v>-4</v>
      </c>
      <c r="P960" s="43">
        <v>80</v>
      </c>
      <c r="Q960" s="44">
        <v>6.1</v>
      </c>
    </row>
    <row r="961" spans="2:17">
      <c r="B961" s="42" t="s">
        <v>294</v>
      </c>
      <c r="C961" s="43" t="s">
        <v>12</v>
      </c>
      <c r="D961" s="43" t="s">
        <v>12</v>
      </c>
      <c r="E961" s="43" t="s">
        <v>12</v>
      </c>
      <c r="F961" s="43">
        <v>634500</v>
      </c>
      <c r="G961" s="43">
        <v>455000</v>
      </c>
      <c r="H961" s="43">
        <v>490000</v>
      </c>
      <c r="I961" s="43">
        <v>465000</v>
      </c>
      <c r="J961" s="43">
        <v>483000</v>
      </c>
      <c r="K961" s="43">
        <v>540000</v>
      </c>
      <c r="L961" s="43">
        <v>615000</v>
      </c>
      <c r="M961" s="43">
        <v>598000</v>
      </c>
      <c r="N961" s="43">
        <v>635000</v>
      </c>
      <c r="O961" s="43">
        <v>-3</v>
      </c>
      <c r="P961" s="43" t="s">
        <v>13</v>
      </c>
      <c r="Q961" s="44" t="s">
        <v>13</v>
      </c>
    </row>
    <row r="962" spans="2:17">
      <c r="B962" s="42" t="s">
        <v>295</v>
      </c>
      <c r="C962" s="43" t="s">
        <v>12</v>
      </c>
      <c r="D962" s="43" t="s">
        <v>12</v>
      </c>
      <c r="E962" s="43">
        <v>425000</v>
      </c>
      <c r="F962" s="43">
        <v>310000</v>
      </c>
      <c r="G962" s="43">
        <v>386500</v>
      </c>
      <c r="H962" s="43">
        <v>478000</v>
      </c>
      <c r="I962" s="43">
        <v>688000</v>
      </c>
      <c r="J962" s="43">
        <v>592500</v>
      </c>
      <c r="K962" s="43">
        <v>610000</v>
      </c>
      <c r="L962" s="43">
        <v>650000</v>
      </c>
      <c r="M962" s="43">
        <v>617500</v>
      </c>
      <c r="N962" s="43">
        <v>750000</v>
      </c>
      <c r="O962" s="43">
        <v>-5</v>
      </c>
      <c r="P962" s="43" t="s">
        <v>13</v>
      </c>
      <c r="Q962" s="44" t="s">
        <v>13</v>
      </c>
    </row>
    <row r="963" spans="2:17">
      <c r="B963" s="42" t="s">
        <v>296</v>
      </c>
      <c r="C963" s="43">
        <v>900000</v>
      </c>
      <c r="D963" s="43">
        <v>1062500</v>
      </c>
      <c r="E963" s="43">
        <v>912500</v>
      </c>
      <c r="F963" s="43">
        <v>965000</v>
      </c>
      <c r="G963" s="43">
        <v>1055000</v>
      </c>
      <c r="H963" s="43">
        <v>1055000</v>
      </c>
      <c r="I963" s="43">
        <v>1320000</v>
      </c>
      <c r="J963" s="43">
        <v>1440000</v>
      </c>
      <c r="K963" s="43">
        <v>1650000</v>
      </c>
      <c r="L963" s="43">
        <v>1507500</v>
      </c>
      <c r="M963" s="43">
        <v>1375000</v>
      </c>
      <c r="N963" s="43" t="s">
        <v>13</v>
      </c>
      <c r="O963" s="43">
        <v>-9</v>
      </c>
      <c r="P963" s="43">
        <v>53</v>
      </c>
      <c r="Q963" s="44">
        <v>4.3</v>
      </c>
    </row>
    <row r="964" spans="2:17">
      <c r="B964" s="42" t="s">
        <v>297</v>
      </c>
      <c r="C964" s="43">
        <v>825000</v>
      </c>
      <c r="D964" s="43">
        <v>1200000</v>
      </c>
      <c r="E964" s="43">
        <v>1133000</v>
      </c>
      <c r="F964" s="43">
        <v>956000</v>
      </c>
      <c r="G964" s="43">
        <v>1150000</v>
      </c>
      <c r="H964" s="43">
        <v>1180000</v>
      </c>
      <c r="I964" s="43">
        <v>1348000</v>
      </c>
      <c r="J964" s="43">
        <v>1857500</v>
      </c>
      <c r="K964" s="43">
        <v>1880000</v>
      </c>
      <c r="L964" s="43">
        <v>1830000</v>
      </c>
      <c r="M964" s="43">
        <v>1740000</v>
      </c>
      <c r="N964" s="43" t="s">
        <v>13</v>
      </c>
      <c r="O964" s="43">
        <v>-5</v>
      </c>
      <c r="P964" s="43">
        <v>111</v>
      </c>
      <c r="Q964" s="44">
        <v>7.7</v>
      </c>
    </row>
    <row r="965" spans="2:17">
      <c r="B965" s="42" t="s">
        <v>298</v>
      </c>
      <c r="C965" s="43">
        <v>275000</v>
      </c>
      <c r="D965" s="43">
        <v>342500</v>
      </c>
      <c r="E965" s="43">
        <v>345000</v>
      </c>
      <c r="F965" s="43">
        <v>335000</v>
      </c>
      <c r="G965" s="43">
        <v>405000</v>
      </c>
      <c r="H965" s="43">
        <v>355000</v>
      </c>
      <c r="I965" s="43">
        <v>370000</v>
      </c>
      <c r="J965" s="43">
        <v>405000</v>
      </c>
      <c r="K965" s="43">
        <v>419000</v>
      </c>
      <c r="L965" s="43">
        <v>540000</v>
      </c>
      <c r="M965" s="43">
        <v>540000</v>
      </c>
      <c r="N965" s="43">
        <v>585000</v>
      </c>
      <c r="O965" s="43">
        <v>0</v>
      </c>
      <c r="P965" s="43">
        <v>96</v>
      </c>
      <c r="Q965" s="44">
        <v>7</v>
      </c>
    </row>
    <row r="966" spans="2:17">
      <c r="B966" s="42" t="s">
        <v>299</v>
      </c>
      <c r="C966" s="43">
        <v>390000</v>
      </c>
      <c r="D966" s="43">
        <v>465000</v>
      </c>
      <c r="E966" s="43">
        <v>475000</v>
      </c>
      <c r="F966" s="43">
        <v>463000</v>
      </c>
      <c r="G966" s="43">
        <v>500000</v>
      </c>
      <c r="H966" s="43">
        <v>512000</v>
      </c>
      <c r="I966" s="43">
        <v>607500</v>
      </c>
      <c r="J966" s="43">
        <v>590000</v>
      </c>
      <c r="K966" s="43">
        <v>735000</v>
      </c>
      <c r="L966" s="43">
        <v>750000</v>
      </c>
      <c r="M966" s="43">
        <v>720000</v>
      </c>
      <c r="N966" s="43">
        <v>750000</v>
      </c>
      <c r="O966" s="43">
        <v>-4</v>
      </c>
      <c r="P966" s="43">
        <v>85</v>
      </c>
      <c r="Q966" s="44">
        <v>6.3</v>
      </c>
    </row>
    <row r="967" spans="2:17">
      <c r="B967" s="42" t="s">
        <v>300</v>
      </c>
      <c r="C967" s="43">
        <v>347500</v>
      </c>
      <c r="D967" s="43">
        <v>385000</v>
      </c>
      <c r="E967" s="43">
        <v>405000</v>
      </c>
      <c r="F967" s="43">
        <v>410000</v>
      </c>
      <c r="G967" s="43">
        <v>440000</v>
      </c>
      <c r="H967" s="43">
        <v>469000</v>
      </c>
      <c r="I967" s="43">
        <v>490000</v>
      </c>
      <c r="J967" s="43">
        <v>543500</v>
      </c>
      <c r="K967" s="43">
        <v>656500</v>
      </c>
      <c r="L967" s="43">
        <v>711000</v>
      </c>
      <c r="M967" s="43">
        <v>675000</v>
      </c>
      <c r="N967" s="43">
        <v>780000</v>
      </c>
      <c r="O967" s="43">
        <v>-5</v>
      </c>
      <c r="P967" s="43">
        <v>94</v>
      </c>
      <c r="Q967" s="44">
        <v>6.9</v>
      </c>
    </row>
    <row r="968" spans="2:17">
      <c r="B968" s="42" t="s">
        <v>301</v>
      </c>
      <c r="C968" s="43">
        <v>300000</v>
      </c>
      <c r="D968" s="43">
        <v>340000</v>
      </c>
      <c r="E968" s="43">
        <v>385000</v>
      </c>
      <c r="F968" s="43">
        <v>349000</v>
      </c>
      <c r="G968" s="43">
        <v>344000</v>
      </c>
      <c r="H968" s="43">
        <v>400000</v>
      </c>
      <c r="I968" s="43">
        <v>440000</v>
      </c>
      <c r="J968" s="43">
        <v>525000</v>
      </c>
      <c r="K968" s="43">
        <v>565000</v>
      </c>
      <c r="L968" s="43">
        <v>610000</v>
      </c>
      <c r="M968" s="43">
        <v>650000</v>
      </c>
      <c r="N968" s="43">
        <v>630000</v>
      </c>
      <c r="O968" s="43">
        <v>7</v>
      </c>
      <c r="P968" s="43">
        <v>117</v>
      </c>
      <c r="Q968" s="44">
        <v>8</v>
      </c>
    </row>
    <row r="969" spans="2:17">
      <c r="B969" s="42" t="s">
        <v>302</v>
      </c>
      <c r="C969" s="43">
        <v>350000</v>
      </c>
      <c r="D969" s="43">
        <v>399000</v>
      </c>
      <c r="E969" s="43">
        <v>430000</v>
      </c>
      <c r="F969" s="43">
        <v>429500</v>
      </c>
      <c r="G969" s="43">
        <v>496000</v>
      </c>
      <c r="H969" s="43">
        <v>510000</v>
      </c>
      <c r="I969" s="43">
        <v>550000</v>
      </c>
      <c r="J969" s="43">
        <v>635000</v>
      </c>
      <c r="K969" s="43">
        <v>655000</v>
      </c>
      <c r="L969" s="43">
        <v>770000</v>
      </c>
      <c r="M969" s="43">
        <v>730000</v>
      </c>
      <c r="N969" s="43">
        <v>720000</v>
      </c>
      <c r="O969" s="43">
        <v>-5</v>
      </c>
      <c r="P969" s="43">
        <v>109</v>
      </c>
      <c r="Q969" s="44">
        <v>7.6</v>
      </c>
    </row>
    <row r="970" spans="2:17">
      <c r="B970" s="42" t="s">
        <v>303</v>
      </c>
      <c r="C970" s="43">
        <v>354000</v>
      </c>
      <c r="D970" s="43">
        <v>426500</v>
      </c>
      <c r="E970" s="43">
        <v>385000</v>
      </c>
      <c r="F970" s="43">
        <v>380000</v>
      </c>
      <c r="G970" s="43">
        <v>392500</v>
      </c>
      <c r="H970" s="43">
        <v>400000</v>
      </c>
      <c r="I970" s="43">
        <v>460000</v>
      </c>
      <c r="J970" s="43">
        <v>525000</v>
      </c>
      <c r="K970" s="43">
        <v>645000</v>
      </c>
      <c r="L970" s="43">
        <v>630000</v>
      </c>
      <c r="M970" s="43">
        <v>636500</v>
      </c>
      <c r="N970" s="43">
        <v>660000</v>
      </c>
      <c r="O970" s="43">
        <v>1</v>
      </c>
      <c r="P970" s="43">
        <v>80</v>
      </c>
      <c r="Q970" s="44">
        <v>6</v>
      </c>
    </row>
    <row r="971" spans="2:17">
      <c r="B971" s="42" t="s">
        <v>304</v>
      </c>
      <c r="C971" s="43">
        <v>835500</v>
      </c>
      <c r="D971" s="43">
        <v>919000</v>
      </c>
      <c r="E971" s="43">
        <v>805000</v>
      </c>
      <c r="F971" s="43">
        <v>792500</v>
      </c>
      <c r="G971" s="43">
        <v>977500</v>
      </c>
      <c r="H971" s="43">
        <v>1135000</v>
      </c>
      <c r="I971" s="43">
        <v>1350000</v>
      </c>
      <c r="J971" s="43">
        <v>1330000</v>
      </c>
      <c r="K971" s="43">
        <v>1415000</v>
      </c>
      <c r="L971" s="43">
        <v>1225000</v>
      </c>
      <c r="M971" s="43">
        <v>1380000</v>
      </c>
      <c r="N971" s="43" t="s">
        <v>13</v>
      </c>
      <c r="O971" s="43">
        <v>13</v>
      </c>
      <c r="P971" s="43">
        <v>65</v>
      </c>
      <c r="Q971" s="44">
        <v>5.0999999999999996</v>
      </c>
    </row>
    <row r="972" spans="2:17">
      <c r="B972" s="42" t="s">
        <v>305</v>
      </c>
      <c r="C972" s="43">
        <v>1026500</v>
      </c>
      <c r="D972" s="43">
        <v>1320000</v>
      </c>
      <c r="E972" s="43">
        <v>1200000</v>
      </c>
      <c r="F972" s="43">
        <v>1200000</v>
      </c>
      <c r="G972" s="43">
        <v>1310000</v>
      </c>
      <c r="H972" s="43">
        <v>1500000</v>
      </c>
      <c r="I972" s="43">
        <v>1800000</v>
      </c>
      <c r="J972" s="43">
        <v>1935000</v>
      </c>
      <c r="K972" s="43">
        <v>2025000</v>
      </c>
      <c r="L972" s="43">
        <v>1940000</v>
      </c>
      <c r="M972" s="43">
        <v>1929500</v>
      </c>
      <c r="N972" s="43">
        <v>1860000</v>
      </c>
      <c r="O972" s="43">
        <v>-1</v>
      </c>
      <c r="P972" s="43">
        <v>88</v>
      </c>
      <c r="Q972" s="44">
        <v>6.5</v>
      </c>
    </row>
    <row r="973" spans="2:17">
      <c r="B973" s="42" t="s">
        <v>306</v>
      </c>
      <c r="C973" s="43">
        <v>660000</v>
      </c>
      <c r="D973" s="43">
        <v>735000</v>
      </c>
      <c r="E973" s="43">
        <v>718000</v>
      </c>
      <c r="F973" s="43">
        <v>720000</v>
      </c>
      <c r="G973" s="43">
        <v>815000</v>
      </c>
      <c r="H973" s="43">
        <v>960000</v>
      </c>
      <c r="I973" s="43">
        <v>1212500</v>
      </c>
      <c r="J973" s="43">
        <v>1220500</v>
      </c>
      <c r="K973" s="43">
        <v>1340000</v>
      </c>
      <c r="L973" s="43">
        <v>1300000</v>
      </c>
      <c r="M973" s="43">
        <v>1270000</v>
      </c>
      <c r="N973" s="43">
        <v>1235000</v>
      </c>
      <c r="O973" s="43">
        <v>-2</v>
      </c>
      <c r="P973" s="43">
        <v>92</v>
      </c>
      <c r="Q973" s="44">
        <v>6.8</v>
      </c>
    </row>
    <row r="974" spans="2:17">
      <c r="B974" s="42" t="s">
        <v>307</v>
      </c>
      <c r="C974" s="43">
        <v>225000</v>
      </c>
      <c r="D974" s="43">
        <v>250000</v>
      </c>
      <c r="E974" s="43">
        <v>231000</v>
      </c>
      <c r="F974" s="43">
        <v>232000</v>
      </c>
      <c r="G974" s="43">
        <v>232500</v>
      </c>
      <c r="H974" s="43">
        <v>283000</v>
      </c>
      <c r="I974" s="43">
        <v>286000</v>
      </c>
      <c r="J974" s="43">
        <v>277500</v>
      </c>
      <c r="K974" s="43">
        <v>310000</v>
      </c>
      <c r="L974" s="43">
        <v>300000</v>
      </c>
      <c r="M974" s="43">
        <v>324000</v>
      </c>
      <c r="N974" s="43">
        <v>342500</v>
      </c>
      <c r="O974" s="43">
        <v>8</v>
      </c>
      <c r="P974" s="43">
        <v>44</v>
      </c>
      <c r="Q974" s="44">
        <v>3.7</v>
      </c>
    </row>
    <row r="975" spans="2:17">
      <c r="B975" s="42" t="s">
        <v>308</v>
      </c>
      <c r="C975" s="43">
        <v>236000</v>
      </c>
      <c r="D975" s="43">
        <v>286000</v>
      </c>
      <c r="E975" s="43">
        <v>290000</v>
      </c>
      <c r="F975" s="43">
        <v>246000</v>
      </c>
      <c r="G975" s="43">
        <v>230000</v>
      </c>
      <c r="H975" s="43">
        <v>239000</v>
      </c>
      <c r="I975" s="43">
        <v>225000</v>
      </c>
      <c r="J975" s="43">
        <v>272500</v>
      </c>
      <c r="K975" s="43">
        <v>300000</v>
      </c>
      <c r="L975" s="43">
        <v>265000</v>
      </c>
      <c r="M975" s="43">
        <v>372500</v>
      </c>
      <c r="N975" s="43" t="s">
        <v>13</v>
      </c>
      <c r="O975" s="43">
        <v>41</v>
      </c>
      <c r="P975" s="43">
        <v>58</v>
      </c>
      <c r="Q975" s="44">
        <v>4.7</v>
      </c>
    </row>
    <row r="976" spans="2:17">
      <c r="B976" s="42" t="s">
        <v>309</v>
      </c>
      <c r="C976" s="43">
        <v>420000</v>
      </c>
      <c r="D976" s="43">
        <v>508500</v>
      </c>
      <c r="E976" s="43">
        <v>457500</v>
      </c>
      <c r="F976" s="43">
        <v>437500</v>
      </c>
      <c r="G976" s="43">
        <v>454000</v>
      </c>
      <c r="H976" s="43">
        <v>500000</v>
      </c>
      <c r="I976" s="43">
        <v>560000</v>
      </c>
      <c r="J976" s="43">
        <v>600000</v>
      </c>
      <c r="K976" s="43">
        <v>740000</v>
      </c>
      <c r="L976" s="43">
        <v>725000</v>
      </c>
      <c r="M976" s="43">
        <v>700000</v>
      </c>
      <c r="N976" s="43">
        <v>740000</v>
      </c>
      <c r="O976" s="43">
        <v>-3</v>
      </c>
      <c r="P976" s="43">
        <v>67</v>
      </c>
      <c r="Q976" s="44">
        <v>5.2</v>
      </c>
    </row>
    <row r="977" spans="2:17">
      <c r="B977" s="42" t="s">
        <v>310</v>
      </c>
      <c r="C977" s="43">
        <v>152500</v>
      </c>
      <c r="D977" s="43">
        <v>150000</v>
      </c>
      <c r="E977" s="43">
        <v>229000</v>
      </c>
      <c r="F977" s="43">
        <v>206000</v>
      </c>
      <c r="G977" s="43">
        <v>169500</v>
      </c>
      <c r="H977" s="43">
        <v>172500</v>
      </c>
      <c r="I977" s="43">
        <v>180000</v>
      </c>
      <c r="J977" s="43">
        <v>212500</v>
      </c>
      <c r="K977" s="43">
        <v>209500</v>
      </c>
      <c r="L977" s="43">
        <v>225500</v>
      </c>
      <c r="M977" s="43">
        <v>220000</v>
      </c>
      <c r="N977" s="43">
        <v>310000</v>
      </c>
      <c r="O977" s="43">
        <v>-2</v>
      </c>
      <c r="P977" s="43">
        <v>44</v>
      </c>
      <c r="Q977" s="44">
        <v>3.7</v>
      </c>
    </row>
    <row r="978" spans="2:17">
      <c r="B978" s="42" t="s">
        <v>311</v>
      </c>
      <c r="C978" s="43">
        <v>210000</v>
      </c>
      <c r="D978" s="43">
        <v>250000</v>
      </c>
      <c r="E978" s="43">
        <v>258000</v>
      </c>
      <c r="F978" s="43">
        <v>250000</v>
      </c>
      <c r="G978" s="43">
        <v>265000</v>
      </c>
      <c r="H978" s="43">
        <v>265000</v>
      </c>
      <c r="I978" s="43">
        <v>259000</v>
      </c>
      <c r="J978" s="43">
        <v>295000</v>
      </c>
      <c r="K978" s="43">
        <v>305000</v>
      </c>
      <c r="L978" s="43">
        <v>347500</v>
      </c>
      <c r="M978" s="43">
        <v>370000</v>
      </c>
      <c r="N978" s="43">
        <v>385000</v>
      </c>
      <c r="O978" s="43">
        <v>6</v>
      </c>
      <c r="P978" s="43">
        <v>76</v>
      </c>
      <c r="Q978" s="44">
        <v>5.8</v>
      </c>
    </row>
    <row r="979" spans="2:17">
      <c r="B979" s="42" t="s">
        <v>312</v>
      </c>
      <c r="C979" s="43">
        <v>223000</v>
      </c>
      <c r="D979" s="43">
        <v>262000</v>
      </c>
      <c r="E979" s="43">
        <v>270000</v>
      </c>
      <c r="F979" s="43">
        <v>285000</v>
      </c>
      <c r="G979" s="43">
        <v>295000</v>
      </c>
      <c r="H979" s="43">
        <v>305000</v>
      </c>
      <c r="I979" s="43">
        <v>306000</v>
      </c>
      <c r="J979" s="43">
        <v>315000</v>
      </c>
      <c r="K979" s="43">
        <v>320000</v>
      </c>
      <c r="L979" s="43">
        <v>334000</v>
      </c>
      <c r="M979" s="43">
        <v>340000</v>
      </c>
      <c r="N979" s="43">
        <v>352000</v>
      </c>
      <c r="O979" s="43">
        <v>2</v>
      </c>
      <c r="P979" s="43">
        <v>52</v>
      </c>
      <c r="Q979" s="44">
        <v>4.3</v>
      </c>
    </row>
    <row r="980" spans="2:17">
      <c r="B980" s="42" t="s">
        <v>313</v>
      </c>
      <c r="C980" s="43">
        <v>262500</v>
      </c>
      <c r="D980" s="43">
        <v>270000</v>
      </c>
      <c r="E980" s="43">
        <v>300000</v>
      </c>
      <c r="F980" s="43">
        <v>229500</v>
      </c>
      <c r="G980" s="43">
        <v>278500</v>
      </c>
      <c r="H980" s="43">
        <v>303000</v>
      </c>
      <c r="I980" s="43">
        <v>290000</v>
      </c>
      <c r="J980" s="43">
        <v>330000</v>
      </c>
      <c r="K980" s="43">
        <v>404000</v>
      </c>
      <c r="L980" s="43">
        <v>402500</v>
      </c>
      <c r="M980" s="43">
        <v>495000</v>
      </c>
      <c r="N980" s="43">
        <v>649500</v>
      </c>
      <c r="O980" s="43">
        <v>23</v>
      </c>
      <c r="P980" s="43">
        <v>89</v>
      </c>
      <c r="Q980" s="44">
        <v>6.5</v>
      </c>
    </row>
    <row r="981" spans="2:17">
      <c r="B981" s="42" t="s">
        <v>314</v>
      </c>
      <c r="C981" s="43">
        <v>183000</v>
      </c>
      <c r="D981" s="43">
        <v>193000</v>
      </c>
      <c r="E981" s="43">
        <v>180000</v>
      </c>
      <c r="F981" s="43">
        <v>220000</v>
      </c>
      <c r="G981" s="43">
        <v>257500</v>
      </c>
      <c r="H981" s="43">
        <v>247500</v>
      </c>
      <c r="I981" s="43">
        <v>265000</v>
      </c>
      <c r="J981" s="43">
        <v>235000</v>
      </c>
      <c r="K981" s="43">
        <v>257500</v>
      </c>
      <c r="L981" s="43">
        <v>345500</v>
      </c>
      <c r="M981" s="43">
        <v>299500</v>
      </c>
      <c r="N981" s="43">
        <v>500000</v>
      </c>
      <c r="O981" s="43">
        <v>-13</v>
      </c>
      <c r="P981" s="43">
        <v>64</v>
      </c>
      <c r="Q981" s="44">
        <v>5</v>
      </c>
    </row>
    <row r="982" spans="2:17">
      <c r="B982" s="42" t="s">
        <v>315</v>
      </c>
      <c r="C982" s="43">
        <v>450000</v>
      </c>
      <c r="D982" s="43">
        <v>535000</v>
      </c>
      <c r="E982" s="43">
        <v>555500</v>
      </c>
      <c r="F982" s="43">
        <v>467500</v>
      </c>
      <c r="G982" s="43">
        <v>616500</v>
      </c>
      <c r="H982" s="43">
        <v>557500</v>
      </c>
      <c r="I982" s="43">
        <v>573000</v>
      </c>
      <c r="J982" s="43">
        <v>619000</v>
      </c>
      <c r="K982" s="43">
        <v>790000</v>
      </c>
      <c r="L982" s="43">
        <v>727500</v>
      </c>
      <c r="M982" s="43">
        <v>700500</v>
      </c>
      <c r="N982" s="43">
        <v>820000</v>
      </c>
      <c r="O982" s="43">
        <v>-4</v>
      </c>
      <c r="P982" s="43">
        <v>56</v>
      </c>
      <c r="Q982" s="44">
        <v>4.5</v>
      </c>
    </row>
    <row r="983" spans="2:17">
      <c r="B983" s="42" t="s">
        <v>316</v>
      </c>
      <c r="C983" s="43">
        <v>218000</v>
      </c>
      <c r="D983" s="43">
        <v>260000</v>
      </c>
      <c r="E983" s="43">
        <v>235000</v>
      </c>
      <c r="F983" s="43">
        <v>245000</v>
      </c>
      <c r="G983" s="43">
        <v>215000</v>
      </c>
      <c r="H983" s="43">
        <v>255000</v>
      </c>
      <c r="I983" s="43">
        <v>250000</v>
      </c>
      <c r="J983" s="43">
        <v>272500</v>
      </c>
      <c r="K983" s="43">
        <v>339500</v>
      </c>
      <c r="L983" s="43">
        <v>402500</v>
      </c>
      <c r="M983" s="43">
        <v>397500</v>
      </c>
      <c r="N983" s="43">
        <v>421000</v>
      </c>
      <c r="O983" s="43">
        <v>-1</v>
      </c>
      <c r="P983" s="43">
        <v>82</v>
      </c>
      <c r="Q983" s="44">
        <v>6.2</v>
      </c>
    </row>
    <row r="984" spans="2:17">
      <c r="B984" s="42" t="s">
        <v>317</v>
      </c>
      <c r="C984" s="43">
        <v>230000</v>
      </c>
      <c r="D984" s="43">
        <v>230000</v>
      </c>
      <c r="E984" s="43">
        <v>247500</v>
      </c>
      <c r="F984" s="43">
        <v>250000</v>
      </c>
      <c r="G984" s="43">
        <v>262500</v>
      </c>
      <c r="H984" s="43">
        <v>254500</v>
      </c>
      <c r="I984" s="43">
        <v>281500</v>
      </c>
      <c r="J984" s="43">
        <v>305000</v>
      </c>
      <c r="K984" s="43">
        <v>280000</v>
      </c>
      <c r="L984" s="43">
        <v>270000</v>
      </c>
      <c r="M984" s="43">
        <v>290000</v>
      </c>
      <c r="N984" s="43">
        <v>361000</v>
      </c>
      <c r="O984" s="43">
        <v>7</v>
      </c>
      <c r="P984" s="43">
        <v>26</v>
      </c>
      <c r="Q984" s="44">
        <v>2.2999999999999998</v>
      </c>
    </row>
    <row r="985" spans="2:17">
      <c r="B985" s="42" t="s">
        <v>318</v>
      </c>
      <c r="C985" s="43">
        <v>440000</v>
      </c>
      <c r="D985" s="43">
        <v>530000</v>
      </c>
      <c r="E985" s="43">
        <v>519000</v>
      </c>
      <c r="F985" s="43">
        <v>490500</v>
      </c>
      <c r="G985" s="43">
        <v>534000</v>
      </c>
      <c r="H985" s="43">
        <v>574000</v>
      </c>
      <c r="I985" s="43">
        <v>635000</v>
      </c>
      <c r="J985" s="43">
        <v>717000</v>
      </c>
      <c r="K985" s="43">
        <v>830000</v>
      </c>
      <c r="L985" s="43">
        <v>815000</v>
      </c>
      <c r="M985" s="43">
        <v>797500</v>
      </c>
      <c r="N985" s="43">
        <v>832500</v>
      </c>
      <c r="O985" s="43">
        <v>-2</v>
      </c>
      <c r="P985" s="43">
        <v>81</v>
      </c>
      <c r="Q985" s="44">
        <v>6.1</v>
      </c>
    </row>
    <row r="986" spans="2:17">
      <c r="B986" s="42" t="s">
        <v>319</v>
      </c>
      <c r="C986" s="43">
        <v>476000</v>
      </c>
      <c r="D986" s="43">
        <v>517500</v>
      </c>
      <c r="E986" s="43">
        <v>545000</v>
      </c>
      <c r="F986" s="43">
        <v>537000</v>
      </c>
      <c r="G986" s="43">
        <v>550000</v>
      </c>
      <c r="H986" s="43">
        <v>539500</v>
      </c>
      <c r="I986" s="43">
        <v>500000</v>
      </c>
      <c r="J986" s="43">
        <v>510000</v>
      </c>
      <c r="K986" s="43">
        <v>650000</v>
      </c>
      <c r="L986" s="43">
        <v>720000</v>
      </c>
      <c r="M986" s="43">
        <v>715000</v>
      </c>
      <c r="N986" s="43">
        <v>728000</v>
      </c>
      <c r="O986" s="43">
        <v>-1</v>
      </c>
      <c r="P986" s="43">
        <v>50</v>
      </c>
      <c r="Q986" s="44">
        <v>4.2</v>
      </c>
    </row>
    <row r="987" spans="2:17">
      <c r="B987" s="42" t="s">
        <v>320</v>
      </c>
      <c r="C987" s="43">
        <v>292000</v>
      </c>
      <c r="D987" s="43">
        <v>335000</v>
      </c>
      <c r="E987" s="43">
        <v>345000</v>
      </c>
      <c r="F987" s="43">
        <v>340000</v>
      </c>
      <c r="G987" s="43">
        <v>352000</v>
      </c>
      <c r="H987" s="43">
        <v>362000</v>
      </c>
      <c r="I987" s="43">
        <v>370000</v>
      </c>
      <c r="J987" s="43">
        <v>400000</v>
      </c>
      <c r="K987" s="43">
        <v>432000</v>
      </c>
      <c r="L987" s="43">
        <v>495000</v>
      </c>
      <c r="M987" s="43">
        <v>505000</v>
      </c>
      <c r="N987" s="43">
        <v>551500</v>
      </c>
      <c r="O987" s="43">
        <v>2</v>
      </c>
      <c r="P987" s="43">
        <v>73</v>
      </c>
      <c r="Q987" s="44">
        <v>5.6</v>
      </c>
    </row>
    <row r="988" spans="2:17">
      <c r="B988" s="42" t="s">
        <v>321</v>
      </c>
      <c r="C988" s="43">
        <v>417500</v>
      </c>
      <c r="D988" s="43">
        <v>530000</v>
      </c>
      <c r="E988" s="43">
        <v>486000</v>
      </c>
      <c r="F988" s="43">
        <v>430000</v>
      </c>
      <c r="G988" s="43">
        <v>461500</v>
      </c>
      <c r="H988" s="43">
        <v>500000</v>
      </c>
      <c r="I988" s="43">
        <v>550000</v>
      </c>
      <c r="J988" s="43">
        <v>624500</v>
      </c>
      <c r="K988" s="43">
        <v>740500</v>
      </c>
      <c r="L988" s="43">
        <v>740000</v>
      </c>
      <c r="M988" s="43">
        <v>727500</v>
      </c>
      <c r="N988" s="43">
        <v>712500</v>
      </c>
      <c r="O988" s="43">
        <v>-2</v>
      </c>
      <c r="P988" s="43">
        <v>74</v>
      </c>
      <c r="Q988" s="44">
        <v>5.7</v>
      </c>
    </row>
    <row r="989" spans="2:17">
      <c r="B989" s="42" t="s">
        <v>322</v>
      </c>
      <c r="C989" s="43">
        <v>328500</v>
      </c>
      <c r="D989" s="43">
        <v>365000</v>
      </c>
      <c r="E989" s="43">
        <v>360000</v>
      </c>
      <c r="F989" s="43">
        <v>360000</v>
      </c>
      <c r="G989" s="43">
        <v>362500</v>
      </c>
      <c r="H989" s="43">
        <v>380000</v>
      </c>
      <c r="I989" s="43">
        <v>424000</v>
      </c>
      <c r="J989" s="43">
        <v>460500</v>
      </c>
      <c r="K989" s="43">
        <v>580000</v>
      </c>
      <c r="L989" s="43">
        <v>630000</v>
      </c>
      <c r="M989" s="43">
        <v>560000</v>
      </c>
      <c r="N989" s="43">
        <v>590000</v>
      </c>
      <c r="O989" s="43">
        <v>-11</v>
      </c>
      <c r="P989" s="43">
        <v>70</v>
      </c>
      <c r="Q989" s="44">
        <v>5.5</v>
      </c>
    </row>
    <row r="990" spans="2:17">
      <c r="B990" s="42" t="s">
        <v>323</v>
      </c>
      <c r="C990" s="43">
        <v>230000</v>
      </c>
      <c r="D990" s="43">
        <v>257500</v>
      </c>
      <c r="E990" s="43">
        <v>255000</v>
      </c>
      <c r="F990" s="43">
        <v>233500</v>
      </c>
      <c r="G990" s="43">
        <v>184500</v>
      </c>
      <c r="H990" s="43">
        <v>224500</v>
      </c>
      <c r="I990" s="43">
        <v>245000</v>
      </c>
      <c r="J990" s="43">
        <v>272500</v>
      </c>
      <c r="K990" s="43">
        <v>280000</v>
      </c>
      <c r="L990" s="43">
        <v>355000</v>
      </c>
      <c r="M990" s="43">
        <v>310000</v>
      </c>
      <c r="N990" s="43">
        <v>400500</v>
      </c>
      <c r="O990" s="43">
        <v>-13</v>
      </c>
      <c r="P990" s="43">
        <v>35</v>
      </c>
      <c r="Q990" s="44">
        <v>3</v>
      </c>
    </row>
    <row r="991" spans="2:17">
      <c r="B991" s="42" t="s">
        <v>324</v>
      </c>
      <c r="C991" s="43">
        <v>185000</v>
      </c>
      <c r="D991" s="43">
        <v>203500</v>
      </c>
      <c r="E991" s="43">
        <v>217500</v>
      </c>
      <c r="F991" s="43">
        <v>189000</v>
      </c>
      <c r="G991" s="43">
        <v>192500</v>
      </c>
      <c r="H991" s="43">
        <v>200000</v>
      </c>
      <c r="I991" s="43">
        <v>200000</v>
      </c>
      <c r="J991" s="43">
        <v>217000</v>
      </c>
      <c r="K991" s="43">
        <v>190000</v>
      </c>
      <c r="L991" s="43">
        <v>225000</v>
      </c>
      <c r="M991" s="43">
        <v>208500</v>
      </c>
      <c r="N991" s="43">
        <v>250000</v>
      </c>
      <c r="O991" s="43">
        <v>-7</v>
      </c>
      <c r="P991" s="43">
        <v>13</v>
      </c>
      <c r="Q991" s="44">
        <v>1.2</v>
      </c>
    </row>
    <row r="992" spans="2:17">
      <c r="B992" s="42" t="s">
        <v>325</v>
      </c>
      <c r="C992" s="43">
        <v>295000</v>
      </c>
      <c r="D992" s="43">
        <v>345000</v>
      </c>
      <c r="E992" s="43">
        <v>348000</v>
      </c>
      <c r="F992" s="43">
        <v>339500</v>
      </c>
      <c r="G992" s="43">
        <v>363500</v>
      </c>
      <c r="H992" s="43">
        <v>366500</v>
      </c>
      <c r="I992" s="43">
        <v>382500</v>
      </c>
      <c r="J992" s="43">
        <v>415000</v>
      </c>
      <c r="K992" s="43">
        <v>500000</v>
      </c>
      <c r="L992" s="43">
        <v>545000</v>
      </c>
      <c r="M992" s="43">
        <v>540000</v>
      </c>
      <c r="N992" s="43">
        <v>560000</v>
      </c>
      <c r="O992" s="43">
        <v>-1</v>
      </c>
      <c r="P992" s="43">
        <v>83</v>
      </c>
      <c r="Q992" s="44">
        <v>6.2</v>
      </c>
    </row>
    <row r="993" spans="2:17">
      <c r="B993" s="42" t="s">
        <v>326</v>
      </c>
      <c r="C993" s="43">
        <v>1101000</v>
      </c>
      <c r="D993" s="43">
        <v>1295000</v>
      </c>
      <c r="E993" s="43">
        <v>1282500</v>
      </c>
      <c r="F993" s="43">
        <v>1200000</v>
      </c>
      <c r="G993" s="43">
        <v>1270000</v>
      </c>
      <c r="H993" s="43">
        <v>1340000</v>
      </c>
      <c r="I993" s="43">
        <v>1650000</v>
      </c>
      <c r="J993" s="43">
        <v>1800000</v>
      </c>
      <c r="K993" s="43">
        <v>2022500</v>
      </c>
      <c r="L993" s="43">
        <v>1905000</v>
      </c>
      <c r="M993" s="43">
        <v>1896000</v>
      </c>
      <c r="N993" s="43">
        <v>1650000</v>
      </c>
      <c r="O993" s="43">
        <v>0</v>
      </c>
      <c r="P993" s="43">
        <v>72</v>
      </c>
      <c r="Q993" s="44">
        <v>5.6</v>
      </c>
    </row>
    <row r="994" spans="2:17">
      <c r="B994" s="42" t="s">
        <v>327</v>
      </c>
      <c r="C994" s="43">
        <v>655000</v>
      </c>
      <c r="D994" s="43">
        <v>813000</v>
      </c>
      <c r="E994" s="43">
        <v>747500</v>
      </c>
      <c r="F994" s="43">
        <v>732500</v>
      </c>
      <c r="G994" s="43">
        <v>770000</v>
      </c>
      <c r="H994" s="43">
        <v>862500</v>
      </c>
      <c r="I994" s="43">
        <v>1020000</v>
      </c>
      <c r="J994" s="43">
        <v>1200000</v>
      </c>
      <c r="K994" s="43">
        <v>1340000</v>
      </c>
      <c r="L994" s="43">
        <v>1230000</v>
      </c>
      <c r="M994" s="43">
        <v>1195000</v>
      </c>
      <c r="N994" s="43">
        <v>1252500</v>
      </c>
      <c r="O994" s="43">
        <v>-3</v>
      </c>
      <c r="P994" s="43">
        <v>83</v>
      </c>
      <c r="Q994" s="44">
        <v>6.2</v>
      </c>
    </row>
    <row r="995" spans="2:17">
      <c r="B995" s="42" t="s">
        <v>328</v>
      </c>
      <c r="C995" s="43">
        <v>295000</v>
      </c>
      <c r="D995" s="43">
        <v>333000</v>
      </c>
      <c r="E995" s="43">
        <v>335000</v>
      </c>
      <c r="F995" s="43">
        <v>320000</v>
      </c>
      <c r="G995" s="43">
        <v>330000</v>
      </c>
      <c r="H995" s="43">
        <v>337500</v>
      </c>
      <c r="I995" s="43">
        <v>370000</v>
      </c>
      <c r="J995" s="43">
        <v>410000</v>
      </c>
      <c r="K995" s="43">
        <v>505000</v>
      </c>
      <c r="L995" s="43">
        <v>550000</v>
      </c>
      <c r="M995" s="43">
        <v>502000</v>
      </c>
      <c r="N995" s="43">
        <v>532000</v>
      </c>
      <c r="O995" s="43">
        <v>-9</v>
      </c>
      <c r="P995" s="43">
        <v>70</v>
      </c>
      <c r="Q995" s="44">
        <v>5.5</v>
      </c>
    </row>
    <row r="996" spans="2:17">
      <c r="B996" s="42" t="s">
        <v>329</v>
      </c>
      <c r="C996" s="43">
        <v>283000</v>
      </c>
      <c r="D996" s="43">
        <v>310000</v>
      </c>
      <c r="E996" s="43">
        <v>336500</v>
      </c>
      <c r="F996" s="43">
        <v>329000</v>
      </c>
      <c r="G996" s="43">
        <v>330000</v>
      </c>
      <c r="H996" s="43">
        <v>340000</v>
      </c>
      <c r="I996" s="43">
        <v>350000</v>
      </c>
      <c r="J996" s="43">
        <v>360000</v>
      </c>
      <c r="K996" s="43">
        <v>419500</v>
      </c>
      <c r="L996" s="43">
        <v>485000</v>
      </c>
      <c r="M996" s="43">
        <v>475000</v>
      </c>
      <c r="N996" s="43">
        <v>470000</v>
      </c>
      <c r="O996" s="43">
        <v>-2</v>
      </c>
      <c r="P996" s="43">
        <v>68</v>
      </c>
      <c r="Q996" s="44">
        <v>5.3</v>
      </c>
    </row>
    <row r="997" spans="2:17">
      <c r="B997" s="42" t="s">
        <v>330</v>
      </c>
      <c r="C997" s="43">
        <v>300000</v>
      </c>
      <c r="D997" s="43">
        <v>355000</v>
      </c>
      <c r="E997" s="43">
        <v>350000</v>
      </c>
      <c r="F997" s="43">
        <v>347000</v>
      </c>
      <c r="G997" s="43">
        <v>345000</v>
      </c>
      <c r="H997" s="43">
        <v>368000</v>
      </c>
      <c r="I997" s="43">
        <v>365000</v>
      </c>
      <c r="J997" s="43">
        <v>400000</v>
      </c>
      <c r="K997" s="43">
        <v>507500</v>
      </c>
      <c r="L997" s="43">
        <v>519500</v>
      </c>
      <c r="M997" s="43">
        <v>506000</v>
      </c>
      <c r="N997" s="43">
        <v>555000</v>
      </c>
      <c r="O997" s="43">
        <v>-3</v>
      </c>
      <c r="P997" s="43">
        <v>69</v>
      </c>
      <c r="Q997" s="44">
        <v>5.4</v>
      </c>
    </row>
    <row r="998" spans="2:17">
      <c r="B998" s="42" t="s">
        <v>331</v>
      </c>
      <c r="C998" s="43">
        <v>229500</v>
      </c>
      <c r="D998" s="43">
        <v>265000</v>
      </c>
      <c r="E998" s="43">
        <v>272000</v>
      </c>
      <c r="F998" s="43">
        <v>282500</v>
      </c>
      <c r="G998" s="43">
        <v>280000</v>
      </c>
      <c r="H998" s="43">
        <v>277000</v>
      </c>
      <c r="I998" s="43">
        <v>289500</v>
      </c>
      <c r="J998" s="43">
        <v>338000</v>
      </c>
      <c r="K998" s="43">
        <v>425000</v>
      </c>
      <c r="L998" s="43">
        <v>480000</v>
      </c>
      <c r="M998" s="43">
        <v>430000</v>
      </c>
      <c r="N998" s="43">
        <v>561000</v>
      </c>
      <c r="O998" s="43">
        <v>-10</v>
      </c>
      <c r="P998" s="43">
        <v>87</v>
      </c>
      <c r="Q998" s="44">
        <v>6.5</v>
      </c>
    </row>
    <row r="999" spans="2:17">
      <c r="B999" s="42" t="s">
        <v>332</v>
      </c>
      <c r="C999" s="43">
        <v>1237500</v>
      </c>
      <c r="D999" s="43">
        <v>1430000</v>
      </c>
      <c r="E999" s="43">
        <v>1330000</v>
      </c>
      <c r="F999" s="43">
        <v>1405000</v>
      </c>
      <c r="G999" s="43">
        <v>1575000</v>
      </c>
      <c r="H999" s="43">
        <v>1606500</v>
      </c>
      <c r="I999" s="43">
        <v>1916500</v>
      </c>
      <c r="J999" s="43">
        <v>2240000</v>
      </c>
      <c r="K999" s="43">
        <v>2650000</v>
      </c>
      <c r="L999" s="43">
        <v>2488000</v>
      </c>
      <c r="M999" s="43">
        <v>2195500</v>
      </c>
      <c r="N999" s="43">
        <v>2578000</v>
      </c>
      <c r="O999" s="43">
        <v>-12</v>
      </c>
      <c r="P999" s="43">
        <v>77</v>
      </c>
      <c r="Q999" s="44">
        <v>5.9</v>
      </c>
    </row>
    <row r="1000" spans="2:17">
      <c r="B1000" s="42" t="s">
        <v>333</v>
      </c>
      <c r="C1000" s="43">
        <v>1142500</v>
      </c>
      <c r="D1000" s="43">
        <v>1400000</v>
      </c>
      <c r="E1000" s="43">
        <v>1250500</v>
      </c>
      <c r="F1000" s="43">
        <v>1300000</v>
      </c>
      <c r="G1000" s="43">
        <v>1247500</v>
      </c>
      <c r="H1000" s="43">
        <v>1554000</v>
      </c>
      <c r="I1000" s="43">
        <v>1850000</v>
      </c>
      <c r="J1000" s="43">
        <v>1890000</v>
      </c>
      <c r="K1000" s="43">
        <v>2350000</v>
      </c>
      <c r="L1000" s="43">
        <v>2215000</v>
      </c>
      <c r="M1000" s="43">
        <v>2050000</v>
      </c>
      <c r="N1000" s="43">
        <v>1857500</v>
      </c>
      <c r="O1000" s="43">
        <v>-7</v>
      </c>
      <c r="P1000" s="43">
        <v>79</v>
      </c>
      <c r="Q1000" s="44">
        <v>6</v>
      </c>
    </row>
    <row r="1001" spans="2:17">
      <c r="B1001" s="42" t="s">
        <v>334</v>
      </c>
      <c r="C1001" s="43">
        <v>312500</v>
      </c>
      <c r="D1001" s="43">
        <v>361500</v>
      </c>
      <c r="E1001" s="43">
        <v>380000</v>
      </c>
      <c r="F1001" s="43">
        <v>380000</v>
      </c>
      <c r="G1001" s="43">
        <v>385500</v>
      </c>
      <c r="H1001" s="43">
        <v>400000</v>
      </c>
      <c r="I1001" s="43">
        <v>445000</v>
      </c>
      <c r="J1001" s="43">
        <v>457000</v>
      </c>
      <c r="K1001" s="43">
        <v>550000</v>
      </c>
      <c r="L1001" s="43">
        <v>601000</v>
      </c>
      <c r="M1001" s="43">
        <v>579500</v>
      </c>
      <c r="N1001" s="43">
        <v>574000</v>
      </c>
      <c r="O1001" s="43">
        <v>-4</v>
      </c>
      <c r="P1001" s="43">
        <v>85</v>
      </c>
      <c r="Q1001" s="44">
        <v>6.4</v>
      </c>
    </row>
    <row r="1002" spans="2:17">
      <c r="B1002" s="42" t="s">
        <v>335</v>
      </c>
      <c r="C1002" s="43">
        <v>190000</v>
      </c>
      <c r="D1002" s="43">
        <v>217000</v>
      </c>
      <c r="E1002" s="43">
        <v>200000</v>
      </c>
      <c r="F1002" s="43">
        <v>220000</v>
      </c>
      <c r="G1002" s="43">
        <v>227500</v>
      </c>
      <c r="H1002" s="43">
        <v>260000</v>
      </c>
      <c r="I1002" s="43">
        <v>240000</v>
      </c>
      <c r="J1002" s="43">
        <v>268500</v>
      </c>
      <c r="K1002" s="43">
        <v>275000</v>
      </c>
      <c r="L1002" s="43">
        <v>310000</v>
      </c>
      <c r="M1002" s="43">
        <v>332500</v>
      </c>
      <c r="N1002" s="43">
        <v>357500</v>
      </c>
      <c r="O1002" s="43">
        <v>7</v>
      </c>
      <c r="P1002" s="43">
        <v>75</v>
      </c>
      <c r="Q1002" s="44">
        <v>5.8</v>
      </c>
    </row>
    <row r="1003" spans="2:17">
      <c r="B1003" s="42" t="s">
        <v>336</v>
      </c>
      <c r="C1003" s="43">
        <v>569000</v>
      </c>
      <c r="D1003" s="43">
        <v>625000</v>
      </c>
      <c r="E1003" s="43">
        <v>632000</v>
      </c>
      <c r="F1003" s="43">
        <v>630000</v>
      </c>
      <c r="G1003" s="43">
        <v>630000</v>
      </c>
      <c r="H1003" s="43">
        <v>712000</v>
      </c>
      <c r="I1003" s="43">
        <v>771000</v>
      </c>
      <c r="J1003" s="43">
        <v>845000</v>
      </c>
      <c r="K1003" s="43">
        <v>981000</v>
      </c>
      <c r="L1003" s="43">
        <v>935000</v>
      </c>
      <c r="M1003" s="43">
        <v>965000</v>
      </c>
      <c r="N1003" s="43">
        <v>890000</v>
      </c>
      <c r="O1003" s="43">
        <v>3</v>
      </c>
      <c r="P1003" s="43">
        <v>70</v>
      </c>
      <c r="Q1003" s="44">
        <v>5.4</v>
      </c>
    </row>
    <row r="1004" spans="2:17">
      <c r="B1004" s="42" t="s">
        <v>337</v>
      </c>
      <c r="C1004" s="43">
        <v>435000</v>
      </c>
      <c r="D1004" s="43">
        <v>539500</v>
      </c>
      <c r="E1004" s="43">
        <v>509000</v>
      </c>
      <c r="F1004" s="43">
        <v>525000</v>
      </c>
      <c r="G1004" s="43">
        <v>589000</v>
      </c>
      <c r="H1004" s="43">
        <v>638000</v>
      </c>
      <c r="I1004" s="43">
        <v>760000</v>
      </c>
      <c r="J1004" s="43">
        <v>789000</v>
      </c>
      <c r="K1004" s="43">
        <v>925000</v>
      </c>
      <c r="L1004" s="43">
        <v>932000</v>
      </c>
      <c r="M1004" s="43">
        <v>871000</v>
      </c>
      <c r="N1004" s="43">
        <v>910000</v>
      </c>
      <c r="O1004" s="43">
        <v>-7</v>
      </c>
      <c r="P1004" s="43">
        <v>100</v>
      </c>
      <c r="Q1004" s="44">
        <v>7.2</v>
      </c>
    </row>
    <row r="1005" spans="2:17">
      <c r="B1005" s="42" t="s">
        <v>338</v>
      </c>
      <c r="C1005" s="43">
        <v>730500</v>
      </c>
      <c r="D1005" s="43">
        <v>815000</v>
      </c>
      <c r="E1005" s="43">
        <v>770000</v>
      </c>
      <c r="F1005" s="43">
        <v>750000</v>
      </c>
      <c r="G1005" s="43">
        <v>772500</v>
      </c>
      <c r="H1005" s="43">
        <v>840500</v>
      </c>
      <c r="I1005" s="43">
        <v>1060000</v>
      </c>
      <c r="J1005" s="43">
        <v>1150000</v>
      </c>
      <c r="K1005" s="43">
        <v>1280000</v>
      </c>
      <c r="L1005" s="43">
        <v>1107500</v>
      </c>
      <c r="M1005" s="43">
        <v>1122500</v>
      </c>
      <c r="N1005" s="43">
        <v>1302000</v>
      </c>
      <c r="O1005" s="43">
        <v>1</v>
      </c>
      <c r="P1005" s="43">
        <v>54</v>
      </c>
      <c r="Q1005" s="44">
        <v>4.4000000000000004</v>
      </c>
    </row>
    <row r="1006" spans="2:17">
      <c r="B1006" s="42" t="s">
        <v>339</v>
      </c>
      <c r="C1006" s="43">
        <v>452000</v>
      </c>
      <c r="D1006" s="43">
        <v>560000</v>
      </c>
      <c r="E1006" s="43">
        <v>537500</v>
      </c>
      <c r="F1006" s="43">
        <v>500000</v>
      </c>
      <c r="G1006" s="43">
        <v>536500</v>
      </c>
      <c r="H1006" s="43">
        <v>564500</v>
      </c>
      <c r="I1006" s="43">
        <v>676500</v>
      </c>
      <c r="J1006" s="43">
        <v>750000</v>
      </c>
      <c r="K1006" s="43">
        <v>843000</v>
      </c>
      <c r="L1006" s="43">
        <v>820000</v>
      </c>
      <c r="M1006" s="43">
        <v>777500</v>
      </c>
      <c r="N1006" s="43">
        <v>752500</v>
      </c>
      <c r="O1006" s="43">
        <v>-5</v>
      </c>
      <c r="P1006" s="43">
        <v>72</v>
      </c>
      <c r="Q1006" s="44">
        <v>5.6</v>
      </c>
    </row>
    <row r="1007" spans="2:17">
      <c r="B1007" s="42" t="s">
        <v>340</v>
      </c>
      <c r="C1007" s="43">
        <v>374000</v>
      </c>
      <c r="D1007" s="43">
        <v>475000</v>
      </c>
      <c r="E1007" s="43">
        <v>420000</v>
      </c>
      <c r="F1007" s="43">
        <v>400000</v>
      </c>
      <c r="G1007" s="43">
        <v>425500</v>
      </c>
      <c r="H1007" s="43">
        <v>461000</v>
      </c>
      <c r="I1007" s="43">
        <v>580000</v>
      </c>
      <c r="J1007" s="43">
        <v>630000</v>
      </c>
      <c r="K1007" s="43">
        <v>730500</v>
      </c>
      <c r="L1007" s="43">
        <v>700000</v>
      </c>
      <c r="M1007" s="43">
        <v>665000</v>
      </c>
      <c r="N1007" s="43">
        <v>790000</v>
      </c>
      <c r="O1007" s="43">
        <v>-5</v>
      </c>
      <c r="P1007" s="43">
        <v>78</v>
      </c>
      <c r="Q1007" s="44">
        <v>5.9</v>
      </c>
    </row>
    <row r="1008" spans="2:17">
      <c r="B1008" s="42" t="s">
        <v>341</v>
      </c>
      <c r="C1008" s="43">
        <v>315000</v>
      </c>
      <c r="D1008" s="43">
        <v>317000</v>
      </c>
      <c r="E1008" s="43">
        <v>310000</v>
      </c>
      <c r="F1008" s="43">
        <v>275000</v>
      </c>
      <c r="G1008" s="43">
        <v>291000</v>
      </c>
      <c r="H1008" s="43">
        <v>330000</v>
      </c>
      <c r="I1008" s="43">
        <v>395000</v>
      </c>
      <c r="J1008" s="43">
        <v>375000</v>
      </c>
      <c r="K1008" s="43">
        <v>440000</v>
      </c>
      <c r="L1008" s="43">
        <v>425000</v>
      </c>
      <c r="M1008" s="43">
        <v>452500</v>
      </c>
      <c r="N1008" s="43">
        <v>485000</v>
      </c>
      <c r="O1008" s="43">
        <v>6</v>
      </c>
      <c r="P1008" s="43">
        <v>44</v>
      </c>
      <c r="Q1008" s="44">
        <v>3.7</v>
      </c>
    </row>
    <row r="1009" spans="2:17">
      <c r="B1009" s="42" t="s">
        <v>342</v>
      </c>
      <c r="C1009" s="43">
        <v>343500</v>
      </c>
      <c r="D1009" s="43">
        <v>298000</v>
      </c>
      <c r="E1009" s="43">
        <v>308000</v>
      </c>
      <c r="F1009" s="43">
        <v>310000</v>
      </c>
      <c r="G1009" s="43">
        <v>340000</v>
      </c>
      <c r="H1009" s="43">
        <v>350000</v>
      </c>
      <c r="I1009" s="43">
        <v>380000</v>
      </c>
      <c r="J1009" s="43">
        <v>414000</v>
      </c>
      <c r="K1009" s="43">
        <v>515000</v>
      </c>
      <c r="L1009" s="43">
        <v>490000</v>
      </c>
      <c r="M1009" s="43">
        <v>595000</v>
      </c>
      <c r="N1009" s="43">
        <v>559000</v>
      </c>
      <c r="O1009" s="43">
        <v>21</v>
      </c>
      <c r="P1009" s="43">
        <v>73</v>
      </c>
      <c r="Q1009" s="44">
        <v>5.6</v>
      </c>
    </row>
    <row r="1010" spans="2:17">
      <c r="B1010" s="42" t="s">
        <v>343</v>
      </c>
      <c r="C1010" s="43">
        <v>280000</v>
      </c>
      <c r="D1010" s="43">
        <v>321000</v>
      </c>
      <c r="E1010" s="43">
        <v>325000</v>
      </c>
      <c r="F1010" s="43">
        <v>321000</v>
      </c>
      <c r="G1010" s="43">
        <v>350000</v>
      </c>
      <c r="H1010" s="43">
        <v>357000</v>
      </c>
      <c r="I1010" s="43">
        <v>368500</v>
      </c>
      <c r="J1010" s="43">
        <v>402000</v>
      </c>
      <c r="K1010" s="43">
        <v>490000</v>
      </c>
      <c r="L1010" s="43">
        <v>550000</v>
      </c>
      <c r="M1010" s="43">
        <v>534000</v>
      </c>
      <c r="N1010" s="43">
        <v>560000</v>
      </c>
      <c r="O1010" s="43">
        <v>-3</v>
      </c>
      <c r="P1010" s="43">
        <v>91</v>
      </c>
      <c r="Q1010" s="44">
        <v>6.7</v>
      </c>
    </row>
    <row r="1011" spans="2:17">
      <c r="B1011" s="42" t="s">
        <v>344</v>
      </c>
      <c r="C1011" s="43">
        <v>155000</v>
      </c>
      <c r="D1011" s="43">
        <v>155000</v>
      </c>
      <c r="E1011" s="43">
        <v>175000</v>
      </c>
      <c r="F1011" s="43">
        <v>171500</v>
      </c>
      <c r="G1011" s="43">
        <v>200000</v>
      </c>
      <c r="H1011" s="43">
        <v>180000</v>
      </c>
      <c r="I1011" s="43">
        <v>182500</v>
      </c>
      <c r="J1011" s="43">
        <v>195000</v>
      </c>
      <c r="K1011" s="43">
        <v>178500</v>
      </c>
      <c r="L1011" s="43">
        <v>206500</v>
      </c>
      <c r="M1011" s="43">
        <v>195000</v>
      </c>
      <c r="N1011" s="43">
        <v>227500</v>
      </c>
      <c r="O1011" s="43">
        <v>-6</v>
      </c>
      <c r="P1011" s="43">
        <v>26</v>
      </c>
      <c r="Q1011" s="44">
        <v>2.2999999999999998</v>
      </c>
    </row>
    <row r="1012" spans="2:17">
      <c r="B1012" s="42" t="s">
        <v>345</v>
      </c>
      <c r="C1012" s="43">
        <v>149000</v>
      </c>
      <c r="D1012" s="43">
        <v>172000</v>
      </c>
      <c r="E1012" s="43">
        <v>167500</v>
      </c>
      <c r="F1012" s="43">
        <v>153000</v>
      </c>
      <c r="G1012" s="43">
        <v>142000</v>
      </c>
      <c r="H1012" s="43">
        <v>150000</v>
      </c>
      <c r="I1012" s="43">
        <v>173000</v>
      </c>
      <c r="J1012" s="43">
        <v>160000</v>
      </c>
      <c r="K1012" s="43">
        <v>164000</v>
      </c>
      <c r="L1012" s="43">
        <v>166000</v>
      </c>
      <c r="M1012" s="43">
        <v>178000</v>
      </c>
      <c r="N1012" s="43">
        <v>176500</v>
      </c>
      <c r="O1012" s="43">
        <v>7</v>
      </c>
      <c r="P1012" s="43">
        <v>19</v>
      </c>
      <c r="Q1012" s="44">
        <v>1.8</v>
      </c>
    </row>
    <row r="1013" spans="2:17">
      <c r="B1013" s="42" t="s">
        <v>346</v>
      </c>
      <c r="C1013" s="43">
        <v>650000</v>
      </c>
      <c r="D1013" s="43">
        <v>760000</v>
      </c>
      <c r="E1013" s="43">
        <v>711000</v>
      </c>
      <c r="F1013" s="43">
        <v>682500</v>
      </c>
      <c r="G1013" s="43">
        <v>750000</v>
      </c>
      <c r="H1013" s="43">
        <v>850000</v>
      </c>
      <c r="I1013" s="43">
        <v>992500</v>
      </c>
      <c r="J1013" s="43">
        <v>1175000</v>
      </c>
      <c r="K1013" s="43">
        <v>1318500</v>
      </c>
      <c r="L1013" s="43">
        <v>1275000</v>
      </c>
      <c r="M1013" s="43">
        <v>1229500</v>
      </c>
      <c r="N1013" s="43">
        <v>1350000</v>
      </c>
      <c r="O1013" s="43">
        <v>-4</v>
      </c>
      <c r="P1013" s="43">
        <v>89</v>
      </c>
      <c r="Q1013" s="44">
        <v>6.6</v>
      </c>
    </row>
    <row r="1014" spans="2:17">
      <c r="B1014" s="42" t="s">
        <v>347</v>
      </c>
      <c r="C1014" s="43">
        <v>385000</v>
      </c>
      <c r="D1014" s="43">
        <v>437000</v>
      </c>
      <c r="E1014" s="43">
        <v>450000</v>
      </c>
      <c r="F1014" s="43">
        <v>460000</v>
      </c>
      <c r="G1014" s="43">
        <v>477500</v>
      </c>
      <c r="H1014" s="43">
        <v>510000</v>
      </c>
      <c r="I1014" s="43">
        <v>505000</v>
      </c>
      <c r="J1014" s="43">
        <v>555000</v>
      </c>
      <c r="K1014" s="43">
        <v>622500</v>
      </c>
      <c r="L1014" s="43">
        <v>681000</v>
      </c>
      <c r="M1014" s="43">
        <v>690000</v>
      </c>
      <c r="N1014" s="43">
        <v>697000</v>
      </c>
      <c r="O1014" s="43">
        <v>1</v>
      </c>
      <c r="P1014" s="43">
        <v>79</v>
      </c>
      <c r="Q1014" s="44">
        <v>6</v>
      </c>
    </row>
    <row r="1015" spans="2:17">
      <c r="B1015" s="42" t="s">
        <v>348</v>
      </c>
      <c r="C1015" s="43">
        <v>355000</v>
      </c>
      <c r="D1015" s="43">
        <v>420000</v>
      </c>
      <c r="E1015" s="43">
        <v>415000</v>
      </c>
      <c r="F1015" s="43">
        <v>425000</v>
      </c>
      <c r="G1015" s="43">
        <v>430000</v>
      </c>
      <c r="H1015" s="43">
        <v>440000</v>
      </c>
      <c r="I1015" s="43">
        <v>470000</v>
      </c>
      <c r="J1015" s="43">
        <v>526500</v>
      </c>
      <c r="K1015" s="43">
        <v>620000</v>
      </c>
      <c r="L1015" s="43">
        <v>645000</v>
      </c>
      <c r="M1015" s="43">
        <v>642000</v>
      </c>
      <c r="N1015" s="43">
        <v>652500</v>
      </c>
      <c r="O1015" s="43">
        <v>0</v>
      </c>
      <c r="P1015" s="43">
        <v>81</v>
      </c>
      <c r="Q1015" s="44">
        <v>6.1</v>
      </c>
    </row>
    <row r="1016" spans="2:17">
      <c r="B1016" s="42" t="s">
        <v>349</v>
      </c>
      <c r="C1016" s="43">
        <v>73500</v>
      </c>
      <c r="D1016" s="43">
        <v>63000</v>
      </c>
      <c r="E1016" s="43">
        <v>55500</v>
      </c>
      <c r="F1016" s="43">
        <v>81000</v>
      </c>
      <c r="G1016" s="43">
        <v>88000</v>
      </c>
      <c r="H1016" s="43">
        <v>95500</v>
      </c>
      <c r="I1016" s="43">
        <v>75000</v>
      </c>
      <c r="J1016" s="43">
        <v>80000</v>
      </c>
      <c r="K1016" s="43">
        <v>92000</v>
      </c>
      <c r="L1016" s="43">
        <v>86000</v>
      </c>
      <c r="M1016" s="43">
        <v>66000</v>
      </c>
      <c r="N1016" s="43">
        <v>142500</v>
      </c>
      <c r="O1016" s="43">
        <v>-23</v>
      </c>
      <c r="P1016" s="43">
        <v>-10</v>
      </c>
      <c r="Q1016" s="44">
        <v>-1.1000000000000001</v>
      </c>
    </row>
    <row r="1017" spans="2:17">
      <c r="B1017" s="42" t="s">
        <v>350</v>
      </c>
      <c r="C1017" s="43">
        <v>283000</v>
      </c>
      <c r="D1017" s="43">
        <v>327500</v>
      </c>
      <c r="E1017" s="43">
        <v>328000</v>
      </c>
      <c r="F1017" s="43">
        <v>312500</v>
      </c>
      <c r="G1017" s="43">
        <v>321500</v>
      </c>
      <c r="H1017" s="43">
        <v>340000</v>
      </c>
      <c r="I1017" s="43">
        <v>365500</v>
      </c>
      <c r="J1017" s="43">
        <v>415000</v>
      </c>
      <c r="K1017" s="43">
        <v>516000</v>
      </c>
      <c r="L1017" s="43">
        <v>552000</v>
      </c>
      <c r="M1017" s="43">
        <v>528500</v>
      </c>
      <c r="N1017" s="43">
        <v>545000</v>
      </c>
      <c r="O1017" s="43">
        <v>-4</v>
      </c>
      <c r="P1017" s="43">
        <v>87</v>
      </c>
      <c r="Q1017" s="44">
        <v>6.4</v>
      </c>
    </row>
    <row r="1018" spans="2:17">
      <c r="B1018" s="42" t="s">
        <v>351</v>
      </c>
      <c r="C1018" s="43">
        <v>176500</v>
      </c>
      <c r="D1018" s="43">
        <v>187000</v>
      </c>
      <c r="E1018" s="43">
        <v>210000</v>
      </c>
      <c r="F1018" s="43">
        <v>220000</v>
      </c>
      <c r="G1018" s="43">
        <v>215000</v>
      </c>
      <c r="H1018" s="43">
        <v>215000</v>
      </c>
      <c r="I1018" s="43">
        <v>240000</v>
      </c>
      <c r="J1018" s="43">
        <v>245000</v>
      </c>
      <c r="K1018" s="43">
        <v>262500</v>
      </c>
      <c r="L1018" s="43">
        <v>255000</v>
      </c>
      <c r="M1018" s="43">
        <v>269000</v>
      </c>
      <c r="N1018" s="43">
        <v>260000</v>
      </c>
      <c r="O1018" s="43">
        <v>5</v>
      </c>
      <c r="P1018" s="43">
        <v>53</v>
      </c>
      <c r="Q1018" s="44">
        <v>4.3</v>
      </c>
    </row>
    <row r="1019" spans="2:17">
      <c r="B1019" s="42" t="s">
        <v>352</v>
      </c>
      <c r="C1019" s="43">
        <v>695000</v>
      </c>
      <c r="D1019" s="43">
        <v>838000</v>
      </c>
      <c r="E1019" s="43">
        <v>740000</v>
      </c>
      <c r="F1019" s="43">
        <v>741500</v>
      </c>
      <c r="G1019" s="43">
        <v>820000</v>
      </c>
      <c r="H1019" s="43">
        <v>856000</v>
      </c>
      <c r="I1019" s="43">
        <v>1165000</v>
      </c>
      <c r="J1019" s="43">
        <v>1222500</v>
      </c>
      <c r="K1019" s="43">
        <v>1420000</v>
      </c>
      <c r="L1019" s="43">
        <v>1277500</v>
      </c>
      <c r="M1019" s="43">
        <v>1150500</v>
      </c>
      <c r="N1019" s="43">
        <v>1480000</v>
      </c>
      <c r="O1019" s="43">
        <v>-10</v>
      </c>
      <c r="P1019" s="43">
        <v>66</v>
      </c>
      <c r="Q1019" s="44">
        <v>5.2</v>
      </c>
    </row>
    <row r="1020" spans="2:17">
      <c r="B1020" s="42" t="s">
        <v>353</v>
      </c>
      <c r="C1020" s="43">
        <v>560000</v>
      </c>
      <c r="D1020" s="43">
        <v>642500</v>
      </c>
      <c r="E1020" s="43">
        <v>610000</v>
      </c>
      <c r="F1020" s="43">
        <v>590000</v>
      </c>
      <c r="G1020" s="43">
        <v>659000</v>
      </c>
      <c r="H1020" s="43">
        <v>728000</v>
      </c>
      <c r="I1020" s="43">
        <v>835000</v>
      </c>
      <c r="J1020" s="43">
        <v>924500</v>
      </c>
      <c r="K1020" s="43">
        <v>1132000</v>
      </c>
      <c r="L1020" s="43">
        <v>1010000</v>
      </c>
      <c r="M1020" s="43">
        <v>914000</v>
      </c>
      <c r="N1020" s="43">
        <v>1278000</v>
      </c>
      <c r="O1020" s="43">
        <v>-10</v>
      </c>
      <c r="P1020" s="43">
        <v>63</v>
      </c>
      <c r="Q1020" s="44">
        <v>5</v>
      </c>
    </row>
    <row r="1021" spans="2:17">
      <c r="B1021" s="42" t="s">
        <v>354</v>
      </c>
      <c r="C1021" s="43">
        <v>261000</v>
      </c>
      <c r="D1021" s="43">
        <v>269500</v>
      </c>
      <c r="E1021" s="43">
        <v>250000</v>
      </c>
      <c r="F1021" s="43">
        <v>215000</v>
      </c>
      <c r="G1021" s="43">
        <v>337500</v>
      </c>
      <c r="H1021" s="43">
        <v>325000</v>
      </c>
      <c r="I1021" s="43">
        <v>355000</v>
      </c>
      <c r="J1021" s="43">
        <v>340000</v>
      </c>
      <c r="K1021" s="43">
        <v>335000</v>
      </c>
      <c r="L1021" s="43">
        <v>357500</v>
      </c>
      <c r="M1021" s="43">
        <v>367500</v>
      </c>
      <c r="N1021" s="43">
        <v>372500</v>
      </c>
      <c r="O1021" s="43">
        <v>3</v>
      </c>
      <c r="P1021" s="43">
        <v>41</v>
      </c>
      <c r="Q1021" s="44">
        <v>3.5</v>
      </c>
    </row>
    <row r="1022" spans="2:17">
      <c r="B1022" s="42" t="s">
        <v>355</v>
      </c>
      <c r="C1022" s="43">
        <v>402000</v>
      </c>
      <c r="D1022" s="43">
        <v>491000</v>
      </c>
      <c r="E1022" s="43">
        <v>457500</v>
      </c>
      <c r="F1022" s="43">
        <v>445000</v>
      </c>
      <c r="G1022" s="43">
        <v>482000</v>
      </c>
      <c r="H1022" s="43">
        <v>482000</v>
      </c>
      <c r="I1022" s="43">
        <v>547500</v>
      </c>
      <c r="J1022" s="43">
        <v>614500</v>
      </c>
      <c r="K1022" s="43">
        <v>714000</v>
      </c>
      <c r="L1022" s="43">
        <v>731000</v>
      </c>
      <c r="M1022" s="43">
        <v>700000</v>
      </c>
      <c r="N1022" s="43">
        <v>740000</v>
      </c>
      <c r="O1022" s="43">
        <v>-4</v>
      </c>
      <c r="P1022" s="43">
        <v>74</v>
      </c>
      <c r="Q1022" s="44">
        <v>5.7</v>
      </c>
    </row>
    <row r="1023" spans="2:17">
      <c r="B1023" s="42" t="s">
        <v>356</v>
      </c>
      <c r="C1023" s="43">
        <v>321500</v>
      </c>
      <c r="D1023" s="43">
        <v>360000</v>
      </c>
      <c r="E1023" s="43">
        <v>347000</v>
      </c>
      <c r="F1023" s="43">
        <v>430000</v>
      </c>
      <c r="G1023" s="43">
        <v>390000</v>
      </c>
      <c r="H1023" s="43">
        <v>385000</v>
      </c>
      <c r="I1023" s="43">
        <v>382500</v>
      </c>
      <c r="J1023" s="43">
        <v>395000</v>
      </c>
      <c r="K1023" s="43">
        <v>455000</v>
      </c>
      <c r="L1023" s="43">
        <v>575500</v>
      </c>
      <c r="M1023" s="43">
        <v>606000</v>
      </c>
      <c r="N1023" s="43">
        <v>728500</v>
      </c>
      <c r="O1023" s="43">
        <v>5</v>
      </c>
      <c r="P1023" s="43">
        <v>88</v>
      </c>
      <c r="Q1023" s="44">
        <v>6.5</v>
      </c>
    </row>
    <row r="1024" spans="2:17">
      <c r="B1024" s="42" t="s">
        <v>357</v>
      </c>
      <c r="C1024" s="43">
        <v>130000</v>
      </c>
      <c r="D1024" s="43">
        <v>170000</v>
      </c>
      <c r="E1024" s="43">
        <v>208500</v>
      </c>
      <c r="F1024" s="43">
        <v>186500</v>
      </c>
      <c r="G1024" s="43">
        <v>160000</v>
      </c>
      <c r="H1024" s="43">
        <v>145000</v>
      </c>
      <c r="I1024" s="43">
        <v>200000</v>
      </c>
      <c r="J1024" s="43">
        <v>152500</v>
      </c>
      <c r="K1024" s="43">
        <v>182500</v>
      </c>
      <c r="L1024" s="43">
        <v>180000</v>
      </c>
      <c r="M1024" s="43">
        <v>185000</v>
      </c>
      <c r="N1024" s="43">
        <v>250000</v>
      </c>
      <c r="O1024" s="43">
        <v>3</v>
      </c>
      <c r="P1024" s="43">
        <v>42</v>
      </c>
      <c r="Q1024" s="44">
        <v>3.6</v>
      </c>
    </row>
    <row r="1025" spans="2:17">
      <c r="B1025" s="42" t="s">
        <v>358</v>
      </c>
      <c r="C1025" s="43">
        <v>240000</v>
      </c>
      <c r="D1025" s="43">
        <v>230000</v>
      </c>
      <c r="E1025" s="43">
        <v>365000</v>
      </c>
      <c r="F1025" s="43">
        <v>246500</v>
      </c>
      <c r="G1025" s="43">
        <v>319500</v>
      </c>
      <c r="H1025" s="43">
        <v>321500</v>
      </c>
      <c r="I1025" s="43">
        <v>355000</v>
      </c>
      <c r="J1025" s="43">
        <v>360000</v>
      </c>
      <c r="K1025" s="43">
        <v>472500</v>
      </c>
      <c r="L1025" s="43">
        <v>528500</v>
      </c>
      <c r="M1025" s="43">
        <v>503000</v>
      </c>
      <c r="N1025" s="43">
        <v>500000</v>
      </c>
      <c r="O1025" s="43">
        <v>-5</v>
      </c>
      <c r="P1025" s="43">
        <v>110</v>
      </c>
      <c r="Q1025" s="44">
        <v>7.7</v>
      </c>
    </row>
    <row r="1026" spans="2:17">
      <c r="B1026" s="42" t="s">
        <v>359</v>
      </c>
      <c r="C1026" s="43">
        <v>379000</v>
      </c>
      <c r="D1026" s="43">
        <v>422500</v>
      </c>
      <c r="E1026" s="43">
        <v>450000</v>
      </c>
      <c r="F1026" s="43">
        <v>420000</v>
      </c>
      <c r="G1026" s="43">
        <v>431000</v>
      </c>
      <c r="H1026" s="43">
        <v>440000</v>
      </c>
      <c r="I1026" s="43">
        <v>425000</v>
      </c>
      <c r="J1026" s="43">
        <v>442500</v>
      </c>
      <c r="K1026" s="43">
        <v>495000</v>
      </c>
      <c r="L1026" s="43">
        <v>598000</v>
      </c>
      <c r="M1026" s="43">
        <v>592500</v>
      </c>
      <c r="N1026" s="43">
        <v>649000</v>
      </c>
      <c r="O1026" s="43">
        <v>-1</v>
      </c>
      <c r="P1026" s="43">
        <v>56</v>
      </c>
      <c r="Q1026" s="44">
        <v>4.5999999999999996</v>
      </c>
    </row>
    <row r="1027" spans="2:17">
      <c r="B1027" s="42" t="s">
        <v>360</v>
      </c>
      <c r="C1027" s="43">
        <v>305000</v>
      </c>
      <c r="D1027" s="43">
        <v>337500</v>
      </c>
      <c r="E1027" s="43">
        <v>363500</v>
      </c>
      <c r="F1027" s="43">
        <v>370000</v>
      </c>
      <c r="G1027" s="43">
        <v>378000</v>
      </c>
      <c r="H1027" s="43">
        <v>387000</v>
      </c>
      <c r="I1027" s="43">
        <v>405000</v>
      </c>
      <c r="J1027" s="43">
        <v>377500</v>
      </c>
      <c r="K1027" s="43">
        <v>391000</v>
      </c>
      <c r="L1027" s="43">
        <v>465000</v>
      </c>
      <c r="M1027" s="43">
        <v>475000</v>
      </c>
      <c r="N1027" s="43">
        <v>497000</v>
      </c>
      <c r="O1027" s="43">
        <v>2</v>
      </c>
      <c r="P1027" s="43">
        <v>56</v>
      </c>
      <c r="Q1027" s="44">
        <v>4.5</v>
      </c>
    </row>
    <row r="1028" spans="2:17">
      <c r="B1028" s="42" t="s">
        <v>361</v>
      </c>
      <c r="C1028" s="43">
        <v>226500</v>
      </c>
      <c r="D1028" s="43">
        <v>232000</v>
      </c>
      <c r="E1028" s="43">
        <v>287000</v>
      </c>
      <c r="F1028" s="43">
        <v>280000</v>
      </c>
      <c r="G1028" s="43">
        <v>277000</v>
      </c>
      <c r="H1028" s="43">
        <v>280000</v>
      </c>
      <c r="I1028" s="43">
        <v>292500</v>
      </c>
      <c r="J1028" s="43">
        <v>365000</v>
      </c>
      <c r="K1028" s="43">
        <v>280000</v>
      </c>
      <c r="L1028" s="43">
        <v>320000</v>
      </c>
      <c r="M1028" s="43">
        <v>296000</v>
      </c>
      <c r="N1028" s="43">
        <v>465500</v>
      </c>
      <c r="O1028" s="43">
        <v>-8</v>
      </c>
      <c r="P1028" s="43">
        <v>31</v>
      </c>
      <c r="Q1028" s="44">
        <v>2.7</v>
      </c>
    </row>
    <row r="1029" spans="2:17">
      <c r="B1029" s="42" t="s">
        <v>362</v>
      </c>
      <c r="C1029" s="43">
        <v>215000</v>
      </c>
      <c r="D1029" s="43">
        <v>213500</v>
      </c>
      <c r="E1029" s="43">
        <v>228000</v>
      </c>
      <c r="F1029" s="43">
        <v>215000</v>
      </c>
      <c r="G1029" s="43">
        <v>248000</v>
      </c>
      <c r="H1029" s="43">
        <v>228500</v>
      </c>
      <c r="I1029" s="43">
        <v>268000</v>
      </c>
      <c r="J1029" s="43">
        <v>255000</v>
      </c>
      <c r="K1029" s="43">
        <v>291000</v>
      </c>
      <c r="L1029" s="43">
        <v>310000</v>
      </c>
      <c r="M1029" s="43">
        <v>380000</v>
      </c>
      <c r="N1029" s="43">
        <v>365000</v>
      </c>
      <c r="O1029" s="43">
        <v>23</v>
      </c>
      <c r="P1029" s="43">
        <v>77</v>
      </c>
      <c r="Q1029" s="44">
        <v>5.9</v>
      </c>
    </row>
    <row r="1030" spans="2:17">
      <c r="B1030" s="42" t="s">
        <v>363</v>
      </c>
      <c r="C1030" s="43">
        <v>802000</v>
      </c>
      <c r="D1030" s="43">
        <v>1032500</v>
      </c>
      <c r="E1030" s="43">
        <v>980000</v>
      </c>
      <c r="F1030" s="43">
        <v>907500</v>
      </c>
      <c r="G1030" s="43">
        <v>1100000</v>
      </c>
      <c r="H1030" s="43">
        <v>1203000</v>
      </c>
      <c r="I1030" s="43">
        <v>1125000</v>
      </c>
      <c r="J1030" s="43">
        <v>1400000</v>
      </c>
      <c r="K1030" s="43">
        <v>1515000</v>
      </c>
      <c r="L1030" s="43">
        <v>1600000</v>
      </c>
      <c r="M1030" s="43">
        <v>1540000</v>
      </c>
      <c r="N1030" s="43">
        <v>1422500</v>
      </c>
      <c r="O1030" s="43">
        <v>-4</v>
      </c>
      <c r="P1030" s="43">
        <v>92</v>
      </c>
      <c r="Q1030" s="44">
        <v>6.7</v>
      </c>
    </row>
    <row r="1031" spans="2:17">
      <c r="B1031" s="42" t="s">
        <v>364</v>
      </c>
      <c r="C1031" s="43">
        <v>958000</v>
      </c>
      <c r="D1031" s="43">
        <v>1415000</v>
      </c>
      <c r="E1031" s="43">
        <v>1300000</v>
      </c>
      <c r="F1031" s="43">
        <v>1200000</v>
      </c>
      <c r="G1031" s="43">
        <v>1310000</v>
      </c>
      <c r="H1031" s="43">
        <v>1513000</v>
      </c>
      <c r="I1031" s="43">
        <v>1542500</v>
      </c>
      <c r="J1031" s="43">
        <v>1764500</v>
      </c>
      <c r="K1031" s="43">
        <v>1975000</v>
      </c>
      <c r="L1031" s="43">
        <v>1914000</v>
      </c>
      <c r="M1031" s="43">
        <v>1765000</v>
      </c>
      <c r="N1031" s="43">
        <v>1990000</v>
      </c>
      <c r="O1031" s="43">
        <v>-8</v>
      </c>
      <c r="P1031" s="43">
        <v>84</v>
      </c>
      <c r="Q1031" s="44">
        <v>6.3</v>
      </c>
    </row>
    <row r="1032" spans="2:17">
      <c r="B1032" s="42" t="s">
        <v>365</v>
      </c>
      <c r="C1032" s="43">
        <v>320500</v>
      </c>
      <c r="D1032" s="43">
        <v>391000</v>
      </c>
      <c r="E1032" s="43">
        <v>345000</v>
      </c>
      <c r="F1032" s="43">
        <v>310500</v>
      </c>
      <c r="G1032" s="43">
        <v>334000</v>
      </c>
      <c r="H1032" s="43">
        <v>342500</v>
      </c>
      <c r="I1032" s="43">
        <v>375000</v>
      </c>
      <c r="J1032" s="43">
        <v>423000</v>
      </c>
      <c r="K1032" s="43">
        <v>571500</v>
      </c>
      <c r="L1032" s="43">
        <v>555000</v>
      </c>
      <c r="M1032" s="43">
        <v>512500</v>
      </c>
      <c r="N1032" s="43">
        <v>510000</v>
      </c>
      <c r="O1032" s="43">
        <v>-8</v>
      </c>
      <c r="P1032" s="43">
        <v>60</v>
      </c>
      <c r="Q1032" s="44">
        <v>4.8</v>
      </c>
    </row>
    <row r="1033" spans="2:17">
      <c r="B1033" s="42" t="s">
        <v>366</v>
      </c>
      <c r="C1033" s="43">
        <v>262000</v>
      </c>
      <c r="D1033" s="43">
        <v>275000</v>
      </c>
      <c r="E1033" s="43">
        <v>255000</v>
      </c>
      <c r="F1033" s="43">
        <v>357500</v>
      </c>
      <c r="G1033" s="43">
        <v>287500</v>
      </c>
      <c r="H1033" s="43">
        <v>360000</v>
      </c>
      <c r="I1033" s="43">
        <v>350500</v>
      </c>
      <c r="J1033" s="43">
        <v>345500</v>
      </c>
      <c r="K1033" s="43">
        <v>299000</v>
      </c>
      <c r="L1033" s="43">
        <v>310000</v>
      </c>
      <c r="M1033" s="43">
        <v>331500</v>
      </c>
      <c r="N1033" s="43">
        <v>345000</v>
      </c>
      <c r="O1033" s="43">
        <v>7</v>
      </c>
      <c r="P1033" s="43">
        <v>27</v>
      </c>
      <c r="Q1033" s="44">
        <v>2.4</v>
      </c>
    </row>
    <row r="1034" spans="2:17">
      <c r="B1034" s="42" t="s">
        <v>367</v>
      </c>
      <c r="C1034" s="43">
        <v>193500</v>
      </c>
      <c r="D1034" s="43">
        <v>242500</v>
      </c>
      <c r="E1034" s="43">
        <v>215000</v>
      </c>
      <c r="F1034" s="43">
        <v>267500</v>
      </c>
      <c r="G1034" s="43">
        <v>205000</v>
      </c>
      <c r="H1034" s="43">
        <v>210000</v>
      </c>
      <c r="I1034" s="43">
        <v>258500</v>
      </c>
      <c r="J1034" s="43">
        <v>220000</v>
      </c>
      <c r="K1034" s="43">
        <v>266500</v>
      </c>
      <c r="L1034" s="43">
        <v>265000</v>
      </c>
      <c r="M1034" s="43">
        <v>311500</v>
      </c>
      <c r="N1034" s="43">
        <v>345000</v>
      </c>
      <c r="O1034" s="43">
        <v>17</v>
      </c>
      <c r="P1034" s="43">
        <v>61</v>
      </c>
      <c r="Q1034" s="44">
        <v>4.9000000000000004</v>
      </c>
    </row>
    <row r="1035" spans="2:17">
      <c r="B1035" s="42" t="s">
        <v>368</v>
      </c>
      <c r="C1035" s="43">
        <v>467000</v>
      </c>
      <c r="D1035" s="43">
        <v>542500</v>
      </c>
      <c r="E1035" s="43">
        <v>587500</v>
      </c>
      <c r="F1035" s="43">
        <v>570000</v>
      </c>
      <c r="G1035" s="43">
        <v>555000</v>
      </c>
      <c r="H1035" s="43">
        <v>595000</v>
      </c>
      <c r="I1035" s="43">
        <v>615000</v>
      </c>
      <c r="J1035" s="43">
        <v>716000</v>
      </c>
      <c r="K1035" s="43">
        <v>850000</v>
      </c>
      <c r="L1035" s="43">
        <v>905000</v>
      </c>
      <c r="M1035" s="43">
        <v>870000</v>
      </c>
      <c r="N1035" s="43">
        <v>860000</v>
      </c>
      <c r="O1035" s="43">
        <v>-4</v>
      </c>
      <c r="P1035" s="43">
        <v>86</v>
      </c>
      <c r="Q1035" s="44">
        <v>6.4</v>
      </c>
    </row>
    <row r="1036" spans="2:17">
      <c r="B1036" s="42" t="s">
        <v>369</v>
      </c>
      <c r="C1036" s="43">
        <v>161500</v>
      </c>
      <c r="D1036" s="43">
        <v>152000</v>
      </c>
      <c r="E1036" s="43">
        <v>129000</v>
      </c>
      <c r="F1036" s="43">
        <v>159500</v>
      </c>
      <c r="G1036" s="43">
        <v>145500</v>
      </c>
      <c r="H1036" s="43">
        <v>187500</v>
      </c>
      <c r="I1036" s="43">
        <v>175000</v>
      </c>
      <c r="J1036" s="43">
        <v>140000</v>
      </c>
      <c r="K1036" s="43">
        <v>248000</v>
      </c>
      <c r="L1036" s="43">
        <v>169500</v>
      </c>
      <c r="M1036" s="43">
        <v>235000</v>
      </c>
      <c r="N1036" s="43">
        <v>296000</v>
      </c>
      <c r="O1036" s="43">
        <v>39</v>
      </c>
      <c r="P1036" s="43">
        <v>46</v>
      </c>
      <c r="Q1036" s="44">
        <v>3.8</v>
      </c>
    </row>
    <row r="1037" spans="2:17">
      <c r="B1037" s="42" t="s">
        <v>370</v>
      </c>
      <c r="C1037" s="43">
        <v>66500</v>
      </c>
      <c r="D1037" s="43">
        <v>66000</v>
      </c>
      <c r="E1037" s="43">
        <v>101500</v>
      </c>
      <c r="F1037" s="43">
        <v>59000</v>
      </c>
      <c r="G1037" s="43">
        <v>80500</v>
      </c>
      <c r="H1037" s="43">
        <v>63000</v>
      </c>
      <c r="I1037" s="43">
        <v>89000</v>
      </c>
      <c r="J1037" s="43">
        <v>124000</v>
      </c>
      <c r="K1037" s="43">
        <v>66500</v>
      </c>
      <c r="L1037" s="43">
        <v>77000</v>
      </c>
      <c r="M1037" s="43">
        <v>81000</v>
      </c>
      <c r="N1037" s="43">
        <v>88000</v>
      </c>
      <c r="O1037" s="43">
        <v>5</v>
      </c>
      <c r="P1037" s="43">
        <v>21</v>
      </c>
      <c r="Q1037" s="44">
        <v>2</v>
      </c>
    </row>
    <row r="1038" spans="2:17">
      <c r="B1038" s="42" t="s">
        <v>371</v>
      </c>
      <c r="C1038" s="43">
        <v>276500</v>
      </c>
      <c r="D1038" s="43">
        <v>314500</v>
      </c>
      <c r="E1038" s="43">
        <v>287500</v>
      </c>
      <c r="F1038" s="43">
        <v>300000</v>
      </c>
      <c r="G1038" s="43">
        <v>312000</v>
      </c>
      <c r="H1038" s="43">
        <v>320000</v>
      </c>
      <c r="I1038" s="43">
        <v>370000</v>
      </c>
      <c r="J1038" s="43">
        <v>389000</v>
      </c>
      <c r="K1038" s="43">
        <v>436000</v>
      </c>
      <c r="L1038" s="43">
        <v>509000</v>
      </c>
      <c r="M1038" s="43">
        <v>483500</v>
      </c>
      <c r="N1038" s="43">
        <v>467500</v>
      </c>
      <c r="O1038" s="43">
        <v>-5</v>
      </c>
      <c r="P1038" s="43">
        <v>75</v>
      </c>
      <c r="Q1038" s="44">
        <v>5.7</v>
      </c>
    </row>
    <row r="1039" spans="2:17">
      <c r="B1039" s="42" t="s">
        <v>372</v>
      </c>
      <c r="C1039" s="43">
        <v>431500</v>
      </c>
      <c r="D1039" s="43">
        <v>420000</v>
      </c>
      <c r="E1039" s="43">
        <v>425000</v>
      </c>
      <c r="F1039" s="43">
        <v>465000</v>
      </c>
      <c r="G1039" s="43">
        <v>490000</v>
      </c>
      <c r="H1039" s="43">
        <v>508500</v>
      </c>
      <c r="I1039" s="43">
        <v>417500</v>
      </c>
      <c r="J1039" s="43">
        <v>490000</v>
      </c>
      <c r="K1039" s="43">
        <v>512500</v>
      </c>
      <c r="L1039" s="43">
        <v>506500</v>
      </c>
      <c r="M1039" s="43">
        <v>530000</v>
      </c>
      <c r="N1039" s="43">
        <v>589000</v>
      </c>
      <c r="O1039" s="43">
        <v>5</v>
      </c>
      <c r="P1039" s="43">
        <v>23</v>
      </c>
      <c r="Q1039" s="44">
        <v>2.1</v>
      </c>
    </row>
    <row r="1040" spans="2:17">
      <c r="B1040" s="42" t="s">
        <v>373</v>
      </c>
      <c r="C1040" s="43">
        <v>266500</v>
      </c>
      <c r="D1040" s="43">
        <v>265000</v>
      </c>
      <c r="E1040" s="43">
        <v>312500</v>
      </c>
      <c r="F1040" s="43">
        <v>268000</v>
      </c>
      <c r="G1040" s="43">
        <v>230000</v>
      </c>
      <c r="H1040" s="43">
        <v>285000</v>
      </c>
      <c r="I1040" s="43">
        <v>300000</v>
      </c>
      <c r="J1040" s="43">
        <v>270000</v>
      </c>
      <c r="K1040" s="43">
        <v>276500</v>
      </c>
      <c r="L1040" s="43">
        <v>326500</v>
      </c>
      <c r="M1040" s="43">
        <v>292500</v>
      </c>
      <c r="N1040" s="43">
        <v>325000</v>
      </c>
      <c r="O1040" s="43">
        <v>-10</v>
      </c>
      <c r="P1040" s="43">
        <v>10</v>
      </c>
      <c r="Q1040" s="44">
        <v>0.9</v>
      </c>
    </row>
    <row r="1041" spans="2:17">
      <c r="B1041" s="42" t="s">
        <v>374</v>
      </c>
      <c r="C1041" s="43" t="s">
        <v>12</v>
      </c>
      <c r="D1041" s="43">
        <v>215000</v>
      </c>
      <c r="E1041" s="43">
        <v>375000</v>
      </c>
      <c r="F1041" s="43">
        <v>272500</v>
      </c>
      <c r="G1041" s="43">
        <v>450000</v>
      </c>
      <c r="H1041" s="43">
        <v>450000</v>
      </c>
      <c r="I1041" s="43">
        <v>180000</v>
      </c>
      <c r="J1041" s="43">
        <v>432500</v>
      </c>
      <c r="K1041" s="43">
        <v>529500</v>
      </c>
      <c r="L1041" s="43">
        <v>550000</v>
      </c>
      <c r="M1041" s="43">
        <v>532500</v>
      </c>
      <c r="N1041" s="43">
        <v>540000</v>
      </c>
      <c r="O1041" s="43">
        <v>-3</v>
      </c>
      <c r="P1041" s="43">
        <v>0</v>
      </c>
      <c r="Q1041" s="44" t="s">
        <v>13</v>
      </c>
    </row>
    <row r="1042" spans="2:17">
      <c r="B1042" s="42" t="s">
        <v>375</v>
      </c>
      <c r="C1042" s="43">
        <v>410000</v>
      </c>
      <c r="D1042" s="43">
        <v>450000</v>
      </c>
      <c r="E1042" s="43">
        <v>482000</v>
      </c>
      <c r="F1042" s="43">
        <v>452500</v>
      </c>
      <c r="G1042" s="43">
        <v>425000</v>
      </c>
      <c r="H1042" s="43">
        <v>465000</v>
      </c>
      <c r="I1042" s="43">
        <v>523000</v>
      </c>
      <c r="J1042" s="43">
        <v>567500</v>
      </c>
      <c r="K1042" s="43">
        <v>676000</v>
      </c>
      <c r="L1042" s="43">
        <v>737500</v>
      </c>
      <c r="M1042" s="43">
        <v>700000</v>
      </c>
      <c r="N1042" s="43">
        <v>564000</v>
      </c>
      <c r="O1042" s="43">
        <v>-5</v>
      </c>
      <c r="P1042" s="43">
        <v>71</v>
      </c>
      <c r="Q1042" s="44">
        <v>5.5</v>
      </c>
    </row>
    <row r="1043" spans="2:17">
      <c r="B1043" s="42" t="s">
        <v>376</v>
      </c>
      <c r="C1043" s="43">
        <v>350000</v>
      </c>
      <c r="D1043" s="43">
        <v>440000</v>
      </c>
      <c r="E1043" s="43">
        <v>440000</v>
      </c>
      <c r="F1043" s="43">
        <v>420000</v>
      </c>
      <c r="G1043" s="43">
        <v>442500</v>
      </c>
      <c r="H1043" s="43">
        <v>451000</v>
      </c>
      <c r="I1043" s="43">
        <v>496000</v>
      </c>
      <c r="J1043" s="43">
        <v>533000</v>
      </c>
      <c r="K1043" s="43">
        <v>670000</v>
      </c>
      <c r="L1043" s="43">
        <v>686500</v>
      </c>
      <c r="M1043" s="43">
        <v>645000</v>
      </c>
      <c r="N1043" s="43">
        <v>642000</v>
      </c>
      <c r="O1043" s="43">
        <v>-6</v>
      </c>
      <c r="P1043" s="43">
        <v>84</v>
      </c>
      <c r="Q1043" s="44">
        <v>6.3</v>
      </c>
    </row>
    <row r="1044" spans="2:17">
      <c r="B1044" s="42" t="s">
        <v>377</v>
      </c>
      <c r="C1044" s="43">
        <v>233000</v>
      </c>
      <c r="D1044" s="43">
        <v>252000</v>
      </c>
      <c r="E1044" s="43">
        <v>270000</v>
      </c>
      <c r="F1044" s="43">
        <v>284500</v>
      </c>
      <c r="G1044" s="43">
        <v>292500</v>
      </c>
      <c r="H1044" s="43">
        <v>300000</v>
      </c>
      <c r="I1044" s="43">
        <v>303000</v>
      </c>
      <c r="J1044" s="43">
        <v>300000</v>
      </c>
      <c r="K1044" s="43">
        <v>310000</v>
      </c>
      <c r="L1044" s="43">
        <v>325000</v>
      </c>
      <c r="M1044" s="43">
        <v>340000</v>
      </c>
      <c r="N1044" s="43">
        <v>370000</v>
      </c>
      <c r="O1044" s="43">
        <v>5</v>
      </c>
      <c r="P1044" s="43">
        <v>46</v>
      </c>
      <c r="Q1044" s="44">
        <v>3.9</v>
      </c>
    </row>
    <row r="1045" spans="2:17">
      <c r="B1045" s="42" t="s">
        <v>378</v>
      </c>
      <c r="C1045" s="43">
        <v>515000</v>
      </c>
      <c r="D1045" s="43">
        <v>679500</v>
      </c>
      <c r="E1045" s="43">
        <v>606500</v>
      </c>
      <c r="F1045" s="43">
        <v>631000</v>
      </c>
      <c r="G1045" s="43">
        <v>615000</v>
      </c>
      <c r="H1045" s="43">
        <v>655000</v>
      </c>
      <c r="I1045" s="43">
        <v>650000</v>
      </c>
      <c r="J1045" s="43">
        <v>670000</v>
      </c>
      <c r="K1045" s="43">
        <v>853500</v>
      </c>
      <c r="L1045" s="43">
        <v>930000</v>
      </c>
      <c r="M1045" s="43">
        <v>815500</v>
      </c>
      <c r="N1045" s="43">
        <v>1080000</v>
      </c>
      <c r="O1045" s="43">
        <v>-12</v>
      </c>
      <c r="P1045" s="43">
        <v>58</v>
      </c>
      <c r="Q1045" s="44">
        <v>4.7</v>
      </c>
    </row>
    <row r="1046" spans="2:17">
      <c r="B1046" s="42" t="s">
        <v>379</v>
      </c>
      <c r="C1046" s="43">
        <v>96000</v>
      </c>
      <c r="D1046" s="43">
        <v>94000</v>
      </c>
      <c r="E1046" s="43">
        <v>90000</v>
      </c>
      <c r="F1046" s="43">
        <v>87000</v>
      </c>
      <c r="G1046" s="43">
        <v>75000</v>
      </c>
      <c r="H1046" s="43">
        <v>87500</v>
      </c>
      <c r="I1046" s="43">
        <v>100000</v>
      </c>
      <c r="J1046" s="43">
        <v>120000</v>
      </c>
      <c r="K1046" s="43">
        <v>157500</v>
      </c>
      <c r="L1046" s="43">
        <v>164000</v>
      </c>
      <c r="M1046" s="43">
        <v>169500</v>
      </c>
      <c r="N1046" s="43">
        <v>137500</v>
      </c>
      <c r="O1046" s="43">
        <v>3</v>
      </c>
      <c r="P1046" s="43">
        <v>77</v>
      </c>
      <c r="Q1046" s="44">
        <v>5.8</v>
      </c>
    </row>
    <row r="1047" spans="2:17">
      <c r="B1047" s="42" t="s">
        <v>380</v>
      </c>
      <c r="C1047" s="43">
        <v>313500</v>
      </c>
      <c r="D1047" s="43">
        <v>385500</v>
      </c>
      <c r="E1047" s="43">
        <v>372500</v>
      </c>
      <c r="F1047" s="43">
        <v>375000</v>
      </c>
      <c r="G1047" s="43">
        <v>370000</v>
      </c>
      <c r="H1047" s="43">
        <v>390000</v>
      </c>
      <c r="I1047" s="43">
        <v>400000</v>
      </c>
      <c r="J1047" s="43">
        <v>470000</v>
      </c>
      <c r="K1047" s="43">
        <v>595000</v>
      </c>
      <c r="L1047" s="43">
        <v>612000</v>
      </c>
      <c r="M1047" s="43">
        <v>596000</v>
      </c>
      <c r="N1047" s="43">
        <v>600000</v>
      </c>
      <c r="O1047" s="43">
        <v>-3</v>
      </c>
      <c r="P1047" s="43">
        <v>90</v>
      </c>
      <c r="Q1047" s="44">
        <v>6.6</v>
      </c>
    </row>
    <row r="1048" spans="2:17">
      <c r="B1048" s="42" t="s">
        <v>381</v>
      </c>
      <c r="C1048" s="43">
        <v>510000</v>
      </c>
      <c r="D1048" s="43">
        <v>603000</v>
      </c>
      <c r="E1048" s="43">
        <v>570000</v>
      </c>
      <c r="F1048" s="43">
        <v>592500</v>
      </c>
      <c r="G1048" s="43">
        <v>572500</v>
      </c>
      <c r="H1048" s="43">
        <v>633000</v>
      </c>
      <c r="I1048" s="43">
        <v>703000</v>
      </c>
      <c r="J1048" s="43">
        <v>805000</v>
      </c>
      <c r="K1048" s="43">
        <v>845000</v>
      </c>
      <c r="L1048" s="43">
        <v>815000</v>
      </c>
      <c r="M1048" s="43">
        <v>836500</v>
      </c>
      <c r="N1048" s="43">
        <v>830000</v>
      </c>
      <c r="O1048" s="43">
        <v>3</v>
      </c>
      <c r="P1048" s="43">
        <v>64</v>
      </c>
      <c r="Q1048" s="44">
        <v>5.0999999999999996</v>
      </c>
    </row>
    <row r="1049" spans="2:17">
      <c r="B1049" s="42" t="s">
        <v>382</v>
      </c>
      <c r="C1049" s="43">
        <v>370000</v>
      </c>
      <c r="D1049" s="43">
        <v>423000</v>
      </c>
      <c r="E1049" s="43">
        <v>405000</v>
      </c>
      <c r="F1049" s="43">
        <v>400000</v>
      </c>
      <c r="G1049" s="43">
        <v>403500</v>
      </c>
      <c r="H1049" s="43">
        <v>429000</v>
      </c>
      <c r="I1049" s="43">
        <v>496500</v>
      </c>
      <c r="J1049" s="43">
        <v>562000</v>
      </c>
      <c r="K1049" s="43">
        <v>667500</v>
      </c>
      <c r="L1049" s="43">
        <v>664000</v>
      </c>
      <c r="M1049" s="43">
        <v>630000</v>
      </c>
      <c r="N1049" s="43">
        <v>650000</v>
      </c>
      <c r="O1049" s="43">
        <v>-5</v>
      </c>
      <c r="P1049" s="43">
        <v>70</v>
      </c>
      <c r="Q1049" s="44">
        <v>5.5</v>
      </c>
    </row>
    <row r="1050" spans="2:17">
      <c r="B1050" s="42" t="s">
        <v>383</v>
      </c>
      <c r="C1050" s="43">
        <v>454000</v>
      </c>
      <c r="D1050" s="43">
        <v>580000</v>
      </c>
      <c r="E1050" s="43">
        <v>587500</v>
      </c>
      <c r="F1050" s="43">
        <v>527500</v>
      </c>
      <c r="G1050" s="43">
        <v>560000</v>
      </c>
      <c r="H1050" s="43">
        <v>599000</v>
      </c>
      <c r="I1050" s="43">
        <v>651000</v>
      </c>
      <c r="J1050" s="43">
        <v>720000</v>
      </c>
      <c r="K1050" s="43">
        <v>843000</v>
      </c>
      <c r="L1050" s="43">
        <v>830000</v>
      </c>
      <c r="M1050" s="43">
        <v>835000</v>
      </c>
      <c r="N1050" s="43">
        <v>858000</v>
      </c>
      <c r="O1050" s="43">
        <v>1</v>
      </c>
      <c r="P1050" s="43">
        <v>84</v>
      </c>
      <c r="Q1050" s="44">
        <v>6.3</v>
      </c>
    </row>
    <row r="1051" spans="2:17">
      <c r="B1051" s="42" t="s">
        <v>384</v>
      </c>
      <c r="C1051" s="43">
        <v>415000</v>
      </c>
      <c r="D1051" s="43">
        <v>460000</v>
      </c>
      <c r="E1051" s="43">
        <v>520000</v>
      </c>
      <c r="F1051" s="43">
        <v>480000</v>
      </c>
      <c r="G1051" s="43">
        <v>490000</v>
      </c>
      <c r="H1051" s="43">
        <v>500000</v>
      </c>
      <c r="I1051" s="43">
        <v>555500</v>
      </c>
      <c r="J1051" s="43">
        <v>607500</v>
      </c>
      <c r="K1051" s="43">
        <v>760000</v>
      </c>
      <c r="L1051" s="43">
        <v>715000</v>
      </c>
      <c r="M1051" s="43">
        <v>740000</v>
      </c>
      <c r="N1051" s="43" t="s">
        <v>13</v>
      </c>
      <c r="O1051" s="43">
        <v>3</v>
      </c>
      <c r="P1051" s="43">
        <v>78</v>
      </c>
      <c r="Q1051" s="44">
        <v>6</v>
      </c>
    </row>
    <row r="1052" spans="2:17">
      <c r="B1052" s="42" t="s">
        <v>385</v>
      </c>
      <c r="C1052" s="43">
        <v>407500</v>
      </c>
      <c r="D1052" s="43">
        <v>514500</v>
      </c>
      <c r="E1052" s="43">
        <v>501000</v>
      </c>
      <c r="F1052" s="43">
        <v>480000</v>
      </c>
      <c r="G1052" s="43">
        <v>455000</v>
      </c>
      <c r="H1052" s="43">
        <v>512500</v>
      </c>
      <c r="I1052" s="43">
        <v>565000</v>
      </c>
      <c r="J1052" s="43">
        <v>650000</v>
      </c>
      <c r="K1052" s="43">
        <v>741000</v>
      </c>
      <c r="L1052" s="43">
        <v>770000</v>
      </c>
      <c r="M1052" s="43">
        <v>708000</v>
      </c>
      <c r="N1052" s="43">
        <v>660000</v>
      </c>
      <c r="O1052" s="43">
        <v>-8</v>
      </c>
      <c r="P1052" s="43">
        <v>74</v>
      </c>
      <c r="Q1052" s="44">
        <v>5.7</v>
      </c>
    </row>
    <row r="1053" spans="2:17">
      <c r="B1053" s="42" t="s">
        <v>386</v>
      </c>
      <c r="C1053" s="43">
        <v>265000</v>
      </c>
      <c r="D1053" s="43">
        <v>295000</v>
      </c>
      <c r="E1053" s="43">
        <v>306000</v>
      </c>
      <c r="F1053" s="43">
        <v>300000</v>
      </c>
      <c r="G1053" s="43">
        <v>351500</v>
      </c>
      <c r="H1053" s="43">
        <v>345000</v>
      </c>
      <c r="I1053" s="43">
        <v>334000</v>
      </c>
      <c r="J1053" s="43">
        <v>355000</v>
      </c>
      <c r="K1053" s="43">
        <v>372000</v>
      </c>
      <c r="L1053" s="43">
        <v>383500</v>
      </c>
      <c r="M1053" s="43">
        <v>373500</v>
      </c>
      <c r="N1053" s="43">
        <v>411000</v>
      </c>
      <c r="O1053" s="43">
        <v>-3</v>
      </c>
      <c r="P1053" s="43">
        <v>41</v>
      </c>
      <c r="Q1053" s="44">
        <v>3.5</v>
      </c>
    </row>
    <row r="1054" spans="2:17">
      <c r="B1054" s="42" t="s">
        <v>387</v>
      </c>
      <c r="C1054" s="43">
        <v>570000</v>
      </c>
      <c r="D1054" s="43">
        <v>676000</v>
      </c>
      <c r="E1054" s="43">
        <v>650000</v>
      </c>
      <c r="F1054" s="43">
        <v>650000</v>
      </c>
      <c r="G1054" s="43">
        <v>690000</v>
      </c>
      <c r="H1054" s="43">
        <v>730000</v>
      </c>
      <c r="I1054" s="43">
        <v>822000</v>
      </c>
      <c r="J1054" s="43">
        <v>908000</v>
      </c>
      <c r="K1054" s="43">
        <v>1022500</v>
      </c>
      <c r="L1054" s="43">
        <v>1020000</v>
      </c>
      <c r="M1054" s="43">
        <v>980000</v>
      </c>
      <c r="N1054" s="43">
        <v>1150000</v>
      </c>
      <c r="O1054" s="43">
        <v>-4</v>
      </c>
      <c r="P1054" s="43">
        <v>72</v>
      </c>
      <c r="Q1054" s="44">
        <v>5.6</v>
      </c>
    </row>
    <row r="1055" spans="2:17">
      <c r="B1055" s="42" t="s">
        <v>388</v>
      </c>
      <c r="C1055" s="43">
        <v>147500</v>
      </c>
      <c r="D1055" s="43">
        <v>147500</v>
      </c>
      <c r="E1055" s="43">
        <v>150000</v>
      </c>
      <c r="F1055" s="43">
        <v>150000</v>
      </c>
      <c r="G1055" s="43">
        <v>152000</v>
      </c>
      <c r="H1055" s="43">
        <v>145000</v>
      </c>
      <c r="I1055" s="43">
        <v>152000</v>
      </c>
      <c r="J1055" s="43">
        <v>167000</v>
      </c>
      <c r="K1055" s="43">
        <v>160000</v>
      </c>
      <c r="L1055" s="43">
        <v>177000</v>
      </c>
      <c r="M1055" s="43">
        <v>170000</v>
      </c>
      <c r="N1055" s="43">
        <v>160000</v>
      </c>
      <c r="O1055" s="43">
        <v>-4</v>
      </c>
      <c r="P1055" s="43">
        <v>15</v>
      </c>
      <c r="Q1055" s="44">
        <v>1.4</v>
      </c>
    </row>
    <row r="1056" spans="2:17">
      <c r="B1056" s="42" t="s">
        <v>389</v>
      </c>
      <c r="C1056" s="43">
        <v>1390000</v>
      </c>
      <c r="D1056" s="43">
        <v>1650000</v>
      </c>
      <c r="E1056" s="43">
        <v>1650000</v>
      </c>
      <c r="F1056" s="43">
        <v>1500000</v>
      </c>
      <c r="G1056" s="43">
        <v>1751000</v>
      </c>
      <c r="H1056" s="43">
        <v>1950000</v>
      </c>
      <c r="I1056" s="43">
        <v>2080000</v>
      </c>
      <c r="J1056" s="43">
        <v>2200000</v>
      </c>
      <c r="K1056" s="43">
        <v>2320000</v>
      </c>
      <c r="L1056" s="43">
        <v>2337500</v>
      </c>
      <c r="M1056" s="43">
        <v>2255000</v>
      </c>
      <c r="N1056" s="43">
        <v>2200000</v>
      </c>
      <c r="O1056" s="43">
        <v>-4</v>
      </c>
      <c r="P1056" s="43">
        <v>62</v>
      </c>
      <c r="Q1056" s="44">
        <v>5</v>
      </c>
    </row>
    <row r="1057" spans="2:17">
      <c r="B1057" s="42" t="s">
        <v>390</v>
      </c>
      <c r="C1057" s="43">
        <v>932000</v>
      </c>
      <c r="D1057" s="43">
        <v>1085000</v>
      </c>
      <c r="E1057" s="43">
        <v>1056000</v>
      </c>
      <c r="F1057" s="43">
        <v>1005000</v>
      </c>
      <c r="G1057" s="43">
        <v>1210000</v>
      </c>
      <c r="H1057" s="43">
        <v>1314000</v>
      </c>
      <c r="I1057" s="43">
        <v>1600000</v>
      </c>
      <c r="J1057" s="43">
        <v>1655000</v>
      </c>
      <c r="K1057" s="43">
        <v>1876000</v>
      </c>
      <c r="L1057" s="43">
        <v>1800000</v>
      </c>
      <c r="M1057" s="43">
        <v>1837000</v>
      </c>
      <c r="N1057" s="43">
        <v>1905000</v>
      </c>
      <c r="O1057" s="43">
        <v>2</v>
      </c>
      <c r="P1057" s="43">
        <v>97</v>
      </c>
      <c r="Q1057" s="44">
        <v>7</v>
      </c>
    </row>
    <row r="1058" spans="2:17">
      <c r="B1058" s="42" t="s">
        <v>391</v>
      </c>
      <c r="C1058" s="43">
        <v>940000</v>
      </c>
      <c r="D1058" s="43">
        <v>1174000</v>
      </c>
      <c r="E1058" s="43">
        <v>1071000</v>
      </c>
      <c r="F1058" s="43">
        <v>995500</v>
      </c>
      <c r="G1058" s="43">
        <v>1260000</v>
      </c>
      <c r="H1058" s="43">
        <v>1301000</v>
      </c>
      <c r="I1058" s="43">
        <v>1665000</v>
      </c>
      <c r="J1058" s="43">
        <v>1805000</v>
      </c>
      <c r="K1058" s="43">
        <v>1905000</v>
      </c>
      <c r="L1058" s="43">
        <v>1852500</v>
      </c>
      <c r="M1058" s="43">
        <v>1833000</v>
      </c>
      <c r="N1058" s="43">
        <v>2307500</v>
      </c>
      <c r="O1058" s="43">
        <v>-1</v>
      </c>
      <c r="P1058" s="43">
        <v>95</v>
      </c>
      <c r="Q1058" s="44">
        <v>6.9</v>
      </c>
    </row>
    <row r="1059" spans="2:17">
      <c r="B1059" s="42" t="s">
        <v>392</v>
      </c>
      <c r="C1059" s="43">
        <v>375000</v>
      </c>
      <c r="D1059" s="43">
        <v>417500</v>
      </c>
      <c r="E1059" s="43">
        <v>430000</v>
      </c>
      <c r="F1059" s="43">
        <v>425000</v>
      </c>
      <c r="G1059" s="43">
        <v>435000</v>
      </c>
      <c r="H1059" s="43">
        <v>456500</v>
      </c>
      <c r="I1059" s="43">
        <v>559500</v>
      </c>
      <c r="J1059" s="43">
        <v>650000</v>
      </c>
      <c r="K1059" s="43">
        <v>745000</v>
      </c>
      <c r="L1059" s="43">
        <v>768000</v>
      </c>
      <c r="M1059" s="43">
        <v>740000</v>
      </c>
      <c r="N1059" s="43">
        <v>745000</v>
      </c>
      <c r="O1059" s="43">
        <v>-4</v>
      </c>
      <c r="P1059" s="43">
        <v>97</v>
      </c>
      <c r="Q1059" s="44">
        <v>7</v>
      </c>
    </row>
    <row r="1060" spans="2:17">
      <c r="B1060" s="42" t="s">
        <v>393</v>
      </c>
      <c r="C1060" s="43">
        <v>320000</v>
      </c>
      <c r="D1060" s="43">
        <v>335000</v>
      </c>
      <c r="E1060" s="43">
        <v>360000</v>
      </c>
      <c r="F1060" s="43">
        <v>318500</v>
      </c>
      <c r="G1060" s="43">
        <v>360000</v>
      </c>
      <c r="H1060" s="43">
        <v>365000</v>
      </c>
      <c r="I1060" s="43">
        <v>367500</v>
      </c>
      <c r="J1060" s="43">
        <v>374000</v>
      </c>
      <c r="K1060" s="43">
        <v>390000</v>
      </c>
      <c r="L1060" s="43">
        <v>418000</v>
      </c>
      <c r="M1060" s="43">
        <v>450000</v>
      </c>
      <c r="N1060" s="43">
        <v>420000</v>
      </c>
      <c r="O1060" s="43">
        <v>8</v>
      </c>
      <c r="P1060" s="43">
        <v>41</v>
      </c>
      <c r="Q1060" s="44">
        <v>3.5</v>
      </c>
    </row>
    <row r="1061" spans="2:17">
      <c r="B1061" s="42" t="s">
        <v>394</v>
      </c>
      <c r="C1061" s="43">
        <v>292500</v>
      </c>
      <c r="D1061" s="43">
        <v>350000</v>
      </c>
      <c r="E1061" s="43">
        <v>330000</v>
      </c>
      <c r="F1061" s="43">
        <v>350000</v>
      </c>
      <c r="G1061" s="43">
        <v>375000</v>
      </c>
      <c r="H1061" s="43">
        <v>320000</v>
      </c>
      <c r="I1061" s="43">
        <v>400000</v>
      </c>
      <c r="J1061" s="43">
        <v>480000</v>
      </c>
      <c r="K1061" s="43">
        <v>504000</v>
      </c>
      <c r="L1061" s="43">
        <v>496000</v>
      </c>
      <c r="M1061" s="43">
        <v>533000</v>
      </c>
      <c r="N1061" s="43">
        <v>662000</v>
      </c>
      <c r="O1061" s="43">
        <v>8</v>
      </c>
      <c r="P1061" s="43">
        <v>82</v>
      </c>
      <c r="Q1061" s="44">
        <v>6.2</v>
      </c>
    </row>
    <row r="1062" spans="2:17">
      <c r="B1062" s="42" t="s">
        <v>395</v>
      </c>
      <c r="C1062" s="43">
        <v>212500</v>
      </c>
      <c r="D1062" s="43">
        <v>212500</v>
      </c>
      <c r="E1062" s="43">
        <v>212500</v>
      </c>
      <c r="F1062" s="43">
        <v>116500</v>
      </c>
      <c r="G1062" s="43">
        <v>351000</v>
      </c>
      <c r="H1062" s="43">
        <v>344000</v>
      </c>
      <c r="I1062" s="43">
        <v>360000</v>
      </c>
      <c r="J1062" s="43">
        <v>425000</v>
      </c>
      <c r="K1062" s="43">
        <v>400000</v>
      </c>
      <c r="L1062" s="43">
        <v>420000</v>
      </c>
      <c r="M1062" s="43">
        <v>453500</v>
      </c>
      <c r="N1062" s="43">
        <v>413000</v>
      </c>
      <c r="O1062" s="43">
        <v>8</v>
      </c>
      <c r="P1062" s="43">
        <v>113</v>
      </c>
      <c r="Q1062" s="44">
        <v>7.9</v>
      </c>
    </row>
    <row r="1063" spans="2:17">
      <c r="B1063" s="42" t="s">
        <v>396</v>
      </c>
      <c r="C1063" s="43">
        <v>273500</v>
      </c>
      <c r="D1063" s="43">
        <v>327500</v>
      </c>
      <c r="E1063" s="43">
        <v>325000</v>
      </c>
      <c r="F1063" s="43">
        <v>312000</v>
      </c>
      <c r="G1063" s="43">
        <v>327500</v>
      </c>
      <c r="H1063" s="43">
        <v>319000</v>
      </c>
      <c r="I1063" s="43">
        <v>336500</v>
      </c>
      <c r="J1063" s="43">
        <v>333000</v>
      </c>
      <c r="K1063" s="43">
        <v>387500</v>
      </c>
      <c r="L1063" s="43">
        <v>440000</v>
      </c>
      <c r="M1063" s="43">
        <v>435000</v>
      </c>
      <c r="N1063" s="43">
        <v>467500</v>
      </c>
      <c r="O1063" s="43">
        <v>-1</v>
      </c>
      <c r="P1063" s="43">
        <v>59</v>
      </c>
      <c r="Q1063" s="44">
        <v>4.7</v>
      </c>
    </row>
    <row r="1064" spans="2:17">
      <c r="B1064" s="42" t="s">
        <v>397</v>
      </c>
      <c r="C1064" s="43">
        <v>370000</v>
      </c>
      <c r="D1064" s="43">
        <v>432500</v>
      </c>
      <c r="E1064" s="43">
        <v>430000</v>
      </c>
      <c r="F1064" s="43">
        <v>415000</v>
      </c>
      <c r="G1064" s="43">
        <v>435000</v>
      </c>
      <c r="H1064" s="43">
        <v>460000</v>
      </c>
      <c r="I1064" s="43">
        <v>548500</v>
      </c>
      <c r="J1064" s="43">
        <v>620000</v>
      </c>
      <c r="K1064" s="43">
        <v>699000</v>
      </c>
      <c r="L1064" s="43">
        <v>686000</v>
      </c>
      <c r="M1064" s="43">
        <v>642500</v>
      </c>
      <c r="N1064" s="43">
        <v>700000</v>
      </c>
      <c r="O1064" s="43">
        <v>-6</v>
      </c>
      <c r="P1064" s="43">
        <v>74</v>
      </c>
      <c r="Q1064" s="44">
        <v>5.7</v>
      </c>
    </row>
    <row r="1065" spans="2:17">
      <c r="B1065" s="42" t="s">
        <v>398</v>
      </c>
      <c r="C1065" s="43">
        <v>438500</v>
      </c>
      <c r="D1065" s="43">
        <v>515500</v>
      </c>
      <c r="E1065" s="43">
        <v>520000</v>
      </c>
      <c r="F1065" s="43">
        <v>501000</v>
      </c>
      <c r="G1065" s="43">
        <v>542500</v>
      </c>
      <c r="H1065" s="43">
        <v>575000</v>
      </c>
      <c r="I1065" s="43">
        <v>676000</v>
      </c>
      <c r="J1065" s="43">
        <v>738000</v>
      </c>
      <c r="K1065" s="43">
        <v>845000</v>
      </c>
      <c r="L1065" s="43">
        <v>826000</v>
      </c>
      <c r="M1065" s="43">
        <v>761500</v>
      </c>
      <c r="N1065" s="43">
        <v>848000</v>
      </c>
      <c r="O1065" s="43">
        <v>-8</v>
      </c>
      <c r="P1065" s="43">
        <v>74</v>
      </c>
      <c r="Q1065" s="44">
        <v>5.7</v>
      </c>
    </row>
    <row r="1066" spans="2:17">
      <c r="B1066" s="42" t="s">
        <v>399</v>
      </c>
      <c r="C1066" s="43">
        <v>265000</v>
      </c>
      <c r="D1066" s="43">
        <v>280000</v>
      </c>
      <c r="E1066" s="43">
        <v>306500</v>
      </c>
      <c r="F1066" s="43">
        <v>310000</v>
      </c>
      <c r="G1066" s="43">
        <v>330000</v>
      </c>
      <c r="H1066" s="43">
        <v>318000</v>
      </c>
      <c r="I1066" s="43">
        <v>340000</v>
      </c>
      <c r="J1066" s="43">
        <v>346000</v>
      </c>
      <c r="K1066" s="43">
        <v>458000</v>
      </c>
      <c r="L1066" s="43">
        <v>480000</v>
      </c>
      <c r="M1066" s="43">
        <v>555000</v>
      </c>
      <c r="N1066" s="43">
        <v>630000</v>
      </c>
      <c r="O1066" s="43">
        <v>16</v>
      </c>
      <c r="P1066" s="43">
        <v>109</v>
      </c>
      <c r="Q1066" s="44">
        <v>7.7</v>
      </c>
    </row>
    <row r="1067" spans="2:17">
      <c r="B1067" s="42" t="s">
        <v>400</v>
      </c>
      <c r="C1067" s="43">
        <v>285000</v>
      </c>
      <c r="D1067" s="43">
        <v>340000</v>
      </c>
      <c r="E1067" s="43">
        <v>330000</v>
      </c>
      <c r="F1067" s="43">
        <v>324000</v>
      </c>
      <c r="G1067" s="43">
        <v>315000</v>
      </c>
      <c r="H1067" s="43">
        <v>325000</v>
      </c>
      <c r="I1067" s="43">
        <v>355000</v>
      </c>
      <c r="J1067" s="43">
        <v>415000</v>
      </c>
      <c r="K1067" s="43">
        <v>532500</v>
      </c>
      <c r="L1067" s="43">
        <v>550000</v>
      </c>
      <c r="M1067" s="43">
        <v>510000</v>
      </c>
      <c r="N1067" s="43">
        <v>537500</v>
      </c>
      <c r="O1067" s="43">
        <v>-7</v>
      </c>
      <c r="P1067" s="43">
        <v>79</v>
      </c>
      <c r="Q1067" s="44">
        <v>6</v>
      </c>
    </row>
    <row r="1068" spans="2:17">
      <c r="B1068" s="42" t="s">
        <v>401</v>
      </c>
      <c r="C1068" s="43">
        <v>421000</v>
      </c>
      <c r="D1068" s="43">
        <v>519000</v>
      </c>
      <c r="E1068" s="43">
        <v>475000</v>
      </c>
      <c r="F1068" s="43">
        <v>437500</v>
      </c>
      <c r="G1068" s="43">
        <v>470000</v>
      </c>
      <c r="H1068" s="43">
        <v>502500</v>
      </c>
      <c r="I1068" s="43">
        <v>560000</v>
      </c>
      <c r="J1068" s="43">
        <v>610000</v>
      </c>
      <c r="K1068" s="43">
        <v>731000</v>
      </c>
      <c r="L1068" s="43">
        <v>730000</v>
      </c>
      <c r="M1068" s="43">
        <v>660000</v>
      </c>
      <c r="N1068" s="43">
        <v>700500</v>
      </c>
      <c r="O1068" s="43">
        <v>-10</v>
      </c>
      <c r="P1068" s="43">
        <v>57</v>
      </c>
      <c r="Q1068" s="44">
        <v>4.5999999999999996</v>
      </c>
    </row>
    <row r="1069" spans="2:17">
      <c r="B1069" s="42" t="s">
        <v>402</v>
      </c>
      <c r="C1069" s="43">
        <v>546500</v>
      </c>
      <c r="D1069" s="43">
        <v>630000</v>
      </c>
      <c r="E1069" s="43">
        <v>599500</v>
      </c>
      <c r="F1069" s="43">
        <v>597500</v>
      </c>
      <c r="G1069" s="43">
        <v>635000</v>
      </c>
      <c r="H1069" s="43">
        <v>703500</v>
      </c>
      <c r="I1069" s="43">
        <v>785000</v>
      </c>
      <c r="J1069" s="43">
        <v>925000</v>
      </c>
      <c r="K1069" s="43">
        <v>1020000</v>
      </c>
      <c r="L1069" s="43">
        <v>990000</v>
      </c>
      <c r="M1069" s="43">
        <v>1010000</v>
      </c>
      <c r="N1069" s="43">
        <v>875000</v>
      </c>
      <c r="O1069" s="43">
        <v>2</v>
      </c>
      <c r="P1069" s="43">
        <v>85</v>
      </c>
      <c r="Q1069" s="44">
        <v>6.3</v>
      </c>
    </row>
    <row r="1070" spans="2:17">
      <c r="B1070" s="42" t="s">
        <v>403</v>
      </c>
      <c r="C1070" s="43">
        <v>420000</v>
      </c>
      <c r="D1070" s="43">
        <v>471000</v>
      </c>
      <c r="E1070" s="43">
        <v>480000</v>
      </c>
      <c r="F1070" s="43">
        <v>465000</v>
      </c>
      <c r="G1070" s="43">
        <v>500000</v>
      </c>
      <c r="H1070" s="43">
        <v>580000</v>
      </c>
      <c r="I1070" s="43">
        <v>681000</v>
      </c>
      <c r="J1070" s="43">
        <v>740000</v>
      </c>
      <c r="K1070" s="43">
        <v>870000</v>
      </c>
      <c r="L1070" s="43">
        <v>815000</v>
      </c>
      <c r="M1070" s="43">
        <v>760000</v>
      </c>
      <c r="N1070" s="43">
        <v>829000</v>
      </c>
      <c r="O1070" s="43">
        <v>-7</v>
      </c>
      <c r="P1070" s="43">
        <v>81</v>
      </c>
      <c r="Q1070" s="44">
        <v>6.1</v>
      </c>
    </row>
    <row r="1071" spans="2:17">
      <c r="B1071" s="42" t="s">
        <v>404</v>
      </c>
      <c r="C1071" s="43">
        <v>280000</v>
      </c>
      <c r="D1071" s="43">
        <v>297000</v>
      </c>
      <c r="E1071" s="43">
        <v>334500</v>
      </c>
      <c r="F1071" s="43">
        <v>320000</v>
      </c>
      <c r="G1071" s="43">
        <v>315000</v>
      </c>
      <c r="H1071" s="43">
        <v>335000</v>
      </c>
      <c r="I1071" s="43">
        <v>345000</v>
      </c>
      <c r="J1071" s="43">
        <v>400000</v>
      </c>
      <c r="K1071" s="43">
        <v>450000</v>
      </c>
      <c r="L1071" s="43">
        <v>510000</v>
      </c>
      <c r="M1071" s="43">
        <v>550000</v>
      </c>
      <c r="N1071" s="43">
        <v>510000</v>
      </c>
      <c r="O1071" s="43">
        <v>8</v>
      </c>
      <c r="P1071" s="43">
        <v>96</v>
      </c>
      <c r="Q1071" s="44">
        <v>7</v>
      </c>
    </row>
    <row r="1072" spans="2:17">
      <c r="B1072" s="42" t="s">
        <v>405</v>
      </c>
      <c r="C1072" s="43">
        <v>139000</v>
      </c>
      <c r="D1072" s="43">
        <v>239500</v>
      </c>
      <c r="E1072" s="43">
        <v>150000</v>
      </c>
      <c r="F1072" s="43">
        <v>165000</v>
      </c>
      <c r="G1072" s="43">
        <v>147500</v>
      </c>
      <c r="H1072" s="43">
        <v>155000</v>
      </c>
      <c r="I1072" s="43">
        <v>198500</v>
      </c>
      <c r="J1072" s="43">
        <v>165000</v>
      </c>
      <c r="K1072" s="43">
        <v>247500</v>
      </c>
      <c r="L1072" s="43">
        <v>268000</v>
      </c>
      <c r="M1072" s="43">
        <v>212500</v>
      </c>
      <c r="N1072" s="43">
        <v>215000</v>
      </c>
      <c r="O1072" s="43">
        <v>-21</v>
      </c>
      <c r="P1072" s="43">
        <v>53</v>
      </c>
      <c r="Q1072" s="44">
        <v>4.3</v>
      </c>
    </row>
    <row r="1073" spans="2:17">
      <c r="B1073" s="42" t="s">
        <v>406</v>
      </c>
      <c r="C1073" s="43">
        <v>210000</v>
      </c>
      <c r="D1073" s="43">
        <v>236000</v>
      </c>
      <c r="E1073" s="43">
        <v>266000</v>
      </c>
      <c r="F1073" s="43">
        <v>290000</v>
      </c>
      <c r="G1073" s="43">
        <v>275000</v>
      </c>
      <c r="H1073" s="43">
        <v>300000</v>
      </c>
      <c r="I1073" s="43">
        <v>296000</v>
      </c>
      <c r="J1073" s="43">
        <v>294000</v>
      </c>
      <c r="K1073" s="43">
        <v>325000</v>
      </c>
      <c r="L1073" s="43">
        <v>349000</v>
      </c>
      <c r="M1073" s="43">
        <v>345000</v>
      </c>
      <c r="N1073" s="43">
        <v>341000</v>
      </c>
      <c r="O1073" s="43">
        <v>-1</v>
      </c>
      <c r="P1073" s="43">
        <v>64</v>
      </c>
      <c r="Q1073" s="44">
        <v>5.0999999999999996</v>
      </c>
    </row>
    <row r="1074" spans="2:17">
      <c r="B1074" s="42" t="s">
        <v>407</v>
      </c>
      <c r="C1074" s="43">
        <v>214000</v>
      </c>
      <c r="D1074" s="43">
        <v>234000</v>
      </c>
      <c r="E1074" s="43">
        <v>237500</v>
      </c>
      <c r="F1074" s="43">
        <v>240000</v>
      </c>
      <c r="G1074" s="43">
        <v>236000</v>
      </c>
      <c r="H1074" s="43">
        <v>222500</v>
      </c>
      <c r="I1074" s="43">
        <v>262500</v>
      </c>
      <c r="J1074" s="43">
        <v>257500</v>
      </c>
      <c r="K1074" s="43">
        <v>292000</v>
      </c>
      <c r="L1074" s="43">
        <v>317500</v>
      </c>
      <c r="M1074" s="43">
        <v>319000</v>
      </c>
      <c r="N1074" s="43">
        <v>378000</v>
      </c>
      <c r="O1074" s="43">
        <v>0</v>
      </c>
      <c r="P1074" s="43">
        <v>49</v>
      </c>
      <c r="Q1074" s="44">
        <v>4.0999999999999996</v>
      </c>
    </row>
    <row r="1075" spans="2:17">
      <c r="B1075" s="42" t="s">
        <v>408</v>
      </c>
      <c r="C1075" s="43">
        <v>241500</v>
      </c>
      <c r="D1075" s="43">
        <v>288000</v>
      </c>
      <c r="E1075" s="43">
        <v>300000</v>
      </c>
      <c r="F1075" s="43">
        <v>281000</v>
      </c>
      <c r="G1075" s="43">
        <v>287000</v>
      </c>
      <c r="H1075" s="43">
        <v>280000</v>
      </c>
      <c r="I1075" s="43">
        <v>289500</v>
      </c>
      <c r="J1075" s="43">
        <v>310000</v>
      </c>
      <c r="K1075" s="43">
        <v>370000</v>
      </c>
      <c r="L1075" s="43">
        <v>435500</v>
      </c>
      <c r="M1075" s="43">
        <v>420500</v>
      </c>
      <c r="N1075" s="43">
        <v>440000</v>
      </c>
      <c r="O1075" s="43">
        <v>-3</v>
      </c>
      <c r="P1075" s="43">
        <v>74</v>
      </c>
      <c r="Q1075" s="44">
        <v>5.7</v>
      </c>
    </row>
    <row r="1076" spans="2:17">
      <c r="B1076" s="42" t="s">
        <v>409</v>
      </c>
      <c r="C1076" s="43">
        <v>195000</v>
      </c>
      <c r="D1076" s="43">
        <v>209500</v>
      </c>
      <c r="E1076" s="43">
        <v>200000</v>
      </c>
      <c r="F1076" s="43">
        <v>217500</v>
      </c>
      <c r="G1076" s="43">
        <v>237000</v>
      </c>
      <c r="H1076" s="43">
        <v>235000</v>
      </c>
      <c r="I1076" s="43">
        <v>240000</v>
      </c>
      <c r="J1076" s="43">
        <v>234000</v>
      </c>
      <c r="K1076" s="43">
        <v>239000</v>
      </c>
      <c r="L1076" s="43">
        <v>261000</v>
      </c>
      <c r="M1076" s="43">
        <v>263000</v>
      </c>
      <c r="N1076" s="43">
        <v>270000</v>
      </c>
      <c r="O1076" s="43">
        <v>1</v>
      </c>
      <c r="P1076" s="43">
        <v>35</v>
      </c>
      <c r="Q1076" s="44">
        <v>3</v>
      </c>
    </row>
    <row r="1077" spans="2:17">
      <c r="B1077" s="42" t="s">
        <v>410</v>
      </c>
      <c r="C1077" s="43">
        <v>269500</v>
      </c>
      <c r="D1077" s="43">
        <v>330000</v>
      </c>
      <c r="E1077" s="43">
        <v>370000</v>
      </c>
      <c r="F1077" s="43">
        <v>370000</v>
      </c>
      <c r="G1077" s="43">
        <v>369000</v>
      </c>
      <c r="H1077" s="43">
        <v>400000</v>
      </c>
      <c r="I1077" s="43">
        <v>425500</v>
      </c>
      <c r="J1077" s="43">
        <v>455000</v>
      </c>
      <c r="K1077" s="43">
        <v>495000</v>
      </c>
      <c r="L1077" s="43">
        <v>550000</v>
      </c>
      <c r="M1077" s="43">
        <v>595000</v>
      </c>
      <c r="N1077" s="43">
        <v>620000</v>
      </c>
      <c r="O1077" s="43">
        <v>8</v>
      </c>
      <c r="P1077" s="43">
        <v>121</v>
      </c>
      <c r="Q1077" s="44">
        <v>8.1999999999999993</v>
      </c>
    </row>
    <row r="1078" spans="2:17">
      <c r="B1078" s="42" t="s">
        <v>411</v>
      </c>
      <c r="C1078" s="43">
        <v>149000</v>
      </c>
      <c r="D1078" s="43">
        <v>187000</v>
      </c>
      <c r="E1078" s="43">
        <v>212500</v>
      </c>
      <c r="F1078" s="43">
        <v>200000</v>
      </c>
      <c r="G1078" s="43">
        <v>200000</v>
      </c>
      <c r="H1078" s="43">
        <v>143500</v>
      </c>
      <c r="I1078" s="43">
        <v>245000</v>
      </c>
      <c r="J1078" s="43">
        <v>222500</v>
      </c>
      <c r="K1078" s="43">
        <v>182500</v>
      </c>
      <c r="L1078" s="43">
        <v>220000</v>
      </c>
      <c r="M1078" s="43">
        <v>239000</v>
      </c>
      <c r="N1078" s="43">
        <v>211500</v>
      </c>
      <c r="O1078" s="43">
        <v>9</v>
      </c>
      <c r="P1078" s="43">
        <v>60</v>
      </c>
      <c r="Q1078" s="44">
        <v>4.8</v>
      </c>
    </row>
    <row r="1079" spans="2:17">
      <c r="B1079" s="42" t="s">
        <v>412</v>
      </c>
      <c r="C1079" s="43">
        <v>350000</v>
      </c>
      <c r="D1079" s="43">
        <v>387000</v>
      </c>
      <c r="E1079" s="43">
        <v>400500</v>
      </c>
      <c r="F1079" s="43">
        <v>385000</v>
      </c>
      <c r="G1079" s="43">
        <v>445000</v>
      </c>
      <c r="H1079" s="43">
        <v>445000</v>
      </c>
      <c r="I1079" s="43">
        <v>461000</v>
      </c>
      <c r="J1079" s="43">
        <v>485000</v>
      </c>
      <c r="K1079" s="43">
        <v>461500</v>
      </c>
      <c r="L1079" s="43">
        <v>575000</v>
      </c>
      <c r="M1079" s="43">
        <v>552500</v>
      </c>
      <c r="N1079" s="43">
        <v>635000</v>
      </c>
      <c r="O1079" s="43">
        <v>-4</v>
      </c>
      <c r="P1079" s="43">
        <v>58</v>
      </c>
      <c r="Q1079" s="44">
        <v>4.7</v>
      </c>
    </row>
    <row r="1080" spans="2:17">
      <c r="B1080" s="42" t="s">
        <v>413</v>
      </c>
      <c r="C1080" s="43">
        <v>235000</v>
      </c>
      <c r="D1080" s="43">
        <v>286000</v>
      </c>
      <c r="E1080" s="43">
        <v>285000</v>
      </c>
      <c r="F1080" s="43">
        <v>274000</v>
      </c>
      <c r="G1080" s="43">
        <v>270000</v>
      </c>
      <c r="H1080" s="43">
        <v>354000</v>
      </c>
      <c r="I1080" s="43">
        <v>330000</v>
      </c>
      <c r="J1080" s="43">
        <v>268500</v>
      </c>
      <c r="K1080" s="43">
        <v>362500</v>
      </c>
      <c r="L1080" s="43">
        <v>300000</v>
      </c>
      <c r="M1080" s="43">
        <v>357500</v>
      </c>
      <c r="N1080" s="43">
        <v>400000</v>
      </c>
      <c r="O1080" s="43">
        <v>19</v>
      </c>
      <c r="P1080" s="43">
        <v>52</v>
      </c>
      <c r="Q1080" s="44">
        <v>4.3</v>
      </c>
    </row>
    <row r="1081" spans="2:17">
      <c r="B1081" s="42" t="s">
        <v>414</v>
      </c>
      <c r="C1081" s="43">
        <v>404000</v>
      </c>
      <c r="D1081" s="43">
        <v>550000</v>
      </c>
      <c r="E1081" s="43">
        <v>627500</v>
      </c>
      <c r="F1081" s="43">
        <v>545000</v>
      </c>
      <c r="G1081" s="43">
        <v>634000</v>
      </c>
      <c r="H1081" s="43">
        <v>650000</v>
      </c>
      <c r="I1081" s="43">
        <v>685000</v>
      </c>
      <c r="J1081" s="43">
        <v>700000</v>
      </c>
      <c r="K1081" s="43">
        <v>790000</v>
      </c>
      <c r="L1081" s="43">
        <v>775000</v>
      </c>
      <c r="M1081" s="43">
        <v>836500</v>
      </c>
      <c r="N1081" s="43">
        <v>995000</v>
      </c>
      <c r="O1081" s="43">
        <v>8</v>
      </c>
      <c r="P1081" s="43">
        <v>107</v>
      </c>
      <c r="Q1081" s="44">
        <v>7.6</v>
      </c>
    </row>
    <row r="1082" spans="2:17">
      <c r="B1082" s="42" t="s">
        <v>415</v>
      </c>
      <c r="C1082" s="43">
        <v>260000</v>
      </c>
      <c r="D1082" s="43">
        <v>256500</v>
      </c>
      <c r="E1082" s="43">
        <v>300000</v>
      </c>
      <c r="F1082" s="43">
        <v>251500</v>
      </c>
      <c r="G1082" s="43">
        <v>269500</v>
      </c>
      <c r="H1082" s="43">
        <v>254000</v>
      </c>
      <c r="I1082" s="43">
        <v>255500</v>
      </c>
      <c r="J1082" s="43">
        <v>280000</v>
      </c>
      <c r="K1082" s="43">
        <v>281500</v>
      </c>
      <c r="L1082" s="43">
        <v>328000</v>
      </c>
      <c r="M1082" s="43">
        <v>310000</v>
      </c>
      <c r="N1082" s="43">
        <v>320000</v>
      </c>
      <c r="O1082" s="43">
        <v>-5</v>
      </c>
      <c r="P1082" s="43">
        <v>19</v>
      </c>
      <c r="Q1082" s="44">
        <v>1.8</v>
      </c>
    </row>
    <row r="1083" spans="2:17">
      <c r="B1083" s="42" t="s">
        <v>416</v>
      </c>
      <c r="C1083" s="43">
        <v>335000</v>
      </c>
      <c r="D1083" s="43">
        <v>387000</v>
      </c>
      <c r="E1083" s="43">
        <v>380000</v>
      </c>
      <c r="F1083" s="43">
        <v>360500</v>
      </c>
      <c r="G1083" s="43">
        <v>365000</v>
      </c>
      <c r="H1083" s="43">
        <v>385000</v>
      </c>
      <c r="I1083" s="43">
        <v>445000</v>
      </c>
      <c r="J1083" s="43">
        <v>499500</v>
      </c>
      <c r="K1083" s="43">
        <v>625500</v>
      </c>
      <c r="L1083" s="43">
        <v>625000</v>
      </c>
      <c r="M1083" s="43">
        <v>590500</v>
      </c>
      <c r="N1083" s="43">
        <v>627500</v>
      </c>
      <c r="O1083" s="43">
        <v>-6</v>
      </c>
      <c r="P1083" s="43">
        <v>76</v>
      </c>
      <c r="Q1083" s="44">
        <v>5.8</v>
      </c>
    </row>
    <row r="1084" spans="2:17">
      <c r="B1084" s="42" t="s">
        <v>417</v>
      </c>
      <c r="C1084" s="43">
        <v>260500</v>
      </c>
      <c r="D1084" s="43">
        <v>281000</v>
      </c>
      <c r="E1084" s="43">
        <v>321000</v>
      </c>
      <c r="F1084" s="43">
        <v>315000</v>
      </c>
      <c r="G1084" s="43">
        <v>377500</v>
      </c>
      <c r="H1084" s="43">
        <v>362000</v>
      </c>
      <c r="I1084" s="43">
        <v>360000</v>
      </c>
      <c r="J1084" s="43">
        <v>360000</v>
      </c>
      <c r="K1084" s="43">
        <v>415000</v>
      </c>
      <c r="L1084" s="43">
        <v>456000</v>
      </c>
      <c r="M1084" s="43">
        <v>500000</v>
      </c>
      <c r="N1084" s="43">
        <v>510000</v>
      </c>
      <c r="O1084" s="43">
        <v>10</v>
      </c>
      <c r="P1084" s="43">
        <v>92</v>
      </c>
      <c r="Q1084" s="44">
        <v>6.7</v>
      </c>
    </row>
    <row r="1085" spans="2:17">
      <c r="B1085" s="42" t="s">
        <v>418</v>
      </c>
      <c r="C1085" s="43">
        <v>254000</v>
      </c>
      <c r="D1085" s="43">
        <v>260000</v>
      </c>
      <c r="E1085" s="43">
        <v>310000</v>
      </c>
      <c r="F1085" s="43">
        <v>277500</v>
      </c>
      <c r="G1085" s="43">
        <v>285000</v>
      </c>
      <c r="H1085" s="43">
        <v>295000</v>
      </c>
      <c r="I1085" s="43">
        <v>316500</v>
      </c>
      <c r="J1085" s="43">
        <v>355000</v>
      </c>
      <c r="K1085" s="43">
        <v>390000</v>
      </c>
      <c r="L1085" s="43">
        <v>475000</v>
      </c>
      <c r="M1085" s="43">
        <v>495000</v>
      </c>
      <c r="N1085" s="43">
        <v>530000</v>
      </c>
      <c r="O1085" s="43">
        <v>4</v>
      </c>
      <c r="P1085" s="43">
        <v>95</v>
      </c>
      <c r="Q1085" s="44">
        <v>6.9</v>
      </c>
    </row>
    <row r="1086" spans="2:17">
      <c r="B1086" s="42" t="s">
        <v>419</v>
      </c>
      <c r="C1086" s="43">
        <v>332000</v>
      </c>
      <c r="D1086" s="43">
        <v>395000</v>
      </c>
      <c r="E1086" s="43">
        <v>387500</v>
      </c>
      <c r="F1086" s="43">
        <v>375000</v>
      </c>
      <c r="G1086" s="43">
        <v>385000</v>
      </c>
      <c r="H1086" s="43">
        <v>420000</v>
      </c>
      <c r="I1086" s="43">
        <v>450000</v>
      </c>
      <c r="J1086" s="43">
        <v>503000</v>
      </c>
      <c r="K1086" s="43">
        <v>600000</v>
      </c>
      <c r="L1086" s="43">
        <v>642500</v>
      </c>
      <c r="M1086" s="43">
        <v>617500</v>
      </c>
      <c r="N1086" s="43">
        <v>644000</v>
      </c>
      <c r="O1086" s="43">
        <v>-4</v>
      </c>
      <c r="P1086" s="43">
        <v>86</v>
      </c>
      <c r="Q1086" s="44">
        <v>6.4</v>
      </c>
    </row>
    <row r="1087" spans="2:17">
      <c r="B1087" s="42" t="s">
        <v>420</v>
      </c>
      <c r="C1087" s="43">
        <v>280000</v>
      </c>
      <c r="D1087" s="43">
        <v>325000</v>
      </c>
      <c r="E1087" s="43">
        <v>327500</v>
      </c>
      <c r="F1087" s="43">
        <v>335000</v>
      </c>
      <c r="G1087" s="43">
        <v>350000</v>
      </c>
      <c r="H1087" s="43">
        <v>340000</v>
      </c>
      <c r="I1087" s="43">
        <v>348000</v>
      </c>
      <c r="J1087" s="43">
        <v>355000</v>
      </c>
      <c r="K1087" s="43">
        <v>430000</v>
      </c>
      <c r="L1087" s="43">
        <v>515000</v>
      </c>
      <c r="M1087" s="43">
        <v>495000</v>
      </c>
      <c r="N1087" s="43">
        <v>552500</v>
      </c>
      <c r="O1087" s="43">
        <v>-4</v>
      </c>
      <c r="P1087" s="43">
        <v>77</v>
      </c>
      <c r="Q1087" s="44">
        <v>5.9</v>
      </c>
    </row>
    <row r="1088" spans="2:17">
      <c r="B1088" s="42" t="s">
        <v>421</v>
      </c>
      <c r="C1088" s="43">
        <v>303000</v>
      </c>
      <c r="D1088" s="43">
        <v>340000</v>
      </c>
      <c r="E1088" s="43">
        <v>355000</v>
      </c>
      <c r="F1088" s="43">
        <v>355000</v>
      </c>
      <c r="G1088" s="43">
        <v>363500</v>
      </c>
      <c r="H1088" s="43">
        <v>398000</v>
      </c>
      <c r="I1088" s="43">
        <v>375000</v>
      </c>
      <c r="J1088" s="43">
        <v>395000</v>
      </c>
      <c r="K1088" s="43">
        <v>450500</v>
      </c>
      <c r="L1088" s="43">
        <v>527000</v>
      </c>
      <c r="M1088" s="43">
        <v>540000</v>
      </c>
      <c r="N1088" s="43">
        <v>542000</v>
      </c>
      <c r="O1088" s="43">
        <v>2</v>
      </c>
      <c r="P1088" s="43">
        <v>78</v>
      </c>
      <c r="Q1088" s="44">
        <v>5.9</v>
      </c>
    </row>
    <row r="1089" spans="2:17">
      <c r="B1089" s="42" t="s">
        <v>422</v>
      </c>
      <c r="C1089" s="43">
        <v>284000</v>
      </c>
      <c r="D1089" s="43">
        <v>355000</v>
      </c>
      <c r="E1089" s="43">
        <v>343500</v>
      </c>
      <c r="F1089" s="43">
        <v>340000</v>
      </c>
      <c r="G1089" s="43">
        <v>330000</v>
      </c>
      <c r="H1089" s="43">
        <v>337500</v>
      </c>
      <c r="I1089" s="43">
        <v>366000</v>
      </c>
      <c r="J1089" s="43">
        <v>435000</v>
      </c>
      <c r="K1089" s="43">
        <v>490000</v>
      </c>
      <c r="L1089" s="43">
        <v>531000</v>
      </c>
      <c r="M1089" s="43">
        <v>554000</v>
      </c>
      <c r="N1089" s="43">
        <v>520000</v>
      </c>
      <c r="O1089" s="43">
        <v>4</v>
      </c>
      <c r="P1089" s="43">
        <v>95</v>
      </c>
      <c r="Q1089" s="44">
        <v>6.9</v>
      </c>
    </row>
    <row r="1090" spans="2:17">
      <c r="B1090" s="42" t="s">
        <v>423</v>
      </c>
      <c r="C1090" s="43">
        <v>310000</v>
      </c>
      <c r="D1090" s="43">
        <v>353000</v>
      </c>
      <c r="E1090" s="43">
        <v>340000</v>
      </c>
      <c r="F1090" s="43">
        <v>320000</v>
      </c>
      <c r="G1090" s="43">
        <v>325000</v>
      </c>
      <c r="H1090" s="43">
        <v>358000</v>
      </c>
      <c r="I1090" s="43">
        <v>377500</v>
      </c>
      <c r="J1090" s="43">
        <v>429500</v>
      </c>
      <c r="K1090" s="43">
        <v>535000</v>
      </c>
      <c r="L1090" s="43">
        <v>579000</v>
      </c>
      <c r="M1090" s="43">
        <v>529000</v>
      </c>
      <c r="N1090" s="43">
        <v>542500</v>
      </c>
      <c r="O1090" s="43">
        <v>-9</v>
      </c>
      <c r="P1090" s="43">
        <v>71</v>
      </c>
      <c r="Q1090" s="44">
        <v>5.5</v>
      </c>
    </row>
    <row r="1091" spans="2:17">
      <c r="B1091" s="42" t="s">
        <v>424</v>
      </c>
      <c r="C1091" s="43">
        <v>355000</v>
      </c>
      <c r="D1091" s="43">
        <v>410000</v>
      </c>
      <c r="E1091" s="43">
        <v>400000</v>
      </c>
      <c r="F1091" s="43">
        <v>390500</v>
      </c>
      <c r="G1091" s="43">
        <v>392500</v>
      </c>
      <c r="H1091" s="43">
        <v>422500</v>
      </c>
      <c r="I1091" s="43">
        <v>450000</v>
      </c>
      <c r="J1091" s="43">
        <v>528500</v>
      </c>
      <c r="K1091" s="43">
        <v>610500</v>
      </c>
      <c r="L1091" s="43">
        <v>646000</v>
      </c>
      <c r="M1091" s="43">
        <v>622500</v>
      </c>
      <c r="N1091" s="43">
        <v>665000</v>
      </c>
      <c r="O1091" s="43">
        <v>-4</v>
      </c>
      <c r="P1091" s="43">
        <v>75</v>
      </c>
      <c r="Q1091" s="44">
        <v>5.8</v>
      </c>
    </row>
    <row r="1092" spans="2:17">
      <c r="B1092" s="42" t="s">
        <v>425</v>
      </c>
      <c r="C1092" s="43">
        <v>217000</v>
      </c>
      <c r="D1092" s="43">
        <v>210000</v>
      </c>
      <c r="E1092" s="43">
        <v>260000</v>
      </c>
      <c r="F1092" s="43">
        <v>245000</v>
      </c>
      <c r="G1092" s="43">
        <v>220000</v>
      </c>
      <c r="H1092" s="43">
        <v>253500</v>
      </c>
      <c r="I1092" s="43">
        <v>222500</v>
      </c>
      <c r="J1092" s="43">
        <v>250000</v>
      </c>
      <c r="K1092" s="43">
        <v>315000</v>
      </c>
      <c r="L1092" s="43">
        <v>327000</v>
      </c>
      <c r="M1092" s="43">
        <v>331000</v>
      </c>
      <c r="N1092" s="43">
        <v>307000</v>
      </c>
      <c r="O1092" s="43">
        <v>1</v>
      </c>
      <c r="P1092" s="43">
        <v>53</v>
      </c>
      <c r="Q1092" s="44">
        <v>4.3</v>
      </c>
    </row>
    <row r="1093" spans="2:17">
      <c r="B1093" s="42" t="s">
        <v>426</v>
      </c>
      <c r="C1093" s="43">
        <v>324000</v>
      </c>
      <c r="D1093" s="43">
        <v>394000</v>
      </c>
      <c r="E1093" s="43">
        <v>362000</v>
      </c>
      <c r="F1093" s="43">
        <v>382000</v>
      </c>
      <c r="G1093" s="43">
        <v>361500</v>
      </c>
      <c r="H1093" s="43">
        <v>372500</v>
      </c>
      <c r="I1093" s="43">
        <v>370500</v>
      </c>
      <c r="J1093" s="43">
        <v>376000</v>
      </c>
      <c r="K1093" s="43">
        <v>397500</v>
      </c>
      <c r="L1093" s="43">
        <v>387500</v>
      </c>
      <c r="M1093" s="43">
        <v>426000</v>
      </c>
      <c r="N1093" s="43">
        <v>455000</v>
      </c>
      <c r="O1093" s="43">
        <v>10</v>
      </c>
      <c r="P1093" s="43">
        <v>31</v>
      </c>
      <c r="Q1093" s="44">
        <v>2.8</v>
      </c>
    </row>
    <row r="1094" spans="2:17">
      <c r="B1094" s="42" t="s">
        <v>427</v>
      </c>
      <c r="C1094" s="43">
        <v>253000</v>
      </c>
      <c r="D1094" s="43">
        <v>285000</v>
      </c>
      <c r="E1094" s="43">
        <v>282500</v>
      </c>
      <c r="F1094" s="43">
        <v>289000</v>
      </c>
      <c r="G1094" s="43">
        <v>300000</v>
      </c>
      <c r="H1094" s="43">
        <v>295500</v>
      </c>
      <c r="I1094" s="43">
        <v>305000</v>
      </c>
      <c r="J1094" s="43">
        <v>305000</v>
      </c>
      <c r="K1094" s="43">
        <v>320000</v>
      </c>
      <c r="L1094" s="43">
        <v>360000</v>
      </c>
      <c r="M1094" s="43">
        <v>367000</v>
      </c>
      <c r="N1094" s="43">
        <v>386000</v>
      </c>
      <c r="O1094" s="43">
        <v>2</v>
      </c>
      <c r="P1094" s="43">
        <v>45</v>
      </c>
      <c r="Q1094" s="44">
        <v>3.8</v>
      </c>
    </row>
    <row r="1095" spans="2:17">
      <c r="B1095" s="42" t="s">
        <v>428</v>
      </c>
      <c r="C1095" s="43">
        <v>309000</v>
      </c>
      <c r="D1095" s="43">
        <v>346000</v>
      </c>
      <c r="E1095" s="43">
        <v>340000</v>
      </c>
      <c r="F1095" s="43">
        <v>350000</v>
      </c>
      <c r="G1095" s="43">
        <v>360000</v>
      </c>
      <c r="H1095" s="43">
        <v>366500</v>
      </c>
      <c r="I1095" s="43">
        <v>365000</v>
      </c>
      <c r="J1095" s="43">
        <v>407000</v>
      </c>
      <c r="K1095" s="43">
        <v>447000</v>
      </c>
      <c r="L1095" s="43">
        <v>500500</v>
      </c>
      <c r="M1095" s="43">
        <v>510000</v>
      </c>
      <c r="N1095" s="43">
        <v>540000</v>
      </c>
      <c r="O1095" s="43">
        <v>2</v>
      </c>
      <c r="P1095" s="43">
        <v>65</v>
      </c>
      <c r="Q1095" s="44">
        <v>5.0999999999999996</v>
      </c>
    </row>
    <row r="1096" spans="2:17">
      <c r="B1096" s="42" t="s">
        <v>429</v>
      </c>
      <c r="C1096" s="43">
        <v>390000</v>
      </c>
      <c r="D1096" s="43">
        <v>438500</v>
      </c>
      <c r="E1096" s="43">
        <v>456000</v>
      </c>
      <c r="F1096" s="43">
        <v>420000</v>
      </c>
      <c r="G1096" s="43">
        <v>469000</v>
      </c>
      <c r="H1096" s="43">
        <v>480000</v>
      </c>
      <c r="I1096" s="43">
        <v>534000</v>
      </c>
      <c r="J1096" s="43">
        <v>633500</v>
      </c>
      <c r="K1096" s="43">
        <v>710500</v>
      </c>
      <c r="L1096" s="43">
        <v>708000</v>
      </c>
      <c r="M1096" s="43">
        <v>680000</v>
      </c>
      <c r="N1096" s="43">
        <v>708500</v>
      </c>
      <c r="O1096" s="43">
        <v>-4</v>
      </c>
      <c r="P1096" s="43">
        <v>74</v>
      </c>
      <c r="Q1096" s="44">
        <v>5.7</v>
      </c>
    </row>
    <row r="1097" spans="2:17">
      <c r="B1097" s="42" t="s">
        <v>430</v>
      </c>
      <c r="C1097" s="43">
        <v>175000</v>
      </c>
      <c r="D1097" s="43">
        <v>152500</v>
      </c>
      <c r="E1097" s="43">
        <v>168500</v>
      </c>
      <c r="F1097" s="43">
        <v>187500</v>
      </c>
      <c r="G1097" s="43">
        <v>163500</v>
      </c>
      <c r="H1097" s="43">
        <v>208000</v>
      </c>
      <c r="I1097" s="43">
        <v>152000</v>
      </c>
      <c r="J1097" s="43">
        <v>202500</v>
      </c>
      <c r="K1097" s="43">
        <v>255000</v>
      </c>
      <c r="L1097" s="43">
        <v>236500</v>
      </c>
      <c r="M1097" s="43">
        <v>256500</v>
      </c>
      <c r="N1097" s="43">
        <v>337500</v>
      </c>
      <c r="O1097" s="43">
        <v>8</v>
      </c>
      <c r="P1097" s="43">
        <v>46</v>
      </c>
      <c r="Q1097" s="44">
        <v>3.9</v>
      </c>
    </row>
    <row r="1098" spans="2:17">
      <c r="B1098" s="42" t="s">
        <v>431</v>
      </c>
      <c r="C1098" s="43">
        <v>110000</v>
      </c>
      <c r="D1098" s="43">
        <v>110000</v>
      </c>
      <c r="E1098" s="43">
        <v>145000</v>
      </c>
      <c r="F1098" s="43">
        <v>132500</v>
      </c>
      <c r="G1098" s="43">
        <v>110000</v>
      </c>
      <c r="H1098" s="43">
        <v>109000</v>
      </c>
      <c r="I1098" s="43">
        <v>115000</v>
      </c>
      <c r="J1098" s="43">
        <v>141500</v>
      </c>
      <c r="K1098" s="43">
        <v>155000</v>
      </c>
      <c r="L1098" s="43">
        <v>132500</v>
      </c>
      <c r="M1098" s="43">
        <v>144500</v>
      </c>
      <c r="N1098" s="43">
        <v>237500</v>
      </c>
      <c r="O1098" s="43">
        <v>9</v>
      </c>
      <c r="P1098" s="43">
        <v>31</v>
      </c>
      <c r="Q1098" s="44">
        <v>2.7</v>
      </c>
    </row>
    <row r="1099" spans="2:17">
      <c r="B1099" s="42" t="s">
        <v>432</v>
      </c>
      <c r="C1099" s="43">
        <v>151000</v>
      </c>
      <c r="D1099" s="43">
        <v>170000</v>
      </c>
      <c r="E1099" s="43">
        <v>165000</v>
      </c>
      <c r="F1099" s="43">
        <v>165000</v>
      </c>
      <c r="G1099" s="43">
        <v>166000</v>
      </c>
      <c r="H1099" s="43">
        <v>153500</v>
      </c>
      <c r="I1099" s="43">
        <v>145000</v>
      </c>
      <c r="J1099" s="43">
        <v>178000</v>
      </c>
      <c r="K1099" s="43">
        <v>182000</v>
      </c>
      <c r="L1099" s="43">
        <v>230000</v>
      </c>
      <c r="M1099" s="43">
        <v>244000</v>
      </c>
      <c r="N1099" s="43">
        <v>220000</v>
      </c>
      <c r="O1099" s="43">
        <v>6</v>
      </c>
      <c r="P1099" s="43">
        <v>62</v>
      </c>
      <c r="Q1099" s="44">
        <v>4.9000000000000004</v>
      </c>
    </row>
    <row r="1100" spans="2:17">
      <c r="B1100" s="42" t="s">
        <v>433</v>
      </c>
      <c r="C1100" s="43">
        <v>124000</v>
      </c>
      <c r="D1100" s="43">
        <v>158000</v>
      </c>
      <c r="E1100" s="43">
        <v>146500</v>
      </c>
      <c r="F1100" s="43">
        <v>165000</v>
      </c>
      <c r="G1100" s="43">
        <v>175000</v>
      </c>
      <c r="H1100" s="43">
        <v>174000</v>
      </c>
      <c r="I1100" s="43">
        <v>220000</v>
      </c>
      <c r="J1100" s="43">
        <v>196000</v>
      </c>
      <c r="K1100" s="43">
        <v>149000</v>
      </c>
      <c r="L1100" s="43">
        <v>183000</v>
      </c>
      <c r="M1100" s="43">
        <v>222000</v>
      </c>
      <c r="N1100" s="43" t="s">
        <v>13</v>
      </c>
      <c r="O1100" s="43">
        <v>21</v>
      </c>
      <c r="P1100" s="43">
        <v>79</v>
      </c>
      <c r="Q1100" s="44">
        <v>6</v>
      </c>
    </row>
    <row r="1101" spans="2:17">
      <c r="B1101" s="42" t="s">
        <v>434</v>
      </c>
      <c r="C1101" s="43">
        <v>180000</v>
      </c>
      <c r="D1101" s="43">
        <v>210000</v>
      </c>
      <c r="E1101" s="43">
        <v>220000</v>
      </c>
      <c r="F1101" s="43">
        <v>220000</v>
      </c>
      <c r="G1101" s="43">
        <v>230000</v>
      </c>
      <c r="H1101" s="43">
        <v>255000</v>
      </c>
      <c r="I1101" s="43">
        <v>244000</v>
      </c>
      <c r="J1101" s="43">
        <v>240000</v>
      </c>
      <c r="K1101" s="43">
        <v>257000</v>
      </c>
      <c r="L1101" s="43">
        <v>269000</v>
      </c>
      <c r="M1101" s="43">
        <v>280000</v>
      </c>
      <c r="N1101" s="43">
        <v>269500</v>
      </c>
      <c r="O1101" s="43">
        <v>4</v>
      </c>
      <c r="P1101" s="43">
        <v>56</v>
      </c>
      <c r="Q1101" s="44">
        <v>4.5</v>
      </c>
    </row>
    <row r="1102" spans="2:17">
      <c r="B1102" s="42" t="s">
        <v>435</v>
      </c>
      <c r="C1102" s="43">
        <v>246500</v>
      </c>
      <c r="D1102" s="43">
        <v>262500</v>
      </c>
      <c r="E1102" s="43">
        <v>275000</v>
      </c>
      <c r="F1102" s="43">
        <v>286500</v>
      </c>
      <c r="G1102" s="43">
        <v>289500</v>
      </c>
      <c r="H1102" s="43">
        <v>297500</v>
      </c>
      <c r="I1102" s="43">
        <v>307000</v>
      </c>
      <c r="J1102" s="43">
        <v>335000</v>
      </c>
      <c r="K1102" s="43">
        <v>378000</v>
      </c>
      <c r="L1102" s="43">
        <v>408500</v>
      </c>
      <c r="M1102" s="43">
        <v>405000</v>
      </c>
      <c r="N1102" s="43">
        <v>475500</v>
      </c>
      <c r="O1102" s="43">
        <v>-1</v>
      </c>
      <c r="P1102" s="43">
        <v>64</v>
      </c>
      <c r="Q1102" s="44">
        <v>5.0999999999999996</v>
      </c>
    </row>
    <row r="1103" spans="2:17">
      <c r="B1103" s="42" t="s">
        <v>436</v>
      </c>
      <c r="C1103" s="43">
        <v>755000</v>
      </c>
      <c r="D1103" s="43">
        <v>800000</v>
      </c>
      <c r="E1103" s="43">
        <v>840000</v>
      </c>
      <c r="F1103" s="43">
        <v>800000</v>
      </c>
      <c r="G1103" s="43">
        <v>840000</v>
      </c>
      <c r="H1103" s="43">
        <v>815000</v>
      </c>
      <c r="I1103" s="43">
        <v>895000</v>
      </c>
      <c r="J1103" s="43">
        <v>765000</v>
      </c>
      <c r="K1103" s="43">
        <v>1150000</v>
      </c>
      <c r="L1103" s="43">
        <v>1275000</v>
      </c>
      <c r="M1103" s="43">
        <v>1295000</v>
      </c>
      <c r="N1103" s="43">
        <v>1625000</v>
      </c>
      <c r="O1103" s="43">
        <v>2</v>
      </c>
      <c r="P1103" s="43">
        <v>72</v>
      </c>
      <c r="Q1103" s="44">
        <v>5.5</v>
      </c>
    </row>
    <row r="1104" spans="2:17">
      <c r="B1104" s="42" t="s">
        <v>437</v>
      </c>
      <c r="C1104" s="43">
        <v>353500</v>
      </c>
      <c r="D1104" s="43">
        <v>365000</v>
      </c>
      <c r="E1104" s="43">
        <v>385500</v>
      </c>
      <c r="F1104" s="43">
        <v>402000</v>
      </c>
      <c r="G1104" s="43">
        <v>360500</v>
      </c>
      <c r="H1104" s="43">
        <v>406500</v>
      </c>
      <c r="I1104" s="43">
        <v>388500</v>
      </c>
      <c r="J1104" s="43">
        <v>470000</v>
      </c>
      <c r="K1104" s="43">
        <v>460000</v>
      </c>
      <c r="L1104" s="43">
        <v>525000</v>
      </c>
      <c r="M1104" s="43">
        <v>570000</v>
      </c>
      <c r="N1104" s="43">
        <v>445000</v>
      </c>
      <c r="O1104" s="43">
        <v>9</v>
      </c>
      <c r="P1104" s="43">
        <v>61</v>
      </c>
      <c r="Q1104" s="44">
        <v>4.9000000000000004</v>
      </c>
    </row>
    <row r="1105" spans="2:17">
      <c r="B1105" s="42" t="s">
        <v>438</v>
      </c>
      <c r="C1105" s="43">
        <v>590000</v>
      </c>
      <c r="D1105" s="43">
        <v>650000</v>
      </c>
      <c r="E1105" s="43">
        <v>587500</v>
      </c>
      <c r="F1105" s="43">
        <v>615000</v>
      </c>
      <c r="G1105" s="43">
        <v>680500</v>
      </c>
      <c r="H1105" s="43">
        <v>675000</v>
      </c>
      <c r="I1105" s="43">
        <v>770000</v>
      </c>
      <c r="J1105" s="43">
        <v>900000</v>
      </c>
      <c r="K1105" s="43">
        <v>980000</v>
      </c>
      <c r="L1105" s="43">
        <v>1055000</v>
      </c>
      <c r="M1105" s="43">
        <v>905000</v>
      </c>
      <c r="N1105" s="43">
        <v>1491500</v>
      </c>
      <c r="O1105" s="43">
        <v>-14</v>
      </c>
      <c r="P1105" s="43">
        <v>53</v>
      </c>
      <c r="Q1105" s="44">
        <v>4.4000000000000004</v>
      </c>
    </row>
    <row r="1106" spans="2:17">
      <c r="B1106" s="42" t="s">
        <v>439</v>
      </c>
      <c r="C1106" s="43" t="s">
        <v>12</v>
      </c>
      <c r="D1106" s="43" t="s">
        <v>12</v>
      </c>
      <c r="E1106" s="43" t="s">
        <v>12</v>
      </c>
      <c r="F1106" s="43">
        <v>292500</v>
      </c>
      <c r="G1106" s="43">
        <v>348000</v>
      </c>
      <c r="H1106" s="43">
        <v>355000</v>
      </c>
      <c r="I1106" s="43">
        <v>389000</v>
      </c>
      <c r="J1106" s="43">
        <v>345000</v>
      </c>
      <c r="K1106" s="43">
        <v>349500</v>
      </c>
      <c r="L1106" s="43">
        <v>395000</v>
      </c>
      <c r="M1106" s="43">
        <v>431000</v>
      </c>
      <c r="N1106" s="43">
        <v>502500</v>
      </c>
      <c r="O1106" s="43">
        <v>9</v>
      </c>
      <c r="P1106" s="43" t="s">
        <v>13</v>
      </c>
      <c r="Q1106" s="44" t="s">
        <v>13</v>
      </c>
    </row>
    <row r="1107" spans="2:17">
      <c r="B1107" s="42" t="s">
        <v>440</v>
      </c>
      <c r="C1107" s="43">
        <v>227500</v>
      </c>
      <c r="D1107" s="43">
        <v>234000</v>
      </c>
      <c r="E1107" s="43">
        <v>247500</v>
      </c>
      <c r="F1107" s="43">
        <v>200000</v>
      </c>
      <c r="G1107" s="43">
        <v>235000</v>
      </c>
      <c r="H1107" s="43">
        <v>229000</v>
      </c>
      <c r="I1107" s="43">
        <v>230000</v>
      </c>
      <c r="J1107" s="43">
        <v>244500</v>
      </c>
      <c r="K1107" s="43">
        <v>261500</v>
      </c>
      <c r="L1107" s="43">
        <v>280000</v>
      </c>
      <c r="M1107" s="43">
        <v>275000</v>
      </c>
      <c r="N1107" s="43">
        <v>502500</v>
      </c>
      <c r="O1107" s="43">
        <v>-2</v>
      </c>
      <c r="P1107" s="43">
        <v>21</v>
      </c>
      <c r="Q1107" s="44">
        <v>1.9</v>
      </c>
    </row>
    <row r="1108" spans="2:17">
      <c r="B1108" s="42" t="s">
        <v>441</v>
      </c>
      <c r="C1108" s="43">
        <v>380000</v>
      </c>
      <c r="D1108" s="43">
        <v>412000</v>
      </c>
      <c r="E1108" s="43">
        <v>424500</v>
      </c>
      <c r="F1108" s="43">
        <v>415000</v>
      </c>
      <c r="G1108" s="43">
        <v>430000</v>
      </c>
      <c r="H1108" s="43">
        <v>460000</v>
      </c>
      <c r="I1108" s="43">
        <v>500000</v>
      </c>
      <c r="J1108" s="43">
        <v>542500</v>
      </c>
      <c r="K1108" s="43">
        <v>595000</v>
      </c>
      <c r="L1108" s="43">
        <v>640000</v>
      </c>
      <c r="M1108" s="43">
        <v>623000</v>
      </c>
      <c r="N1108" s="43">
        <v>617500</v>
      </c>
      <c r="O1108" s="43">
        <v>-3</v>
      </c>
      <c r="P1108" s="43">
        <v>64</v>
      </c>
      <c r="Q1108" s="44">
        <v>5.0999999999999996</v>
      </c>
    </row>
    <row r="1109" spans="2:17">
      <c r="B1109" s="42" t="s">
        <v>442</v>
      </c>
      <c r="C1109" s="43">
        <v>357000</v>
      </c>
      <c r="D1109" s="43">
        <v>435000</v>
      </c>
      <c r="E1109" s="43">
        <v>440500</v>
      </c>
      <c r="F1109" s="43">
        <v>450000</v>
      </c>
      <c r="G1109" s="43">
        <v>465000</v>
      </c>
      <c r="H1109" s="43">
        <v>482500</v>
      </c>
      <c r="I1109" s="43">
        <v>550000</v>
      </c>
      <c r="J1109" s="43">
        <v>585000</v>
      </c>
      <c r="K1109" s="43">
        <v>625000</v>
      </c>
      <c r="L1109" s="43">
        <v>695000</v>
      </c>
      <c r="M1109" s="43">
        <v>665000</v>
      </c>
      <c r="N1109" s="43">
        <v>687500</v>
      </c>
      <c r="O1109" s="43">
        <v>-4</v>
      </c>
      <c r="P1109" s="43">
        <v>86</v>
      </c>
      <c r="Q1109" s="44">
        <v>6.4</v>
      </c>
    </row>
    <row r="1110" spans="2:17">
      <c r="B1110" s="42" t="s">
        <v>443</v>
      </c>
      <c r="C1110" s="43">
        <v>496000</v>
      </c>
      <c r="D1110" s="43">
        <v>640000</v>
      </c>
      <c r="E1110" s="43">
        <v>642500</v>
      </c>
      <c r="F1110" s="43">
        <v>643500</v>
      </c>
      <c r="G1110" s="43">
        <v>681500</v>
      </c>
      <c r="H1110" s="43">
        <v>670000</v>
      </c>
      <c r="I1110" s="43">
        <v>780000</v>
      </c>
      <c r="J1110" s="43">
        <v>857500</v>
      </c>
      <c r="K1110" s="43">
        <v>995500</v>
      </c>
      <c r="L1110" s="43">
        <v>976500</v>
      </c>
      <c r="M1110" s="43">
        <v>956500</v>
      </c>
      <c r="N1110" s="43">
        <v>940000</v>
      </c>
      <c r="O1110" s="43">
        <v>-2</v>
      </c>
      <c r="P1110" s="43">
        <v>93</v>
      </c>
      <c r="Q1110" s="44">
        <v>6.8</v>
      </c>
    </row>
    <row r="1111" spans="2:17">
      <c r="B1111" s="42" t="s">
        <v>444</v>
      </c>
      <c r="C1111" s="43">
        <v>821000</v>
      </c>
      <c r="D1111" s="43">
        <v>1027500</v>
      </c>
      <c r="E1111" s="43">
        <v>895000</v>
      </c>
      <c r="F1111" s="43">
        <v>830000</v>
      </c>
      <c r="G1111" s="43">
        <v>931500</v>
      </c>
      <c r="H1111" s="43">
        <v>1000000</v>
      </c>
      <c r="I1111" s="43">
        <v>1018500</v>
      </c>
      <c r="J1111" s="43">
        <v>1240000</v>
      </c>
      <c r="K1111" s="43">
        <v>1300000</v>
      </c>
      <c r="L1111" s="43">
        <v>1275000</v>
      </c>
      <c r="M1111" s="43">
        <v>1045000</v>
      </c>
      <c r="N1111" s="43" t="s">
        <v>13</v>
      </c>
      <c r="O1111" s="43">
        <v>-18</v>
      </c>
      <c r="P1111" s="43">
        <v>27</v>
      </c>
      <c r="Q1111" s="44">
        <v>2.4</v>
      </c>
    </row>
    <row r="1112" spans="2:17">
      <c r="B1112" s="42" t="s">
        <v>445</v>
      </c>
      <c r="C1112" s="43">
        <v>385500</v>
      </c>
      <c r="D1112" s="43">
        <v>473000</v>
      </c>
      <c r="E1112" s="43">
        <v>434500</v>
      </c>
      <c r="F1112" s="43">
        <v>525000</v>
      </c>
      <c r="G1112" s="43">
        <v>490000</v>
      </c>
      <c r="H1112" s="43">
        <v>460000</v>
      </c>
      <c r="I1112" s="43">
        <v>532500</v>
      </c>
      <c r="J1112" s="43">
        <v>585000</v>
      </c>
      <c r="K1112" s="43">
        <v>696000</v>
      </c>
      <c r="L1112" s="43">
        <v>815000</v>
      </c>
      <c r="M1112" s="43">
        <v>800000</v>
      </c>
      <c r="N1112" s="43">
        <v>725000</v>
      </c>
      <c r="O1112" s="43">
        <v>-2</v>
      </c>
      <c r="P1112" s="43">
        <v>108</v>
      </c>
      <c r="Q1112" s="44">
        <v>7.6</v>
      </c>
    </row>
    <row r="1113" spans="2:17">
      <c r="B1113" s="42" t="s">
        <v>446</v>
      </c>
      <c r="C1113" s="43">
        <v>491000</v>
      </c>
      <c r="D1113" s="43">
        <v>645000</v>
      </c>
      <c r="E1113" s="43">
        <v>600000</v>
      </c>
      <c r="F1113" s="43">
        <v>555000</v>
      </c>
      <c r="G1113" s="43">
        <v>647500</v>
      </c>
      <c r="H1113" s="43">
        <v>705000</v>
      </c>
      <c r="I1113" s="43">
        <v>755000</v>
      </c>
      <c r="J1113" s="43">
        <v>868000</v>
      </c>
      <c r="K1113" s="43">
        <v>950000</v>
      </c>
      <c r="L1113" s="43">
        <v>920000</v>
      </c>
      <c r="M1113" s="43">
        <v>914500</v>
      </c>
      <c r="N1113" s="43">
        <v>967000</v>
      </c>
      <c r="O1113" s="43">
        <v>-1</v>
      </c>
      <c r="P1113" s="43">
        <v>86</v>
      </c>
      <c r="Q1113" s="44">
        <v>6.4</v>
      </c>
    </row>
    <row r="1114" spans="2:17">
      <c r="B1114" s="42" t="s">
        <v>447</v>
      </c>
      <c r="C1114" s="43">
        <v>167000</v>
      </c>
      <c r="D1114" s="43">
        <v>161000</v>
      </c>
      <c r="E1114" s="43">
        <v>176000</v>
      </c>
      <c r="F1114" s="43">
        <v>175500</v>
      </c>
      <c r="G1114" s="43">
        <v>244000</v>
      </c>
      <c r="H1114" s="43">
        <v>185000</v>
      </c>
      <c r="I1114" s="43">
        <v>189000</v>
      </c>
      <c r="J1114" s="43">
        <v>225000</v>
      </c>
      <c r="K1114" s="43">
        <v>240000</v>
      </c>
      <c r="L1114" s="43">
        <v>269500</v>
      </c>
      <c r="M1114" s="43">
        <v>300000</v>
      </c>
      <c r="N1114" s="43" t="s">
        <v>13</v>
      </c>
      <c r="O1114" s="43">
        <v>11</v>
      </c>
      <c r="P1114" s="43">
        <v>80</v>
      </c>
      <c r="Q1114" s="44">
        <v>6</v>
      </c>
    </row>
    <row r="1115" spans="2:17">
      <c r="B1115" s="42" t="s">
        <v>448</v>
      </c>
      <c r="C1115" s="43">
        <v>258000</v>
      </c>
      <c r="D1115" s="43">
        <v>292500</v>
      </c>
      <c r="E1115" s="43">
        <v>300000</v>
      </c>
      <c r="F1115" s="43">
        <v>308000</v>
      </c>
      <c r="G1115" s="43">
        <v>316500</v>
      </c>
      <c r="H1115" s="43">
        <v>320000</v>
      </c>
      <c r="I1115" s="43">
        <v>332500</v>
      </c>
      <c r="J1115" s="43">
        <v>346000</v>
      </c>
      <c r="K1115" s="43">
        <v>395000</v>
      </c>
      <c r="L1115" s="43">
        <v>442000</v>
      </c>
      <c r="M1115" s="43">
        <v>460000</v>
      </c>
      <c r="N1115" s="43">
        <v>515000</v>
      </c>
      <c r="O1115" s="43">
        <v>4</v>
      </c>
      <c r="P1115" s="43">
        <v>78</v>
      </c>
      <c r="Q1115" s="44">
        <v>6</v>
      </c>
    </row>
    <row r="1116" spans="2:17">
      <c r="B1116" s="42" t="s">
        <v>449</v>
      </c>
      <c r="C1116" s="43">
        <v>200000</v>
      </c>
      <c r="D1116" s="43">
        <v>230500</v>
      </c>
      <c r="E1116" s="43">
        <v>230000</v>
      </c>
      <c r="F1116" s="43">
        <v>235000</v>
      </c>
      <c r="G1116" s="43">
        <v>229000</v>
      </c>
      <c r="H1116" s="43">
        <v>215000</v>
      </c>
      <c r="I1116" s="43">
        <v>230000</v>
      </c>
      <c r="J1116" s="43">
        <v>258000</v>
      </c>
      <c r="K1116" s="43">
        <v>251500</v>
      </c>
      <c r="L1116" s="43">
        <v>261500</v>
      </c>
      <c r="M1116" s="43">
        <v>255000</v>
      </c>
      <c r="N1116" s="43">
        <v>293000</v>
      </c>
      <c r="O1116" s="43">
        <v>-2</v>
      </c>
      <c r="P1116" s="43">
        <v>28</v>
      </c>
      <c r="Q1116" s="44">
        <v>2.5</v>
      </c>
    </row>
    <row r="1117" spans="2:17">
      <c r="B1117" s="42" t="s">
        <v>450</v>
      </c>
      <c r="C1117" s="43">
        <v>336500</v>
      </c>
      <c r="D1117" s="43">
        <v>385000</v>
      </c>
      <c r="E1117" s="43">
        <v>408500</v>
      </c>
      <c r="F1117" s="43">
        <v>422500</v>
      </c>
      <c r="G1117" s="43">
        <v>440000</v>
      </c>
      <c r="H1117" s="43">
        <v>415000</v>
      </c>
      <c r="I1117" s="43">
        <v>430000</v>
      </c>
      <c r="J1117" s="43">
        <v>477000</v>
      </c>
      <c r="K1117" s="43">
        <v>471000</v>
      </c>
      <c r="L1117" s="43">
        <v>495500</v>
      </c>
      <c r="M1117" s="43">
        <v>512500</v>
      </c>
      <c r="N1117" s="43">
        <v>480000</v>
      </c>
      <c r="O1117" s="43">
        <v>3</v>
      </c>
      <c r="P1117" s="43">
        <v>52</v>
      </c>
      <c r="Q1117" s="44">
        <v>4.3</v>
      </c>
    </row>
    <row r="1118" spans="2:17">
      <c r="B1118" s="42" t="s">
        <v>451</v>
      </c>
      <c r="C1118" s="43">
        <v>465000</v>
      </c>
      <c r="D1118" s="43">
        <v>563500</v>
      </c>
      <c r="E1118" s="43">
        <v>540000</v>
      </c>
      <c r="F1118" s="43">
        <v>499000</v>
      </c>
      <c r="G1118" s="43">
        <v>535000</v>
      </c>
      <c r="H1118" s="43">
        <v>587500</v>
      </c>
      <c r="I1118" s="43">
        <v>630000</v>
      </c>
      <c r="J1118" s="43">
        <v>694000</v>
      </c>
      <c r="K1118" s="43">
        <v>825000</v>
      </c>
      <c r="L1118" s="43">
        <v>800000</v>
      </c>
      <c r="M1118" s="43">
        <v>779000</v>
      </c>
      <c r="N1118" s="43">
        <v>715000</v>
      </c>
      <c r="O1118" s="43">
        <v>-3</v>
      </c>
      <c r="P1118" s="43">
        <v>68</v>
      </c>
      <c r="Q1118" s="44">
        <v>5.3</v>
      </c>
    </row>
    <row r="1119" spans="2:17">
      <c r="B1119" s="42" t="s">
        <v>452</v>
      </c>
      <c r="C1119" s="43">
        <v>245000</v>
      </c>
      <c r="D1119" s="43">
        <v>280000</v>
      </c>
      <c r="E1119" s="43">
        <v>267500</v>
      </c>
      <c r="F1119" s="43">
        <v>272500</v>
      </c>
      <c r="G1119" s="43">
        <v>315000</v>
      </c>
      <c r="H1119" s="43">
        <v>325000</v>
      </c>
      <c r="I1119" s="43">
        <v>339000</v>
      </c>
      <c r="J1119" s="43">
        <v>395000</v>
      </c>
      <c r="K1119" s="43">
        <v>426500</v>
      </c>
      <c r="L1119" s="43">
        <v>420000</v>
      </c>
      <c r="M1119" s="43">
        <v>510000</v>
      </c>
      <c r="N1119" s="43">
        <v>395000</v>
      </c>
      <c r="O1119" s="43">
        <v>21</v>
      </c>
      <c r="P1119" s="43">
        <v>108</v>
      </c>
      <c r="Q1119" s="44">
        <v>7.6</v>
      </c>
    </row>
    <row r="1120" spans="2:17">
      <c r="B1120" s="42" t="s">
        <v>453</v>
      </c>
      <c r="C1120" s="43">
        <v>272500</v>
      </c>
      <c r="D1120" s="43">
        <v>300000</v>
      </c>
      <c r="E1120" s="43">
        <v>263000</v>
      </c>
      <c r="F1120" s="43">
        <v>267500</v>
      </c>
      <c r="G1120" s="43">
        <v>285000</v>
      </c>
      <c r="H1120" s="43">
        <v>285000</v>
      </c>
      <c r="I1120" s="43">
        <v>288500</v>
      </c>
      <c r="J1120" s="43">
        <v>325000</v>
      </c>
      <c r="K1120" s="43">
        <v>345000</v>
      </c>
      <c r="L1120" s="43">
        <v>290000</v>
      </c>
      <c r="M1120" s="43">
        <v>406500</v>
      </c>
      <c r="N1120" s="43">
        <v>402500</v>
      </c>
      <c r="O1120" s="43">
        <v>40</v>
      </c>
      <c r="P1120" s="43">
        <v>49</v>
      </c>
      <c r="Q1120" s="44">
        <v>4.0999999999999996</v>
      </c>
    </row>
    <row r="1121" spans="2:17">
      <c r="B1121" s="42" t="s">
        <v>454</v>
      </c>
      <c r="C1121" s="43">
        <v>247500</v>
      </c>
      <c r="D1121" s="43">
        <v>314000</v>
      </c>
      <c r="E1121" s="43">
        <v>300000</v>
      </c>
      <c r="F1121" s="43">
        <v>332500</v>
      </c>
      <c r="G1121" s="43">
        <v>292500</v>
      </c>
      <c r="H1121" s="43">
        <v>317500</v>
      </c>
      <c r="I1121" s="43">
        <v>397500</v>
      </c>
      <c r="J1121" s="43">
        <v>344000</v>
      </c>
      <c r="K1121" s="43">
        <v>447000</v>
      </c>
      <c r="L1121" s="43">
        <v>462000</v>
      </c>
      <c r="M1121" s="43">
        <v>475000</v>
      </c>
      <c r="N1121" s="43">
        <v>560000</v>
      </c>
      <c r="O1121" s="43">
        <v>3</v>
      </c>
      <c r="P1121" s="43">
        <v>92</v>
      </c>
      <c r="Q1121" s="44">
        <v>6.7</v>
      </c>
    </row>
    <row r="1122" spans="2:17">
      <c r="B1122" s="42" t="s">
        <v>455</v>
      </c>
      <c r="C1122" s="43">
        <v>1552000</v>
      </c>
      <c r="D1122" s="43">
        <v>1741500</v>
      </c>
      <c r="E1122" s="43">
        <v>1542500</v>
      </c>
      <c r="F1122" s="43">
        <v>1550000</v>
      </c>
      <c r="G1122" s="43">
        <v>1508500</v>
      </c>
      <c r="H1122" s="43">
        <v>1946000</v>
      </c>
      <c r="I1122" s="43">
        <v>2230000</v>
      </c>
      <c r="J1122" s="43">
        <v>2328500</v>
      </c>
      <c r="K1122" s="43">
        <v>2750000</v>
      </c>
      <c r="L1122" s="43">
        <v>2661000</v>
      </c>
      <c r="M1122" s="43">
        <v>2550000</v>
      </c>
      <c r="N1122" s="43">
        <v>2355000</v>
      </c>
      <c r="O1122" s="43">
        <v>-4</v>
      </c>
      <c r="P1122" s="43">
        <v>64</v>
      </c>
      <c r="Q1122" s="44">
        <v>5.0999999999999996</v>
      </c>
    </row>
    <row r="1123" spans="2:17">
      <c r="B1123" s="42" t="s">
        <v>456</v>
      </c>
      <c r="C1123" s="43">
        <v>952000</v>
      </c>
      <c r="D1123" s="43">
        <v>1188000</v>
      </c>
      <c r="E1123" s="43">
        <v>1120000</v>
      </c>
      <c r="F1123" s="43">
        <v>1039000</v>
      </c>
      <c r="G1123" s="43">
        <v>1200000</v>
      </c>
      <c r="H1123" s="43">
        <v>1380000</v>
      </c>
      <c r="I1123" s="43">
        <v>1610000</v>
      </c>
      <c r="J1123" s="43">
        <v>1729000</v>
      </c>
      <c r="K1123" s="43">
        <v>1838500</v>
      </c>
      <c r="L1123" s="43">
        <v>1900000</v>
      </c>
      <c r="M1123" s="43">
        <v>1770000</v>
      </c>
      <c r="N1123" s="43">
        <v>1610000</v>
      </c>
      <c r="O1123" s="43">
        <v>-7</v>
      </c>
      <c r="P1123" s="43">
        <v>86</v>
      </c>
      <c r="Q1123" s="44">
        <v>6.4</v>
      </c>
    </row>
    <row r="1124" spans="2:17">
      <c r="B1124" s="42" t="s">
        <v>457</v>
      </c>
      <c r="C1124" s="43">
        <v>85000</v>
      </c>
      <c r="D1124" s="43">
        <v>70000</v>
      </c>
      <c r="E1124" s="43">
        <v>40000</v>
      </c>
      <c r="F1124" s="43">
        <v>78000</v>
      </c>
      <c r="G1124" s="43">
        <v>58500</v>
      </c>
      <c r="H1124" s="43">
        <v>64000</v>
      </c>
      <c r="I1124" s="43">
        <v>42500</v>
      </c>
      <c r="J1124" s="43">
        <v>44500</v>
      </c>
      <c r="K1124" s="43">
        <v>40000</v>
      </c>
      <c r="L1124" s="43">
        <v>82000</v>
      </c>
      <c r="M1124" s="43">
        <v>97000</v>
      </c>
      <c r="N1124" s="43">
        <v>110000</v>
      </c>
      <c r="O1124" s="43">
        <v>18</v>
      </c>
      <c r="P1124" s="43">
        <v>14</v>
      </c>
      <c r="Q1124" s="44">
        <v>1.3</v>
      </c>
    </row>
    <row r="1125" spans="2:17">
      <c r="B1125" s="42" t="s">
        <v>458</v>
      </c>
      <c r="C1125" s="43">
        <v>410500</v>
      </c>
      <c r="D1125" s="43">
        <v>401000</v>
      </c>
      <c r="E1125" s="43">
        <v>449000</v>
      </c>
      <c r="F1125" s="43">
        <v>425000</v>
      </c>
      <c r="G1125" s="43">
        <v>532500</v>
      </c>
      <c r="H1125" s="43">
        <v>489000</v>
      </c>
      <c r="I1125" s="43">
        <v>489500</v>
      </c>
      <c r="J1125" s="43">
        <v>620000</v>
      </c>
      <c r="K1125" s="43">
        <v>721500</v>
      </c>
      <c r="L1125" s="43">
        <v>785500</v>
      </c>
      <c r="M1125" s="43">
        <v>715000</v>
      </c>
      <c r="N1125" s="43">
        <v>1437500</v>
      </c>
      <c r="O1125" s="43">
        <v>-9</v>
      </c>
      <c r="P1125" s="43">
        <v>74</v>
      </c>
      <c r="Q1125" s="44">
        <v>5.7</v>
      </c>
    </row>
    <row r="1126" spans="2:17">
      <c r="B1126" s="42" t="s">
        <v>459</v>
      </c>
      <c r="C1126" s="43">
        <v>311500</v>
      </c>
      <c r="D1126" s="43">
        <v>348500</v>
      </c>
      <c r="E1126" s="43">
        <v>360000</v>
      </c>
      <c r="F1126" s="43">
        <v>345000</v>
      </c>
      <c r="G1126" s="43">
        <v>340500</v>
      </c>
      <c r="H1126" s="43">
        <v>360000</v>
      </c>
      <c r="I1126" s="43">
        <v>385000</v>
      </c>
      <c r="J1126" s="43">
        <v>417500</v>
      </c>
      <c r="K1126" s="43">
        <v>490000</v>
      </c>
      <c r="L1126" s="43">
        <v>526000</v>
      </c>
      <c r="M1126" s="43">
        <v>535000</v>
      </c>
      <c r="N1126" s="43">
        <v>555000</v>
      </c>
      <c r="O1126" s="43">
        <v>2</v>
      </c>
      <c r="P1126" s="43">
        <v>72</v>
      </c>
      <c r="Q1126" s="44">
        <v>5.6</v>
      </c>
    </row>
    <row r="1127" spans="2:17">
      <c r="B1127" s="42" t="s">
        <v>460</v>
      </c>
      <c r="C1127" s="43">
        <v>250000</v>
      </c>
      <c r="D1127" s="43">
        <v>280000</v>
      </c>
      <c r="E1127" s="43">
        <v>301500</v>
      </c>
      <c r="F1127" s="43">
        <v>315000</v>
      </c>
      <c r="G1127" s="43">
        <v>364000</v>
      </c>
      <c r="H1127" s="43">
        <v>347000</v>
      </c>
      <c r="I1127" s="43">
        <v>367500</v>
      </c>
      <c r="J1127" s="43">
        <v>359000</v>
      </c>
      <c r="K1127" s="43">
        <v>385000</v>
      </c>
      <c r="L1127" s="43">
        <v>430000</v>
      </c>
      <c r="M1127" s="43">
        <v>456000</v>
      </c>
      <c r="N1127" s="43">
        <v>394000</v>
      </c>
      <c r="O1127" s="43">
        <v>6</v>
      </c>
      <c r="P1127" s="43">
        <v>82</v>
      </c>
      <c r="Q1127" s="44">
        <v>6.2</v>
      </c>
    </row>
    <row r="1128" spans="2:17">
      <c r="B1128" s="42" t="s">
        <v>461</v>
      </c>
      <c r="C1128" s="43">
        <v>365000</v>
      </c>
      <c r="D1128" s="43">
        <v>540000</v>
      </c>
      <c r="E1128" s="43">
        <v>502500</v>
      </c>
      <c r="F1128" s="43">
        <v>450000</v>
      </c>
      <c r="G1128" s="43">
        <v>750000</v>
      </c>
      <c r="H1128" s="43">
        <v>382500</v>
      </c>
      <c r="I1128" s="43">
        <v>577500</v>
      </c>
      <c r="J1128" s="43">
        <v>599000</v>
      </c>
      <c r="K1128" s="43">
        <v>670000</v>
      </c>
      <c r="L1128" s="43">
        <v>597500</v>
      </c>
      <c r="M1128" s="43">
        <v>687500</v>
      </c>
      <c r="N1128" s="43">
        <v>810000</v>
      </c>
      <c r="O1128" s="43">
        <v>15</v>
      </c>
      <c r="P1128" s="43">
        <v>88</v>
      </c>
      <c r="Q1128" s="44">
        <v>6.5</v>
      </c>
    </row>
    <row r="1129" spans="2:17">
      <c r="B1129" s="42" t="s">
        <v>462</v>
      </c>
      <c r="C1129" s="43">
        <v>610000</v>
      </c>
      <c r="D1129" s="43">
        <v>705000</v>
      </c>
      <c r="E1129" s="43">
        <v>645000</v>
      </c>
      <c r="F1129" s="43">
        <v>646000</v>
      </c>
      <c r="G1129" s="43">
        <v>714000</v>
      </c>
      <c r="H1129" s="43">
        <v>750500</v>
      </c>
      <c r="I1129" s="43">
        <v>837500</v>
      </c>
      <c r="J1129" s="43">
        <v>940000</v>
      </c>
      <c r="K1129" s="43">
        <v>1056000</v>
      </c>
      <c r="L1129" s="43">
        <v>1028500</v>
      </c>
      <c r="M1129" s="43">
        <v>987500</v>
      </c>
      <c r="N1129" s="43">
        <v>955000</v>
      </c>
      <c r="O1129" s="43">
        <v>-4</v>
      </c>
      <c r="P1129" s="43">
        <v>62</v>
      </c>
      <c r="Q1129" s="44">
        <v>4.9000000000000004</v>
      </c>
    </row>
    <row r="1130" spans="2:17">
      <c r="B1130" s="42" t="s">
        <v>463</v>
      </c>
      <c r="C1130" s="43">
        <v>219000</v>
      </c>
      <c r="D1130" s="43">
        <v>257500</v>
      </c>
      <c r="E1130" s="43">
        <v>285000</v>
      </c>
      <c r="F1130" s="43">
        <v>312500</v>
      </c>
      <c r="G1130" s="43">
        <v>310000</v>
      </c>
      <c r="H1130" s="43">
        <v>345000</v>
      </c>
      <c r="I1130" s="43">
        <v>364000</v>
      </c>
      <c r="J1130" s="43">
        <v>330000</v>
      </c>
      <c r="K1130" s="43">
        <v>348000</v>
      </c>
      <c r="L1130" s="43">
        <v>365000</v>
      </c>
      <c r="M1130" s="43">
        <v>420000</v>
      </c>
      <c r="N1130" s="43">
        <v>375000</v>
      </c>
      <c r="O1130" s="43">
        <v>15</v>
      </c>
      <c r="P1130" s="43">
        <v>92</v>
      </c>
      <c r="Q1130" s="44">
        <v>6.7</v>
      </c>
    </row>
    <row r="1131" spans="2:17">
      <c r="B1131" s="42" t="s">
        <v>464</v>
      </c>
      <c r="C1131" s="43">
        <v>297000</v>
      </c>
      <c r="D1131" s="43">
        <v>367500</v>
      </c>
      <c r="E1131" s="43">
        <v>322500</v>
      </c>
      <c r="F1131" s="43">
        <v>365000</v>
      </c>
      <c r="G1131" s="43">
        <v>360000</v>
      </c>
      <c r="H1131" s="43">
        <v>382500</v>
      </c>
      <c r="I1131" s="43">
        <v>377000</v>
      </c>
      <c r="J1131" s="43">
        <v>400000</v>
      </c>
      <c r="K1131" s="43">
        <v>430000</v>
      </c>
      <c r="L1131" s="43">
        <v>468000</v>
      </c>
      <c r="M1131" s="43">
        <v>486500</v>
      </c>
      <c r="N1131" s="43">
        <v>465000</v>
      </c>
      <c r="O1131" s="43">
        <v>4</v>
      </c>
      <c r="P1131" s="43">
        <v>64</v>
      </c>
      <c r="Q1131" s="44">
        <v>5.0999999999999996</v>
      </c>
    </row>
    <row r="1132" spans="2:17">
      <c r="B1132" s="42" t="s">
        <v>465</v>
      </c>
      <c r="C1132" s="43">
        <v>152000</v>
      </c>
      <c r="D1132" s="43">
        <v>160000</v>
      </c>
      <c r="E1132" s="43">
        <v>180000</v>
      </c>
      <c r="F1132" s="43">
        <v>184000</v>
      </c>
      <c r="G1132" s="43">
        <v>194000</v>
      </c>
      <c r="H1132" s="43">
        <v>200000</v>
      </c>
      <c r="I1132" s="43">
        <v>192500</v>
      </c>
      <c r="J1132" s="43">
        <v>206500</v>
      </c>
      <c r="K1132" s="43">
        <v>194000</v>
      </c>
      <c r="L1132" s="43">
        <v>229500</v>
      </c>
      <c r="M1132" s="43">
        <v>235500</v>
      </c>
      <c r="N1132" s="43">
        <v>245000</v>
      </c>
      <c r="O1132" s="43">
        <v>3</v>
      </c>
      <c r="P1132" s="43">
        <v>55</v>
      </c>
      <c r="Q1132" s="44">
        <v>4.5</v>
      </c>
    </row>
    <row r="1133" spans="2:17">
      <c r="B1133" s="42" t="s">
        <v>466</v>
      </c>
      <c r="C1133" s="43">
        <v>240000</v>
      </c>
      <c r="D1133" s="43">
        <v>340000</v>
      </c>
      <c r="E1133" s="43">
        <v>395500</v>
      </c>
      <c r="F1133" s="43">
        <v>145000</v>
      </c>
      <c r="G1133" s="43">
        <v>180000</v>
      </c>
      <c r="H1133" s="43">
        <v>125000</v>
      </c>
      <c r="I1133" s="43">
        <v>320000</v>
      </c>
      <c r="J1133" s="43">
        <v>332500</v>
      </c>
      <c r="K1133" s="43">
        <v>383000</v>
      </c>
      <c r="L1133" s="43">
        <v>477500</v>
      </c>
      <c r="M1133" s="43">
        <v>462500</v>
      </c>
      <c r="N1133" s="43" t="s">
        <v>13</v>
      </c>
      <c r="O1133" s="43">
        <v>-3</v>
      </c>
      <c r="P1133" s="43">
        <v>93</v>
      </c>
      <c r="Q1133" s="44">
        <v>6.8</v>
      </c>
    </row>
    <row r="1134" spans="2:17">
      <c r="B1134" s="42" t="s">
        <v>467</v>
      </c>
      <c r="C1134" s="43">
        <v>424000</v>
      </c>
      <c r="D1134" s="43">
        <v>560000</v>
      </c>
      <c r="E1134" s="43">
        <v>623000</v>
      </c>
      <c r="F1134" s="43">
        <v>555000</v>
      </c>
      <c r="G1134" s="43">
        <v>530000</v>
      </c>
      <c r="H1134" s="43">
        <v>535000</v>
      </c>
      <c r="I1134" s="43">
        <v>597500</v>
      </c>
      <c r="J1134" s="43">
        <v>689000</v>
      </c>
      <c r="K1134" s="43">
        <v>775000</v>
      </c>
      <c r="L1134" s="43">
        <v>847500</v>
      </c>
      <c r="M1134" s="43">
        <v>795000</v>
      </c>
      <c r="N1134" s="43">
        <v>770000</v>
      </c>
      <c r="O1134" s="43">
        <v>-6</v>
      </c>
      <c r="P1134" s="43">
        <v>88</v>
      </c>
      <c r="Q1134" s="44">
        <v>6.5</v>
      </c>
    </row>
    <row r="1135" spans="2:17">
      <c r="B1135" s="42" t="s">
        <v>468</v>
      </c>
      <c r="C1135" s="43">
        <v>375000</v>
      </c>
      <c r="D1135" s="43">
        <v>350000</v>
      </c>
      <c r="E1135" s="43">
        <v>394000</v>
      </c>
      <c r="F1135" s="43">
        <v>465000</v>
      </c>
      <c r="G1135" s="43">
        <v>397000</v>
      </c>
      <c r="H1135" s="43">
        <v>140000</v>
      </c>
      <c r="I1135" s="43">
        <v>429500</v>
      </c>
      <c r="J1135" s="43">
        <v>475000</v>
      </c>
      <c r="K1135" s="43">
        <v>471500</v>
      </c>
      <c r="L1135" s="43">
        <v>495000</v>
      </c>
      <c r="M1135" s="43">
        <v>536500</v>
      </c>
      <c r="N1135" s="43">
        <v>538000</v>
      </c>
      <c r="O1135" s="43">
        <v>8</v>
      </c>
      <c r="P1135" s="43">
        <v>43</v>
      </c>
      <c r="Q1135" s="44">
        <v>3.6</v>
      </c>
    </row>
    <row r="1136" spans="2:17">
      <c r="B1136" s="42" t="s">
        <v>469</v>
      </c>
      <c r="C1136" s="43">
        <v>862500</v>
      </c>
      <c r="D1136" s="43">
        <v>970000</v>
      </c>
      <c r="E1136" s="43">
        <v>925000</v>
      </c>
      <c r="F1136" s="43">
        <v>944000</v>
      </c>
      <c r="G1136" s="43">
        <v>1025000</v>
      </c>
      <c r="H1136" s="43">
        <v>1220000</v>
      </c>
      <c r="I1136" s="43">
        <v>1500000</v>
      </c>
      <c r="J1136" s="43">
        <v>1657500</v>
      </c>
      <c r="K1136" s="43">
        <v>1720000</v>
      </c>
      <c r="L1136" s="43">
        <v>1555000</v>
      </c>
      <c r="M1136" s="43">
        <v>1525000</v>
      </c>
      <c r="N1136" s="43">
        <v>1875000</v>
      </c>
      <c r="O1136" s="43">
        <v>-2</v>
      </c>
      <c r="P1136" s="43">
        <v>77</v>
      </c>
      <c r="Q1136" s="44">
        <v>5.9</v>
      </c>
    </row>
    <row r="1137" spans="2:17">
      <c r="B1137" s="42" t="s">
        <v>470</v>
      </c>
      <c r="C1137" s="43">
        <v>300000</v>
      </c>
      <c r="D1137" s="43">
        <v>345000</v>
      </c>
      <c r="E1137" s="43">
        <v>321500</v>
      </c>
      <c r="F1137" s="43">
        <v>315000</v>
      </c>
      <c r="G1137" s="43">
        <v>317000</v>
      </c>
      <c r="H1137" s="43">
        <v>322500</v>
      </c>
      <c r="I1137" s="43">
        <v>350500</v>
      </c>
      <c r="J1137" s="43">
        <v>370000</v>
      </c>
      <c r="K1137" s="43">
        <v>451000</v>
      </c>
      <c r="L1137" s="43">
        <v>510000</v>
      </c>
      <c r="M1137" s="43">
        <v>472500</v>
      </c>
      <c r="N1137" s="43">
        <v>481500</v>
      </c>
      <c r="O1137" s="43">
        <v>-7</v>
      </c>
      <c r="P1137" s="43">
        <v>57</v>
      </c>
      <c r="Q1137" s="44">
        <v>4.5999999999999996</v>
      </c>
    </row>
    <row r="1138" spans="2:17">
      <c r="B1138" s="42" t="s">
        <v>471</v>
      </c>
      <c r="C1138" s="43">
        <v>217500</v>
      </c>
      <c r="D1138" s="43">
        <v>250000</v>
      </c>
      <c r="E1138" s="43">
        <v>256000</v>
      </c>
      <c r="F1138" s="43">
        <v>250000</v>
      </c>
      <c r="G1138" s="43">
        <v>245000</v>
      </c>
      <c r="H1138" s="43">
        <v>240000</v>
      </c>
      <c r="I1138" s="43">
        <v>255000</v>
      </c>
      <c r="J1138" s="43">
        <v>280500</v>
      </c>
      <c r="K1138" s="43">
        <v>368500</v>
      </c>
      <c r="L1138" s="43">
        <v>415000</v>
      </c>
      <c r="M1138" s="43">
        <v>385000</v>
      </c>
      <c r="N1138" s="43">
        <v>390000</v>
      </c>
      <c r="O1138" s="43">
        <v>-7</v>
      </c>
      <c r="P1138" s="43">
        <v>77</v>
      </c>
      <c r="Q1138" s="44">
        <v>5.9</v>
      </c>
    </row>
    <row r="1139" spans="2:17">
      <c r="B1139" s="42" t="s">
        <v>472</v>
      </c>
      <c r="C1139" s="43">
        <v>215000</v>
      </c>
      <c r="D1139" s="43">
        <v>248500</v>
      </c>
      <c r="E1139" s="43">
        <v>247000</v>
      </c>
      <c r="F1139" s="43">
        <v>230000</v>
      </c>
      <c r="G1139" s="43">
        <v>230000</v>
      </c>
      <c r="H1139" s="43">
        <v>238000</v>
      </c>
      <c r="I1139" s="43">
        <v>260000</v>
      </c>
      <c r="J1139" s="43">
        <v>275500</v>
      </c>
      <c r="K1139" s="43">
        <v>377000</v>
      </c>
      <c r="L1139" s="43">
        <v>417000</v>
      </c>
      <c r="M1139" s="43">
        <v>390000</v>
      </c>
      <c r="N1139" s="43">
        <v>400500</v>
      </c>
      <c r="O1139" s="43">
        <v>-6</v>
      </c>
      <c r="P1139" s="43">
        <v>81</v>
      </c>
      <c r="Q1139" s="44">
        <v>6.1</v>
      </c>
    </row>
    <row r="1140" spans="2:17">
      <c r="B1140" s="42" t="s">
        <v>473</v>
      </c>
      <c r="C1140" s="43">
        <v>247000</v>
      </c>
      <c r="D1140" s="43">
        <v>285000</v>
      </c>
      <c r="E1140" s="43">
        <v>300000</v>
      </c>
      <c r="F1140" s="43">
        <v>283000</v>
      </c>
      <c r="G1140" s="43">
        <v>285500</v>
      </c>
      <c r="H1140" s="43">
        <v>290000</v>
      </c>
      <c r="I1140" s="43">
        <v>295000</v>
      </c>
      <c r="J1140" s="43">
        <v>330000</v>
      </c>
      <c r="K1140" s="43">
        <v>409000</v>
      </c>
      <c r="L1140" s="43">
        <v>453000</v>
      </c>
      <c r="M1140" s="43">
        <v>424000</v>
      </c>
      <c r="N1140" s="43">
        <v>475000</v>
      </c>
      <c r="O1140" s="43">
        <v>-6</v>
      </c>
      <c r="P1140" s="43">
        <v>72</v>
      </c>
      <c r="Q1140" s="44">
        <v>5.6</v>
      </c>
    </row>
    <row r="1141" spans="2:17">
      <c r="B1141" s="42" t="s">
        <v>474</v>
      </c>
      <c r="C1141" s="43">
        <v>598500</v>
      </c>
      <c r="D1141" s="43">
        <v>680000</v>
      </c>
      <c r="E1141" s="43">
        <v>692500</v>
      </c>
      <c r="F1141" s="43">
        <v>665000</v>
      </c>
      <c r="G1141" s="43">
        <v>705000</v>
      </c>
      <c r="H1141" s="43">
        <v>810000</v>
      </c>
      <c r="I1141" s="43">
        <v>950000</v>
      </c>
      <c r="J1141" s="43">
        <v>982500</v>
      </c>
      <c r="K1141" s="43">
        <v>1097500</v>
      </c>
      <c r="L1141" s="43">
        <v>1080000</v>
      </c>
      <c r="M1141" s="43">
        <v>1028000</v>
      </c>
      <c r="N1141" s="43">
        <v>972500</v>
      </c>
      <c r="O1141" s="43">
        <v>-5</v>
      </c>
      <c r="P1141" s="43">
        <v>72</v>
      </c>
      <c r="Q1141" s="44">
        <v>5.6</v>
      </c>
    </row>
    <row r="1142" spans="2:17">
      <c r="B1142" s="42" t="s">
        <v>475</v>
      </c>
      <c r="C1142" s="43">
        <v>343000</v>
      </c>
      <c r="D1142" s="43">
        <v>482500</v>
      </c>
      <c r="E1142" s="43">
        <v>475000</v>
      </c>
      <c r="F1142" s="43">
        <v>465000</v>
      </c>
      <c r="G1142" s="43">
        <v>515000</v>
      </c>
      <c r="H1142" s="43">
        <v>428000</v>
      </c>
      <c r="I1142" s="43">
        <v>580000</v>
      </c>
      <c r="J1142" s="43">
        <v>597000</v>
      </c>
      <c r="K1142" s="43">
        <v>640000</v>
      </c>
      <c r="L1142" s="43">
        <v>760000</v>
      </c>
      <c r="M1142" s="43">
        <v>682500</v>
      </c>
      <c r="N1142" s="43">
        <v>680000</v>
      </c>
      <c r="O1142" s="43">
        <v>-10</v>
      </c>
      <c r="P1142" s="43">
        <v>99</v>
      </c>
      <c r="Q1142" s="44">
        <v>7.1</v>
      </c>
    </row>
    <row r="1143" spans="2:17">
      <c r="B1143" s="42" t="s">
        <v>476</v>
      </c>
      <c r="C1143" s="43">
        <v>151000</v>
      </c>
      <c r="D1143" s="43">
        <v>161000</v>
      </c>
      <c r="E1143" s="43">
        <v>157000</v>
      </c>
      <c r="F1143" s="43">
        <v>142500</v>
      </c>
      <c r="G1143" s="43">
        <v>140500</v>
      </c>
      <c r="H1143" s="43">
        <v>167000</v>
      </c>
      <c r="I1143" s="43">
        <v>180000</v>
      </c>
      <c r="J1143" s="43">
        <v>170000</v>
      </c>
      <c r="K1143" s="43">
        <v>183500</v>
      </c>
      <c r="L1143" s="43">
        <v>180000</v>
      </c>
      <c r="M1143" s="43">
        <v>210000</v>
      </c>
      <c r="N1143" s="43">
        <v>198500</v>
      </c>
      <c r="O1143" s="43">
        <v>17</v>
      </c>
      <c r="P1143" s="43">
        <v>39</v>
      </c>
      <c r="Q1143" s="44">
        <v>3.4</v>
      </c>
    </row>
    <row r="1144" spans="2:17">
      <c r="B1144" s="42" t="s">
        <v>477</v>
      </c>
      <c r="C1144" s="43">
        <v>277000</v>
      </c>
      <c r="D1144" s="43">
        <v>300000</v>
      </c>
      <c r="E1144" s="43">
        <v>305000</v>
      </c>
      <c r="F1144" s="43">
        <v>285000</v>
      </c>
      <c r="G1144" s="43">
        <v>310000</v>
      </c>
      <c r="H1144" s="43">
        <v>310000</v>
      </c>
      <c r="I1144" s="43">
        <v>345000</v>
      </c>
      <c r="J1144" s="43">
        <v>385000</v>
      </c>
      <c r="K1144" s="43">
        <v>471500</v>
      </c>
      <c r="L1144" s="43">
        <v>523000</v>
      </c>
      <c r="M1144" s="43">
        <v>477000</v>
      </c>
      <c r="N1144" s="43">
        <v>545000</v>
      </c>
      <c r="O1144" s="43">
        <v>-9</v>
      </c>
      <c r="P1144" s="43">
        <v>72</v>
      </c>
      <c r="Q1144" s="44">
        <v>5.6</v>
      </c>
    </row>
    <row r="1145" spans="2:17">
      <c r="B1145" s="42" t="s">
        <v>478</v>
      </c>
      <c r="C1145" s="43">
        <v>350000</v>
      </c>
      <c r="D1145" s="43">
        <v>390000</v>
      </c>
      <c r="E1145" s="43">
        <v>397000</v>
      </c>
      <c r="F1145" s="43">
        <v>374500</v>
      </c>
      <c r="G1145" s="43">
        <v>375000</v>
      </c>
      <c r="H1145" s="43">
        <v>370000</v>
      </c>
      <c r="I1145" s="43">
        <v>410000</v>
      </c>
      <c r="J1145" s="43">
        <v>430000</v>
      </c>
      <c r="K1145" s="43">
        <v>525500</v>
      </c>
      <c r="L1145" s="43">
        <v>573500</v>
      </c>
      <c r="M1145" s="43">
        <v>552000</v>
      </c>
      <c r="N1145" s="43">
        <v>535000</v>
      </c>
      <c r="O1145" s="43">
        <v>-4</v>
      </c>
      <c r="P1145" s="43">
        <v>58</v>
      </c>
      <c r="Q1145" s="44">
        <v>4.7</v>
      </c>
    </row>
    <row r="1146" spans="2:17">
      <c r="B1146" s="42" t="s">
        <v>479</v>
      </c>
      <c r="C1146" s="43">
        <v>332500</v>
      </c>
      <c r="D1146" s="43">
        <v>287500</v>
      </c>
      <c r="E1146" s="43">
        <v>342500</v>
      </c>
      <c r="F1146" s="43">
        <v>272500</v>
      </c>
      <c r="G1146" s="43">
        <v>332500</v>
      </c>
      <c r="H1146" s="43">
        <v>390000</v>
      </c>
      <c r="I1146" s="43">
        <v>292500</v>
      </c>
      <c r="J1146" s="43">
        <v>344000</v>
      </c>
      <c r="K1146" s="43">
        <v>420000</v>
      </c>
      <c r="L1146" s="43">
        <v>461000</v>
      </c>
      <c r="M1146" s="43">
        <v>422500</v>
      </c>
      <c r="N1146" s="43" t="s">
        <v>13</v>
      </c>
      <c r="O1146" s="43">
        <v>-8</v>
      </c>
      <c r="P1146" s="43">
        <v>27</v>
      </c>
      <c r="Q1146" s="44">
        <v>2.4</v>
      </c>
    </row>
    <row r="1147" spans="2:17">
      <c r="B1147" s="42" t="s">
        <v>480</v>
      </c>
      <c r="C1147" s="43">
        <v>260000</v>
      </c>
      <c r="D1147" s="43">
        <v>302000</v>
      </c>
      <c r="E1147" s="43">
        <v>267500</v>
      </c>
      <c r="F1147" s="43">
        <v>350000</v>
      </c>
      <c r="G1147" s="43">
        <v>337500</v>
      </c>
      <c r="H1147" s="43">
        <v>287500</v>
      </c>
      <c r="I1147" s="43">
        <v>299000</v>
      </c>
      <c r="J1147" s="43">
        <v>360000</v>
      </c>
      <c r="K1147" s="43">
        <v>347500</v>
      </c>
      <c r="L1147" s="43">
        <v>371500</v>
      </c>
      <c r="M1147" s="43">
        <v>425000</v>
      </c>
      <c r="N1147" s="43">
        <v>450000</v>
      </c>
      <c r="O1147" s="43">
        <v>14</v>
      </c>
      <c r="P1147" s="43">
        <v>63</v>
      </c>
      <c r="Q1147" s="44">
        <v>5</v>
      </c>
    </row>
    <row r="1148" spans="2:17">
      <c r="B1148" s="42" t="s">
        <v>481</v>
      </c>
      <c r="C1148" s="43" t="s">
        <v>12</v>
      </c>
      <c r="D1148" s="43" t="s">
        <v>12</v>
      </c>
      <c r="E1148" s="43" t="s">
        <v>12</v>
      </c>
      <c r="F1148" s="43" t="s">
        <v>12</v>
      </c>
      <c r="G1148" s="43">
        <v>213000</v>
      </c>
      <c r="H1148" s="43">
        <v>168000</v>
      </c>
      <c r="I1148" s="43">
        <v>385000</v>
      </c>
      <c r="J1148" s="43">
        <v>437000</v>
      </c>
      <c r="K1148" s="43">
        <v>500000</v>
      </c>
      <c r="L1148" s="43">
        <v>520000</v>
      </c>
      <c r="M1148" s="43">
        <v>525000</v>
      </c>
      <c r="N1148" s="43">
        <v>545000</v>
      </c>
      <c r="O1148" s="43">
        <v>1</v>
      </c>
      <c r="P1148" s="43" t="s">
        <v>13</v>
      </c>
      <c r="Q1148" s="44" t="s">
        <v>13</v>
      </c>
    </row>
    <row r="1149" spans="2:17">
      <c r="B1149" s="42" t="s">
        <v>482</v>
      </c>
      <c r="C1149" s="43">
        <v>1300000</v>
      </c>
      <c r="D1149" s="43">
        <v>1512500</v>
      </c>
      <c r="E1149" s="43">
        <v>1345000</v>
      </c>
      <c r="F1149" s="43">
        <v>1420500</v>
      </c>
      <c r="G1149" s="43">
        <v>1587500</v>
      </c>
      <c r="H1149" s="43">
        <v>2125000</v>
      </c>
      <c r="I1149" s="43">
        <v>2317000</v>
      </c>
      <c r="J1149" s="43">
        <v>2238500</v>
      </c>
      <c r="K1149" s="43">
        <v>2370000</v>
      </c>
      <c r="L1149" s="43">
        <v>2650000</v>
      </c>
      <c r="M1149" s="43">
        <v>2705000</v>
      </c>
      <c r="N1149" s="43">
        <v>3555000</v>
      </c>
      <c r="O1149" s="43">
        <v>2</v>
      </c>
      <c r="P1149" s="43">
        <v>108</v>
      </c>
      <c r="Q1149" s="44">
        <v>7.6</v>
      </c>
    </row>
    <row r="1150" spans="2:17">
      <c r="B1150" s="42" t="s">
        <v>483</v>
      </c>
      <c r="C1150" s="43">
        <v>205000</v>
      </c>
      <c r="D1150" s="43">
        <v>220000</v>
      </c>
      <c r="E1150" s="43">
        <v>222000</v>
      </c>
      <c r="F1150" s="43">
        <v>225000</v>
      </c>
      <c r="G1150" s="43">
        <v>225500</v>
      </c>
      <c r="H1150" s="43">
        <v>245000</v>
      </c>
      <c r="I1150" s="43">
        <v>252000</v>
      </c>
      <c r="J1150" s="43">
        <v>260000</v>
      </c>
      <c r="K1150" s="43">
        <v>264000</v>
      </c>
      <c r="L1150" s="43">
        <v>281500</v>
      </c>
      <c r="M1150" s="43">
        <v>310000</v>
      </c>
      <c r="N1150" s="43">
        <v>317500</v>
      </c>
      <c r="O1150" s="43">
        <v>10</v>
      </c>
      <c r="P1150" s="43">
        <v>51</v>
      </c>
      <c r="Q1150" s="44">
        <v>4.2</v>
      </c>
    </row>
    <row r="1151" spans="2:17">
      <c r="B1151" s="42" t="s">
        <v>484</v>
      </c>
      <c r="C1151" s="43">
        <v>366000</v>
      </c>
      <c r="D1151" s="43">
        <v>420000</v>
      </c>
      <c r="E1151" s="43">
        <v>410000</v>
      </c>
      <c r="F1151" s="43">
        <v>405000</v>
      </c>
      <c r="G1151" s="43">
        <v>408000</v>
      </c>
      <c r="H1151" s="43">
        <v>430500</v>
      </c>
      <c r="I1151" s="43">
        <v>480000</v>
      </c>
      <c r="J1151" s="43">
        <v>560000</v>
      </c>
      <c r="K1151" s="43">
        <v>668500</v>
      </c>
      <c r="L1151" s="43">
        <v>657000</v>
      </c>
      <c r="M1151" s="43">
        <v>654000</v>
      </c>
      <c r="N1151" s="43">
        <v>681000</v>
      </c>
      <c r="O1151" s="43">
        <v>0</v>
      </c>
      <c r="P1151" s="43">
        <v>79</v>
      </c>
      <c r="Q1151" s="44">
        <v>6</v>
      </c>
    </row>
    <row r="1152" spans="2:17">
      <c r="B1152" s="42" t="s">
        <v>485</v>
      </c>
      <c r="C1152" s="43">
        <v>216500</v>
      </c>
      <c r="D1152" s="43">
        <v>234000</v>
      </c>
      <c r="E1152" s="43">
        <v>235000</v>
      </c>
      <c r="F1152" s="43">
        <v>235000</v>
      </c>
      <c r="G1152" s="43">
        <v>245000</v>
      </c>
      <c r="H1152" s="43">
        <v>260000</v>
      </c>
      <c r="I1152" s="43">
        <v>275000</v>
      </c>
      <c r="J1152" s="43">
        <v>293500</v>
      </c>
      <c r="K1152" s="43">
        <v>343000</v>
      </c>
      <c r="L1152" s="43">
        <v>411000</v>
      </c>
      <c r="M1152" s="43">
        <v>415000</v>
      </c>
      <c r="N1152" s="43">
        <v>440000</v>
      </c>
      <c r="O1152" s="43">
        <v>1</v>
      </c>
      <c r="P1152" s="43">
        <v>92</v>
      </c>
      <c r="Q1152" s="44">
        <v>6.7</v>
      </c>
    </row>
    <row r="1153" spans="2:17">
      <c r="B1153" s="42" t="s">
        <v>486</v>
      </c>
      <c r="C1153" s="43">
        <v>280000</v>
      </c>
      <c r="D1153" s="43">
        <v>320000</v>
      </c>
      <c r="E1153" s="43">
        <v>339000</v>
      </c>
      <c r="F1153" s="43">
        <v>325000</v>
      </c>
      <c r="G1153" s="43">
        <v>330000</v>
      </c>
      <c r="H1153" s="43">
        <v>327500</v>
      </c>
      <c r="I1153" s="43">
        <v>335000</v>
      </c>
      <c r="J1153" s="43">
        <v>334000</v>
      </c>
      <c r="K1153" s="43">
        <v>370000</v>
      </c>
      <c r="L1153" s="43">
        <v>400000</v>
      </c>
      <c r="M1153" s="43">
        <v>428000</v>
      </c>
      <c r="N1153" s="43">
        <v>434000</v>
      </c>
      <c r="O1153" s="43">
        <v>7</v>
      </c>
      <c r="P1153" s="43">
        <v>53</v>
      </c>
      <c r="Q1153" s="44">
        <v>4.3</v>
      </c>
    </row>
    <row r="1154" spans="2:17">
      <c r="B1154" s="42" t="s">
        <v>487</v>
      </c>
      <c r="C1154" s="43">
        <v>86500</v>
      </c>
      <c r="D1154" s="43">
        <v>85000</v>
      </c>
      <c r="E1154" s="43">
        <v>82500</v>
      </c>
      <c r="F1154" s="43">
        <v>81000</v>
      </c>
      <c r="G1154" s="43">
        <v>73500</v>
      </c>
      <c r="H1154" s="43">
        <v>95000</v>
      </c>
      <c r="I1154" s="43">
        <v>93000</v>
      </c>
      <c r="J1154" s="43">
        <v>82500</v>
      </c>
      <c r="K1154" s="43">
        <v>94000</v>
      </c>
      <c r="L1154" s="43">
        <v>81000</v>
      </c>
      <c r="M1154" s="43">
        <v>114500</v>
      </c>
      <c r="N1154" s="43">
        <v>95000</v>
      </c>
      <c r="O1154" s="43">
        <v>41</v>
      </c>
      <c r="P1154" s="43">
        <v>32</v>
      </c>
      <c r="Q1154" s="44">
        <v>2.8</v>
      </c>
    </row>
    <row r="1155" spans="2:17">
      <c r="B1155" s="42" t="s">
        <v>488</v>
      </c>
      <c r="C1155" s="43">
        <v>230000</v>
      </c>
      <c r="D1155" s="43">
        <v>244000</v>
      </c>
      <c r="E1155" s="43">
        <v>257000</v>
      </c>
      <c r="F1155" s="43">
        <v>252000</v>
      </c>
      <c r="G1155" s="43">
        <v>265000</v>
      </c>
      <c r="H1155" s="43">
        <v>250000</v>
      </c>
      <c r="I1155" s="43">
        <v>262000</v>
      </c>
      <c r="J1155" s="43">
        <v>275000</v>
      </c>
      <c r="K1155" s="43">
        <v>264000</v>
      </c>
      <c r="L1155" s="43">
        <v>307500</v>
      </c>
      <c r="M1155" s="43">
        <v>327500</v>
      </c>
      <c r="N1155" s="43">
        <v>371500</v>
      </c>
      <c r="O1155" s="43">
        <v>7</v>
      </c>
      <c r="P1155" s="43">
        <v>42</v>
      </c>
      <c r="Q1155" s="44">
        <v>3.6</v>
      </c>
    </row>
    <row r="1156" spans="2:17">
      <c r="B1156" s="42" t="s">
        <v>489</v>
      </c>
      <c r="C1156" s="43">
        <v>505000</v>
      </c>
      <c r="D1156" s="43">
        <v>635000</v>
      </c>
      <c r="E1156" s="43">
        <v>595000</v>
      </c>
      <c r="F1156" s="43">
        <v>584500</v>
      </c>
      <c r="G1156" s="43">
        <v>650000</v>
      </c>
      <c r="H1156" s="43">
        <v>730000</v>
      </c>
      <c r="I1156" s="43">
        <v>886000</v>
      </c>
      <c r="J1156" s="43">
        <v>941000</v>
      </c>
      <c r="K1156" s="43">
        <v>1070000</v>
      </c>
      <c r="L1156" s="43">
        <v>1000000</v>
      </c>
      <c r="M1156" s="43">
        <v>942000</v>
      </c>
      <c r="N1156" s="43">
        <v>1085500</v>
      </c>
      <c r="O1156" s="43">
        <v>-6</v>
      </c>
      <c r="P1156" s="43">
        <v>87</v>
      </c>
      <c r="Q1156" s="44">
        <v>6.4</v>
      </c>
    </row>
    <row r="1157" spans="2:17">
      <c r="B1157" s="42" t="s">
        <v>490</v>
      </c>
      <c r="C1157" s="43">
        <v>229000</v>
      </c>
      <c r="D1157" s="43">
        <v>257000</v>
      </c>
      <c r="E1157" s="43">
        <v>247500</v>
      </c>
      <c r="F1157" s="43">
        <v>270000</v>
      </c>
      <c r="G1157" s="43">
        <v>267000</v>
      </c>
      <c r="H1157" s="43">
        <v>267500</v>
      </c>
      <c r="I1157" s="43">
        <v>260000</v>
      </c>
      <c r="J1157" s="43">
        <v>259000</v>
      </c>
      <c r="K1157" s="43">
        <v>263000</v>
      </c>
      <c r="L1157" s="43">
        <v>304500</v>
      </c>
      <c r="M1157" s="43">
        <v>313000</v>
      </c>
      <c r="N1157" s="43">
        <v>325000</v>
      </c>
      <c r="O1157" s="43">
        <v>3</v>
      </c>
      <c r="P1157" s="43">
        <v>37</v>
      </c>
      <c r="Q1157" s="44">
        <v>3.2</v>
      </c>
    </row>
    <row r="1158" spans="2:17">
      <c r="B1158" s="42" t="s">
        <v>491</v>
      </c>
      <c r="C1158" s="43">
        <v>135000</v>
      </c>
      <c r="D1158" s="43">
        <v>150000</v>
      </c>
      <c r="E1158" s="43">
        <v>165000</v>
      </c>
      <c r="F1158" s="43">
        <v>165000</v>
      </c>
      <c r="G1158" s="43">
        <v>155000</v>
      </c>
      <c r="H1158" s="43">
        <v>170000</v>
      </c>
      <c r="I1158" s="43">
        <v>162500</v>
      </c>
      <c r="J1158" s="43">
        <v>173000</v>
      </c>
      <c r="K1158" s="43">
        <v>175000</v>
      </c>
      <c r="L1158" s="43">
        <v>200000</v>
      </c>
      <c r="M1158" s="43">
        <v>210000</v>
      </c>
      <c r="N1158" s="43">
        <v>232500</v>
      </c>
      <c r="O1158" s="43">
        <v>5</v>
      </c>
      <c r="P1158" s="43">
        <v>56</v>
      </c>
      <c r="Q1158" s="44">
        <v>4.5</v>
      </c>
    </row>
    <row r="1159" spans="2:17">
      <c r="B1159" s="42" t="s">
        <v>492</v>
      </c>
      <c r="C1159" s="43">
        <v>325500</v>
      </c>
      <c r="D1159" s="43">
        <v>420000</v>
      </c>
      <c r="E1159" s="43">
        <v>392500</v>
      </c>
      <c r="F1159" s="43">
        <v>380000</v>
      </c>
      <c r="G1159" s="43">
        <v>395000</v>
      </c>
      <c r="H1159" s="43">
        <v>425000</v>
      </c>
      <c r="I1159" s="43">
        <v>471500</v>
      </c>
      <c r="J1159" s="43">
        <v>521500</v>
      </c>
      <c r="K1159" s="43">
        <v>608000</v>
      </c>
      <c r="L1159" s="43">
        <v>650000</v>
      </c>
      <c r="M1159" s="43">
        <v>630000</v>
      </c>
      <c r="N1159" s="43">
        <v>633500</v>
      </c>
      <c r="O1159" s="43">
        <v>-3</v>
      </c>
      <c r="P1159" s="43">
        <v>94</v>
      </c>
      <c r="Q1159" s="44">
        <v>6.8</v>
      </c>
    </row>
    <row r="1160" spans="2:17">
      <c r="B1160" s="42" t="s">
        <v>493</v>
      </c>
      <c r="C1160" s="43">
        <v>1073500</v>
      </c>
      <c r="D1160" s="43">
        <v>1310000</v>
      </c>
      <c r="E1160" s="43">
        <v>1310000</v>
      </c>
      <c r="F1160" s="43">
        <v>1177500</v>
      </c>
      <c r="G1160" s="43">
        <v>1316000</v>
      </c>
      <c r="H1160" s="43">
        <v>1490000</v>
      </c>
      <c r="I1160" s="43">
        <v>1863000</v>
      </c>
      <c r="J1160" s="43">
        <v>1921000</v>
      </c>
      <c r="K1160" s="43">
        <v>2100000</v>
      </c>
      <c r="L1160" s="43">
        <v>1990000</v>
      </c>
      <c r="M1160" s="43">
        <v>1680000</v>
      </c>
      <c r="N1160" s="43">
        <v>2050000</v>
      </c>
      <c r="O1160" s="43">
        <v>-16</v>
      </c>
      <c r="P1160" s="43">
        <v>56</v>
      </c>
      <c r="Q1160" s="44">
        <v>4.5999999999999996</v>
      </c>
    </row>
    <row r="1161" spans="2:17">
      <c r="B1161" s="42" t="s">
        <v>494</v>
      </c>
      <c r="C1161" s="43">
        <v>792000</v>
      </c>
      <c r="D1161" s="43">
        <v>965000</v>
      </c>
      <c r="E1161" s="43">
        <v>850500</v>
      </c>
      <c r="F1161" s="43">
        <v>780000</v>
      </c>
      <c r="G1161" s="43">
        <v>995000</v>
      </c>
      <c r="H1161" s="43">
        <v>1100000</v>
      </c>
      <c r="I1161" s="43">
        <v>1400000</v>
      </c>
      <c r="J1161" s="43">
        <v>1490000</v>
      </c>
      <c r="K1161" s="43">
        <v>1565000</v>
      </c>
      <c r="L1161" s="43">
        <v>1435000</v>
      </c>
      <c r="M1161" s="43">
        <v>1380000</v>
      </c>
      <c r="N1161" s="43">
        <v>1720000</v>
      </c>
      <c r="O1161" s="43">
        <v>-4</v>
      </c>
      <c r="P1161" s="43">
        <v>74</v>
      </c>
      <c r="Q1161" s="44">
        <v>5.7</v>
      </c>
    </row>
    <row r="1162" spans="2:17">
      <c r="B1162" s="42" t="s">
        <v>495</v>
      </c>
      <c r="C1162" s="43">
        <v>474000</v>
      </c>
      <c r="D1162" s="43">
        <v>580000</v>
      </c>
      <c r="E1162" s="43">
        <v>560000</v>
      </c>
      <c r="F1162" s="43">
        <v>561000</v>
      </c>
      <c r="G1162" s="43">
        <v>570000</v>
      </c>
      <c r="H1162" s="43">
        <v>614000</v>
      </c>
      <c r="I1162" s="43">
        <v>732000</v>
      </c>
      <c r="J1162" s="43">
        <v>780500</v>
      </c>
      <c r="K1162" s="43">
        <v>890000</v>
      </c>
      <c r="L1162" s="43">
        <v>926000</v>
      </c>
      <c r="M1162" s="43">
        <v>856000</v>
      </c>
      <c r="N1162" s="43">
        <v>904500</v>
      </c>
      <c r="O1162" s="43">
        <v>-8</v>
      </c>
      <c r="P1162" s="43">
        <v>81</v>
      </c>
      <c r="Q1162" s="44">
        <v>6.1</v>
      </c>
    </row>
    <row r="1163" spans="2:17">
      <c r="B1163" s="42" t="s">
        <v>496</v>
      </c>
      <c r="C1163" s="43">
        <v>385500</v>
      </c>
      <c r="D1163" s="43">
        <v>440000</v>
      </c>
      <c r="E1163" s="43">
        <v>435000</v>
      </c>
      <c r="F1163" s="43">
        <v>426000</v>
      </c>
      <c r="G1163" s="43">
        <v>445000</v>
      </c>
      <c r="H1163" s="43">
        <v>476500</v>
      </c>
      <c r="I1163" s="43">
        <v>559000</v>
      </c>
      <c r="J1163" s="43">
        <v>625000</v>
      </c>
      <c r="K1163" s="43">
        <v>700500</v>
      </c>
      <c r="L1163" s="43">
        <v>737500</v>
      </c>
      <c r="M1163" s="43">
        <v>707500</v>
      </c>
      <c r="N1163" s="43">
        <v>711000</v>
      </c>
      <c r="O1163" s="43">
        <v>-4</v>
      </c>
      <c r="P1163" s="43">
        <v>84</v>
      </c>
      <c r="Q1163" s="44">
        <v>6.3</v>
      </c>
    </row>
    <row r="1164" spans="2:17">
      <c r="B1164" s="42" t="s">
        <v>497</v>
      </c>
      <c r="C1164" s="43">
        <v>678500</v>
      </c>
      <c r="D1164" s="43">
        <v>852500</v>
      </c>
      <c r="E1164" s="43">
        <v>780500</v>
      </c>
      <c r="F1164" s="43">
        <v>775000</v>
      </c>
      <c r="G1164" s="43">
        <v>830500</v>
      </c>
      <c r="H1164" s="43">
        <v>920000</v>
      </c>
      <c r="I1164" s="43">
        <v>1006000</v>
      </c>
      <c r="J1164" s="43">
        <v>1110500</v>
      </c>
      <c r="K1164" s="43">
        <v>1310000</v>
      </c>
      <c r="L1164" s="43">
        <v>1360000</v>
      </c>
      <c r="M1164" s="43">
        <v>1300000</v>
      </c>
      <c r="N1164" s="43">
        <v>1300000</v>
      </c>
      <c r="O1164" s="43">
        <v>-4</v>
      </c>
      <c r="P1164" s="43">
        <v>92</v>
      </c>
      <c r="Q1164" s="44">
        <v>6.7</v>
      </c>
    </row>
    <row r="1165" spans="2:17">
      <c r="B1165" s="42" t="s">
        <v>498</v>
      </c>
      <c r="C1165" s="43">
        <v>588500</v>
      </c>
      <c r="D1165" s="43">
        <v>710000</v>
      </c>
      <c r="E1165" s="43">
        <v>657000</v>
      </c>
      <c r="F1165" s="43">
        <v>631000</v>
      </c>
      <c r="G1165" s="43">
        <v>682000</v>
      </c>
      <c r="H1165" s="43">
        <v>768000</v>
      </c>
      <c r="I1165" s="43">
        <v>855000</v>
      </c>
      <c r="J1165" s="43">
        <v>980000</v>
      </c>
      <c r="K1165" s="43">
        <v>1160000</v>
      </c>
      <c r="L1165" s="43">
        <v>1127500</v>
      </c>
      <c r="M1165" s="43">
        <v>1050000</v>
      </c>
      <c r="N1165" s="43">
        <v>1211000</v>
      </c>
      <c r="O1165" s="43">
        <v>-7</v>
      </c>
      <c r="P1165" s="43">
        <v>78</v>
      </c>
      <c r="Q1165" s="44">
        <v>6</v>
      </c>
    </row>
    <row r="1166" spans="2:17">
      <c r="B1166" s="42" t="s">
        <v>499</v>
      </c>
      <c r="C1166" s="43">
        <v>370000</v>
      </c>
      <c r="D1166" s="43">
        <v>445000</v>
      </c>
      <c r="E1166" s="43">
        <v>435000</v>
      </c>
      <c r="F1166" s="43">
        <v>425000</v>
      </c>
      <c r="G1166" s="43">
        <v>440000</v>
      </c>
      <c r="H1166" s="43">
        <v>465000</v>
      </c>
      <c r="I1166" s="43">
        <v>558500</v>
      </c>
      <c r="J1166" s="43">
        <v>620000</v>
      </c>
      <c r="K1166" s="43">
        <v>726000</v>
      </c>
      <c r="L1166" s="43">
        <v>720000</v>
      </c>
      <c r="M1166" s="43">
        <v>670000</v>
      </c>
      <c r="N1166" s="43">
        <v>710500</v>
      </c>
      <c r="O1166" s="43">
        <v>-7</v>
      </c>
      <c r="P1166" s="43">
        <v>81</v>
      </c>
      <c r="Q1166" s="44">
        <v>6.1</v>
      </c>
    </row>
    <row r="1167" spans="2:17">
      <c r="B1167" s="42" t="s">
        <v>500</v>
      </c>
      <c r="C1167" s="43">
        <v>205000</v>
      </c>
      <c r="D1167" s="43">
        <v>222000</v>
      </c>
      <c r="E1167" s="43">
        <v>215000</v>
      </c>
      <c r="F1167" s="43">
        <v>217500</v>
      </c>
      <c r="G1167" s="43">
        <v>207500</v>
      </c>
      <c r="H1167" s="43">
        <v>215000</v>
      </c>
      <c r="I1167" s="43">
        <v>230000</v>
      </c>
      <c r="J1167" s="43">
        <v>215500</v>
      </c>
      <c r="K1167" s="43">
        <v>225000</v>
      </c>
      <c r="L1167" s="43">
        <v>230000</v>
      </c>
      <c r="M1167" s="43">
        <v>249000</v>
      </c>
      <c r="N1167" s="43">
        <v>265000</v>
      </c>
      <c r="O1167" s="43">
        <v>8</v>
      </c>
      <c r="P1167" s="43">
        <v>21</v>
      </c>
      <c r="Q1167" s="44">
        <v>2</v>
      </c>
    </row>
    <row r="1168" spans="2:17">
      <c r="B1168" s="42" t="s">
        <v>501</v>
      </c>
      <c r="C1168" s="43">
        <v>575000</v>
      </c>
      <c r="D1168" s="43">
        <v>650000</v>
      </c>
      <c r="E1168" s="43">
        <v>660000</v>
      </c>
      <c r="F1168" s="43">
        <v>642500</v>
      </c>
      <c r="G1168" s="43">
        <v>680000</v>
      </c>
      <c r="H1168" s="43">
        <v>755000</v>
      </c>
      <c r="I1168" s="43">
        <v>850000</v>
      </c>
      <c r="J1168" s="43">
        <v>933000</v>
      </c>
      <c r="K1168" s="43">
        <v>1120000</v>
      </c>
      <c r="L1168" s="43">
        <v>1046500</v>
      </c>
      <c r="M1168" s="43">
        <v>1010000</v>
      </c>
      <c r="N1168" s="43">
        <v>1390000</v>
      </c>
      <c r="O1168" s="43">
        <v>-3</v>
      </c>
      <c r="P1168" s="43">
        <v>76</v>
      </c>
      <c r="Q1168" s="44">
        <v>5.8</v>
      </c>
    </row>
    <row r="1169" spans="2:17">
      <c r="B1169" s="42" t="s">
        <v>502</v>
      </c>
      <c r="C1169" s="43">
        <v>427500</v>
      </c>
      <c r="D1169" s="43">
        <v>512000</v>
      </c>
      <c r="E1169" s="43">
        <v>525000</v>
      </c>
      <c r="F1169" s="43">
        <v>501500</v>
      </c>
      <c r="G1169" s="43">
        <v>525000</v>
      </c>
      <c r="H1169" s="43">
        <v>558000</v>
      </c>
      <c r="I1169" s="43">
        <v>641000</v>
      </c>
      <c r="J1169" s="43">
        <v>745000</v>
      </c>
      <c r="K1169" s="43">
        <v>800000</v>
      </c>
      <c r="L1169" s="43">
        <v>850000</v>
      </c>
      <c r="M1169" s="43">
        <v>800000</v>
      </c>
      <c r="N1169" s="43">
        <v>825000</v>
      </c>
      <c r="O1169" s="43">
        <v>-6</v>
      </c>
      <c r="P1169" s="43">
        <v>87</v>
      </c>
      <c r="Q1169" s="44">
        <v>6.5</v>
      </c>
    </row>
    <row r="1170" spans="2:17">
      <c r="B1170" s="42" t="s">
        <v>503</v>
      </c>
      <c r="C1170" s="43">
        <v>153000</v>
      </c>
      <c r="D1170" s="43">
        <v>150000</v>
      </c>
      <c r="E1170" s="43">
        <v>146000</v>
      </c>
      <c r="F1170" s="43">
        <v>152000</v>
      </c>
      <c r="G1170" s="43">
        <v>129500</v>
      </c>
      <c r="H1170" s="43">
        <v>152500</v>
      </c>
      <c r="I1170" s="43">
        <v>120000</v>
      </c>
      <c r="J1170" s="43">
        <v>152000</v>
      </c>
      <c r="K1170" s="43">
        <v>170000</v>
      </c>
      <c r="L1170" s="43">
        <v>165000</v>
      </c>
      <c r="M1170" s="43">
        <v>164000</v>
      </c>
      <c r="N1170" s="43">
        <v>160000</v>
      </c>
      <c r="O1170" s="43">
        <v>-1</v>
      </c>
      <c r="P1170" s="43">
        <v>7</v>
      </c>
      <c r="Q1170" s="44">
        <v>0.7</v>
      </c>
    </row>
    <row r="1171" spans="2:17">
      <c r="B1171" s="42" t="s">
        <v>504</v>
      </c>
      <c r="C1171" s="43">
        <v>140000</v>
      </c>
      <c r="D1171" s="43">
        <v>152500</v>
      </c>
      <c r="E1171" s="43">
        <v>158500</v>
      </c>
      <c r="F1171" s="43">
        <v>150500</v>
      </c>
      <c r="G1171" s="43">
        <v>160000</v>
      </c>
      <c r="H1171" s="43">
        <v>150000</v>
      </c>
      <c r="I1171" s="43">
        <v>150000</v>
      </c>
      <c r="J1171" s="43">
        <v>153000</v>
      </c>
      <c r="K1171" s="43">
        <v>170000</v>
      </c>
      <c r="L1171" s="43">
        <v>167000</v>
      </c>
      <c r="M1171" s="43">
        <v>180000</v>
      </c>
      <c r="N1171" s="43">
        <v>177000</v>
      </c>
      <c r="O1171" s="43">
        <v>8</v>
      </c>
      <c r="P1171" s="43">
        <v>29</v>
      </c>
      <c r="Q1171" s="44">
        <v>2.5</v>
      </c>
    </row>
    <row r="1172" spans="2:17">
      <c r="B1172" s="42" t="s">
        <v>505</v>
      </c>
      <c r="C1172" s="43">
        <v>180000</v>
      </c>
      <c r="D1172" s="43">
        <v>195000</v>
      </c>
      <c r="E1172" s="43">
        <v>173000</v>
      </c>
      <c r="F1172" s="43">
        <v>140000</v>
      </c>
      <c r="G1172" s="43">
        <v>180000</v>
      </c>
      <c r="H1172" s="43">
        <v>200000</v>
      </c>
      <c r="I1172" s="43">
        <v>189500</v>
      </c>
      <c r="J1172" s="43">
        <v>183000</v>
      </c>
      <c r="K1172" s="43">
        <v>258000</v>
      </c>
      <c r="L1172" s="43">
        <v>267500</v>
      </c>
      <c r="M1172" s="43">
        <v>294000</v>
      </c>
      <c r="N1172" s="43">
        <v>290000</v>
      </c>
      <c r="O1172" s="43">
        <v>10</v>
      </c>
      <c r="P1172" s="43">
        <v>63</v>
      </c>
      <c r="Q1172" s="44">
        <v>5</v>
      </c>
    </row>
    <row r="1173" spans="2:17">
      <c r="B1173" s="42" t="s">
        <v>506</v>
      </c>
      <c r="C1173" s="43">
        <v>236000</v>
      </c>
      <c r="D1173" s="43">
        <v>265000</v>
      </c>
      <c r="E1173" s="43">
        <v>287000</v>
      </c>
      <c r="F1173" s="43">
        <v>305000</v>
      </c>
      <c r="G1173" s="43">
        <v>286000</v>
      </c>
      <c r="H1173" s="43">
        <v>288000</v>
      </c>
      <c r="I1173" s="43">
        <v>322500</v>
      </c>
      <c r="J1173" s="43">
        <v>345000</v>
      </c>
      <c r="K1173" s="43">
        <v>345000</v>
      </c>
      <c r="L1173" s="43">
        <v>379000</v>
      </c>
      <c r="M1173" s="43">
        <v>396500</v>
      </c>
      <c r="N1173" s="43">
        <v>415000</v>
      </c>
      <c r="O1173" s="43">
        <v>5</v>
      </c>
      <c r="P1173" s="43">
        <v>68</v>
      </c>
      <c r="Q1173" s="44">
        <v>5.3</v>
      </c>
    </row>
    <row r="1174" spans="2:17">
      <c r="B1174" s="42" t="s">
        <v>507</v>
      </c>
      <c r="C1174" s="43">
        <v>450000</v>
      </c>
      <c r="D1174" s="43">
        <v>476000</v>
      </c>
      <c r="E1174" s="43">
        <v>447500</v>
      </c>
      <c r="F1174" s="43">
        <v>476500</v>
      </c>
      <c r="G1174" s="43">
        <v>450000</v>
      </c>
      <c r="H1174" s="43">
        <v>610000</v>
      </c>
      <c r="I1174" s="43">
        <v>612500</v>
      </c>
      <c r="J1174" s="43">
        <v>641000</v>
      </c>
      <c r="K1174" s="43">
        <v>847000</v>
      </c>
      <c r="L1174" s="43">
        <v>647500</v>
      </c>
      <c r="M1174" s="43">
        <v>662000</v>
      </c>
      <c r="N1174" s="43">
        <v>785000</v>
      </c>
      <c r="O1174" s="43">
        <v>2</v>
      </c>
      <c r="P1174" s="43">
        <v>47</v>
      </c>
      <c r="Q1174" s="44">
        <v>3.9</v>
      </c>
    </row>
    <row r="1175" spans="2:17">
      <c r="B1175" s="42" t="s">
        <v>508</v>
      </c>
      <c r="C1175" s="43">
        <v>505000</v>
      </c>
      <c r="D1175" s="43">
        <v>267000</v>
      </c>
      <c r="E1175" s="43">
        <v>190000</v>
      </c>
      <c r="F1175" s="43">
        <v>480000</v>
      </c>
      <c r="G1175" s="43">
        <v>286000</v>
      </c>
      <c r="H1175" s="43">
        <v>532000</v>
      </c>
      <c r="I1175" s="43">
        <v>545000</v>
      </c>
      <c r="J1175" s="43">
        <v>425000</v>
      </c>
      <c r="K1175" s="43">
        <v>500000</v>
      </c>
      <c r="L1175" s="43">
        <v>555000</v>
      </c>
      <c r="M1175" s="43">
        <v>563000</v>
      </c>
      <c r="N1175" s="43">
        <v>565000</v>
      </c>
      <c r="O1175" s="43">
        <v>1</v>
      </c>
      <c r="P1175" s="43">
        <v>11</v>
      </c>
      <c r="Q1175" s="44">
        <v>1.1000000000000001</v>
      </c>
    </row>
    <row r="1176" spans="2:17">
      <c r="B1176" s="42" t="s">
        <v>509</v>
      </c>
      <c r="C1176" s="43">
        <v>625000</v>
      </c>
      <c r="D1176" s="43">
        <v>732000</v>
      </c>
      <c r="E1176" s="43">
        <v>725000</v>
      </c>
      <c r="F1176" s="43">
        <v>680000</v>
      </c>
      <c r="G1176" s="43">
        <v>750000</v>
      </c>
      <c r="H1176" s="43">
        <v>777500</v>
      </c>
      <c r="I1176" s="43">
        <v>832000</v>
      </c>
      <c r="J1176" s="43">
        <v>950000</v>
      </c>
      <c r="K1176" s="43">
        <v>1137500</v>
      </c>
      <c r="L1176" s="43">
        <v>1220000</v>
      </c>
      <c r="M1176" s="43">
        <v>1157500</v>
      </c>
      <c r="N1176" s="43">
        <v>1280000</v>
      </c>
      <c r="O1176" s="43">
        <v>-5</v>
      </c>
      <c r="P1176" s="43">
        <v>85</v>
      </c>
      <c r="Q1176" s="44">
        <v>6.4</v>
      </c>
    </row>
    <row r="1177" spans="2:17">
      <c r="B1177" s="42" t="s">
        <v>510</v>
      </c>
      <c r="C1177" s="43">
        <v>340000</v>
      </c>
      <c r="D1177" s="43">
        <v>390500</v>
      </c>
      <c r="E1177" s="43">
        <v>400000</v>
      </c>
      <c r="F1177" s="43">
        <v>393000</v>
      </c>
      <c r="G1177" s="43">
        <v>406000</v>
      </c>
      <c r="H1177" s="43">
        <v>428500</v>
      </c>
      <c r="I1177" s="43">
        <v>493500</v>
      </c>
      <c r="J1177" s="43">
        <v>551000</v>
      </c>
      <c r="K1177" s="43">
        <v>640000</v>
      </c>
      <c r="L1177" s="43">
        <v>671500</v>
      </c>
      <c r="M1177" s="43">
        <v>636000</v>
      </c>
      <c r="N1177" s="43">
        <v>705500</v>
      </c>
      <c r="O1177" s="43">
        <v>-5</v>
      </c>
      <c r="P1177" s="43">
        <v>87</v>
      </c>
      <c r="Q1177" s="44">
        <v>6.5</v>
      </c>
    </row>
    <row r="1178" spans="2:17">
      <c r="B1178" s="42" t="s">
        <v>511</v>
      </c>
      <c r="C1178" s="43">
        <v>307500</v>
      </c>
      <c r="D1178" s="43">
        <v>311000</v>
      </c>
      <c r="E1178" s="43">
        <v>355000</v>
      </c>
      <c r="F1178" s="43">
        <v>325000</v>
      </c>
      <c r="G1178" s="43">
        <v>344000</v>
      </c>
      <c r="H1178" s="43">
        <v>368000</v>
      </c>
      <c r="I1178" s="43">
        <v>342000</v>
      </c>
      <c r="J1178" s="43">
        <v>355000</v>
      </c>
      <c r="K1178" s="43">
        <v>376000</v>
      </c>
      <c r="L1178" s="43">
        <v>420000</v>
      </c>
      <c r="M1178" s="43">
        <v>418500</v>
      </c>
      <c r="N1178" s="43">
        <v>472500</v>
      </c>
      <c r="O1178" s="43">
        <v>0</v>
      </c>
      <c r="P1178" s="43">
        <v>36</v>
      </c>
      <c r="Q1178" s="44">
        <v>3.1</v>
      </c>
    </row>
    <row r="1179" spans="2:17">
      <c r="B1179" s="42" t="s">
        <v>512</v>
      </c>
      <c r="C1179" s="43">
        <v>476500</v>
      </c>
      <c r="D1179" s="43">
        <v>520000</v>
      </c>
      <c r="E1179" s="43">
        <v>512500</v>
      </c>
      <c r="F1179" s="43">
        <v>543000</v>
      </c>
      <c r="G1179" s="43">
        <v>662500</v>
      </c>
      <c r="H1179" s="43">
        <v>600000</v>
      </c>
      <c r="I1179" s="43">
        <v>635000</v>
      </c>
      <c r="J1179" s="43">
        <v>750000</v>
      </c>
      <c r="K1179" s="43">
        <v>665000</v>
      </c>
      <c r="L1179" s="43">
        <v>859000</v>
      </c>
      <c r="M1179" s="43">
        <v>775000</v>
      </c>
      <c r="N1179" s="43">
        <v>1036000</v>
      </c>
      <c r="O1179" s="43">
        <v>-10</v>
      </c>
      <c r="P1179" s="43">
        <v>63</v>
      </c>
      <c r="Q1179" s="44">
        <v>5</v>
      </c>
    </row>
    <row r="1180" spans="2:17">
      <c r="B1180" s="42" t="s">
        <v>513</v>
      </c>
      <c r="C1180" s="43">
        <v>605000</v>
      </c>
      <c r="D1180" s="43">
        <v>691000</v>
      </c>
      <c r="E1180" s="43">
        <v>690000</v>
      </c>
      <c r="F1180" s="43">
        <v>715500</v>
      </c>
      <c r="G1180" s="43">
        <v>727500</v>
      </c>
      <c r="H1180" s="43">
        <v>745000</v>
      </c>
      <c r="I1180" s="43">
        <v>780000</v>
      </c>
      <c r="J1180" s="43">
        <v>965000</v>
      </c>
      <c r="K1180" s="43">
        <v>1050000</v>
      </c>
      <c r="L1180" s="43">
        <v>1202500</v>
      </c>
      <c r="M1180" s="43">
        <v>1252500</v>
      </c>
      <c r="N1180" s="43">
        <v>1230000</v>
      </c>
      <c r="O1180" s="43">
        <v>4</v>
      </c>
      <c r="P1180" s="43">
        <v>107</v>
      </c>
      <c r="Q1180" s="44">
        <v>7.5</v>
      </c>
    </row>
    <row r="1181" spans="2:17">
      <c r="B1181" s="42" t="s">
        <v>514</v>
      </c>
      <c r="C1181" s="43">
        <v>211000</v>
      </c>
      <c r="D1181" s="43">
        <v>239000</v>
      </c>
      <c r="E1181" s="43">
        <v>248500</v>
      </c>
      <c r="F1181" s="43">
        <v>259000</v>
      </c>
      <c r="G1181" s="43">
        <v>276500</v>
      </c>
      <c r="H1181" s="43">
        <v>269500</v>
      </c>
      <c r="I1181" s="43">
        <v>293500</v>
      </c>
      <c r="J1181" s="43">
        <v>297500</v>
      </c>
      <c r="K1181" s="43">
        <v>293000</v>
      </c>
      <c r="L1181" s="43">
        <v>350000</v>
      </c>
      <c r="M1181" s="43">
        <v>377500</v>
      </c>
      <c r="N1181" s="43">
        <v>400000</v>
      </c>
      <c r="O1181" s="43">
        <v>8</v>
      </c>
      <c r="P1181" s="43">
        <v>79</v>
      </c>
      <c r="Q1181" s="44">
        <v>6</v>
      </c>
    </row>
    <row r="1182" spans="2:17">
      <c r="B1182" s="42" t="s">
        <v>515</v>
      </c>
      <c r="C1182" s="43">
        <v>691500</v>
      </c>
      <c r="D1182" s="43">
        <v>806000</v>
      </c>
      <c r="E1182" s="43">
        <v>745000</v>
      </c>
      <c r="F1182" s="43">
        <v>733000</v>
      </c>
      <c r="G1182" s="43">
        <v>820000</v>
      </c>
      <c r="H1182" s="43">
        <v>950000</v>
      </c>
      <c r="I1182" s="43">
        <v>1268000</v>
      </c>
      <c r="J1182" s="43">
        <v>1265000</v>
      </c>
      <c r="K1182" s="43">
        <v>1420000</v>
      </c>
      <c r="L1182" s="43">
        <v>1320000</v>
      </c>
      <c r="M1182" s="43">
        <v>1267000</v>
      </c>
      <c r="N1182" s="43">
        <v>1350000</v>
      </c>
      <c r="O1182" s="43">
        <v>-4</v>
      </c>
      <c r="P1182" s="43">
        <v>83</v>
      </c>
      <c r="Q1182" s="44">
        <v>6.2</v>
      </c>
    </row>
    <row r="1183" spans="2:17">
      <c r="B1183" s="42" t="s">
        <v>516</v>
      </c>
      <c r="C1183" s="43">
        <v>478500</v>
      </c>
      <c r="D1183" s="43">
        <v>550000</v>
      </c>
      <c r="E1183" s="43">
        <v>531000</v>
      </c>
      <c r="F1183" s="43">
        <v>533000</v>
      </c>
      <c r="G1183" s="43">
        <v>577500</v>
      </c>
      <c r="H1183" s="43">
        <v>627000</v>
      </c>
      <c r="I1183" s="43">
        <v>765500</v>
      </c>
      <c r="J1183" s="43">
        <v>786000</v>
      </c>
      <c r="K1183" s="43">
        <v>900500</v>
      </c>
      <c r="L1183" s="43">
        <v>860000</v>
      </c>
      <c r="M1183" s="43">
        <v>840000</v>
      </c>
      <c r="N1183" s="43">
        <v>928000</v>
      </c>
      <c r="O1183" s="43">
        <v>-2</v>
      </c>
      <c r="P1183" s="43">
        <v>76</v>
      </c>
      <c r="Q1183" s="44">
        <v>5.8</v>
      </c>
    </row>
    <row r="1184" spans="2:17">
      <c r="B1184" s="42" t="s">
        <v>517</v>
      </c>
      <c r="C1184" s="43">
        <v>166500</v>
      </c>
      <c r="D1184" s="43">
        <v>175000</v>
      </c>
      <c r="E1184" s="43">
        <v>165000</v>
      </c>
      <c r="F1184" s="43">
        <v>183000</v>
      </c>
      <c r="G1184" s="43">
        <v>186000</v>
      </c>
      <c r="H1184" s="43">
        <v>155000</v>
      </c>
      <c r="I1184" s="43">
        <v>165000</v>
      </c>
      <c r="J1184" s="43">
        <v>187000</v>
      </c>
      <c r="K1184" s="43">
        <v>254500</v>
      </c>
      <c r="L1184" s="43">
        <v>225000</v>
      </c>
      <c r="M1184" s="43">
        <v>244500</v>
      </c>
      <c r="N1184" s="43">
        <v>358500</v>
      </c>
      <c r="O1184" s="43">
        <v>9</v>
      </c>
      <c r="P1184" s="43">
        <v>47</v>
      </c>
      <c r="Q1184" s="44">
        <v>3.9</v>
      </c>
    </row>
    <row r="1185" spans="2:17">
      <c r="B1185" s="42" t="s">
        <v>518</v>
      </c>
      <c r="C1185" s="43">
        <v>755500</v>
      </c>
      <c r="D1185" s="43">
        <v>835000</v>
      </c>
      <c r="E1185" s="43">
        <v>822000</v>
      </c>
      <c r="F1185" s="43">
        <v>785000</v>
      </c>
      <c r="G1185" s="43">
        <v>870000</v>
      </c>
      <c r="H1185" s="43">
        <v>982500</v>
      </c>
      <c r="I1185" s="43">
        <v>1204000</v>
      </c>
      <c r="J1185" s="43">
        <v>1286000</v>
      </c>
      <c r="K1185" s="43">
        <v>1420000</v>
      </c>
      <c r="L1185" s="43">
        <v>1350000</v>
      </c>
      <c r="M1185" s="43">
        <v>1241500</v>
      </c>
      <c r="N1185" s="43">
        <v>1495000</v>
      </c>
      <c r="O1185" s="43">
        <v>-8</v>
      </c>
      <c r="P1185" s="43">
        <v>64</v>
      </c>
      <c r="Q1185" s="44">
        <v>5.0999999999999996</v>
      </c>
    </row>
    <row r="1186" spans="2:17">
      <c r="B1186" s="42" t="s">
        <v>519</v>
      </c>
      <c r="C1186" s="43">
        <v>92500</v>
      </c>
      <c r="D1186" s="43">
        <v>85000</v>
      </c>
      <c r="E1186" s="43">
        <v>133000</v>
      </c>
      <c r="F1186" s="43">
        <v>108500</v>
      </c>
      <c r="G1186" s="43">
        <v>95000</v>
      </c>
      <c r="H1186" s="43">
        <v>110000</v>
      </c>
      <c r="I1186" s="43">
        <v>91000</v>
      </c>
      <c r="J1186" s="43">
        <v>97500</v>
      </c>
      <c r="K1186" s="43">
        <v>115000</v>
      </c>
      <c r="L1186" s="43">
        <v>110000</v>
      </c>
      <c r="M1186" s="43">
        <v>119000</v>
      </c>
      <c r="N1186" s="43">
        <v>132500</v>
      </c>
      <c r="O1186" s="43">
        <v>8</v>
      </c>
      <c r="P1186" s="43">
        <v>29</v>
      </c>
      <c r="Q1186" s="44">
        <v>2.6</v>
      </c>
    </row>
    <row r="1187" spans="2:17">
      <c r="B1187" s="42" t="s">
        <v>520</v>
      </c>
      <c r="C1187" s="43">
        <v>190000</v>
      </c>
      <c r="D1187" s="43">
        <v>179000</v>
      </c>
      <c r="E1187" s="43">
        <v>219000</v>
      </c>
      <c r="F1187" s="43">
        <v>220000</v>
      </c>
      <c r="G1187" s="43">
        <v>220000</v>
      </c>
      <c r="H1187" s="43">
        <v>245000</v>
      </c>
      <c r="I1187" s="43">
        <v>242000</v>
      </c>
      <c r="J1187" s="43">
        <v>270500</v>
      </c>
      <c r="K1187" s="43">
        <v>265000</v>
      </c>
      <c r="L1187" s="43">
        <v>295000</v>
      </c>
      <c r="M1187" s="43">
        <v>315000</v>
      </c>
      <c r="N1187" s="43">
        <v>327500</v>
      </c>
      <c r="O1187" s="43">
        <v>7</v>
      </c>
      <c r="P1187" s="43">
        <v>66</v>
      </c>
      <c r="Q1187" s="44">
        <v>5.2</v>
      </c>
    </row>
    <row r="1188" spans="2:17">
      <c r="B1188" s="42" t="s">
        <v>521</v>
      </c>
      <c r="C1188" s="43">
        <v>210500</v>
      </c>
      <c r="D1188" s="43">
        <v>351500</v>
      </c>
      <c r="E1188" s="43">
        <v>248000</v>
      </c>
      <c r="F1188" s="43">
        <v>255000</v>
      </c>
      <c r="G1188" s="43">
        <v>312500</v>
      </c>
      <c r="H1188" s="43">
        <v>378000</v>
      </c>
      <c r="I1188" s="43">
        <v>360500</v>
      </c>
      <c r="J1188" s="43">
        <v>336000</v>
      </c>
      <c r="K1188" s="43">
        <v>330000</v>
      </c>
      <c r="L1188" s="43">
        <v>385000</v>
      </c>
      <c r="M1188" s="43">
        <v>414000</v>
      </c>
      <c r="N1188" s="43">
        <v>425000</v>
      </c>
      <c r="O1188" s="43">
        <v>7</v>
      </c>
      <c r="P1188" s="43">
        <v>97</v>
      </c>
      <c r="Q1188" s="44">
        <v>7</v>
      </c>
    </row>
    <row r="1189" spans="2:17">
      <c r="B1189" s="42" t="s">
        <v>522</v>
      </c>
      <c r="C1189" s="43">
        <v>321500</v>
      </c>
      <c r="D1189" s="43">
        <v>369000</v>
      </c>
      <c r="E1189" s="43">
        <v>364000</v>
      </c>
      <c r="F1189" s="43">
        <v>356000</v>
      </c>
      <c r="G1189" s="43">
        <v>370000</v>
      </c>
      <c r="H1189" s="43">
        <v>386000</v>
      </c>
      <c r="I1189" s="43">
        <v>430000</v>
      </c>
      <c r="J1189" s="43">
        <v>487500</v>
      </c>
      <c r="K1189" s="43">
        <v>590000</v>
      </c>
      <c r="L1189" s="43">
        <v>615500</v>
      </c>
      <c r="M1189" s="43">
        <v>590000</v>
      </c>
      <c r="N1189" s="43">
        <v>602500</v>
      </c>
      <c r="O1189" s="43">
        <v>-4</v>
      </c>
      <c r="P1189" s="43">
        <v>84</v>
      </c>
      <c r="Q1189" s="44">
        <v>6.3</v>
      </c>
    </row>
    <row r="1190" spans="2:17">
      <c r="B1190" s="42" t="s">
        <v>523</v>
      </c>
      <c r="C1190" s="43">
        <v>645000</v>
      </c>
      <c r="D1190" s="43">
        <v>710000</v>
      </c>
      <c r="E1190" s="43">
        <v>730000</v>
      </c>
      <c r="F1190" s="43">
        <v>660000</v>
      </c>
      <c r="G1190" s="43">
        <v>685000</v>
      </c>
      <c r="H1190" s="43">
        <v>822500</v>
      </c>
      <c r="I1190" s="43">
        <v>773000</v>
      </c>
      <c r="J1190" s="43">
        <v>900000</v>
      </c>
      <c r="K1190" s="43">
        <v>1108000</v>
      </c>
      <c r="L1190" s="43">
        <v>1180000</v>
      </c>
      <c r="M1190" s="43">
        <v>1075000</v>
      </c>
      <c r="N1190" s="43">
        <v>1185000</v>
      </c>
      <c r="O1190" s="43">
        <v>-9</v>
      </c>
      <c r="P1190" s="43">
        <v>67</v>
      </c>
      <c r="Q1190" s="44">
        <v>5.2</v>
      </c>
    </row>
    <row r="1191" spans="2:17">
      <c r="B1191" s="42" t="s">
        <v>524</v>
      </c>
      <c r="C1191" s="43">
        <v>360500</v>
      </c>
      <c r="D1191" s="43">
        <v>405000</v>
      </c>
      <c r="E1191" s="43">
        <v>405000</v>
      </c>
      <c r="F1191" s="43">
        <v>405000</v>
      </c>
      <c r="G1191" s="43">
        <v>410000</v>
      </c>
      <c r="H1191" s="43">
        <v>440000</v>
      </c>
      <c r="I1191" s="43">
        <v>476000</v>
      </c>
      <c r="J1191" s="43">
        <v>530000</v>
      </c>
      <c r="K1191" s="43">
        <v>620000</v>
      </c>
      <c r="L1191" s="43">
        <v>636500</v>
      </c>
      <c r="M1191" s="43">
        <v>625000</v>
      </c>
      <c r="N1191" s="43">
        <v>643000</v>
      </c>
      <c r="O1191" s="43">
        <v>-2</v>
      </c>
      <c r="P1191" s="43">
        <v>73</v>
      </c>
      <c r="Q1191" s="44">
        <v>5.7</v>
      </c>
    </row>
    <row r="1192" spans="2:17">
      <c r="B1192" s="42" t="s">
        <v>525</v>
      </c>
      <c r="C1192" s="43">
        <v>165000</v>
      </c>
      <c r="D1192" s="43">
        <v>155000</v>
      </c>
      <c r="E1192" s="43">
        <v>150000</v>
      </c>
      <c r="F1192" s="43">
        <v>205000</v>
      </c>
      <c r="G1192" s="43">
        <v>165000</v>
      </c>
      <c r="H1192" s="43">
        <v>190500</v>
      </c>
      <c r="I1192" s="43">
        <v>178000</v>
      </c>
      <c r="J1192" s="43">
        <v>185000</v>
      </c>
      <c r="K1192" s="43">
        <v>232500</v>
      </c>
      <c r="L1192" s="43">
        <v>210000</v>
      </c>
      <c r="M1192" s="43">
        <v>229000</v>
      </c>
      <c r="N1192" s="43">
        <v>227500</v>
      </c>
      <c r="O1192" s="43">
        <v>9</v>
      </c>
      <c r="P1192" s="43">
        <v>39</v>
      </c>
      <c r="Q1192" s="44">
        <v>3.3</v>
      </c>
    </row>
    <row r="1193" spans="2:17">
      <c r="B1193" s="42" t="s">
        <v>526</v>
      </c>
      <c r="C1193" s="43">
        <v>128500</v>
      </c>
      <c r="D1193" s="43">
        <v>120000</v>
      </c>
      <c r="E1193" s="43">
        <v>142500</v>
      </c>
      <c r="F1193" s="43">
        <v>116000</v>
      </c>
      <c r="G1193" s="43">
        <v>166000</v>
      </c>
      <c r="H1193" s="43">
        <v>145000</v>
      </c>
      <c r="I1193" s="43">
        <v>161000</v>
      </c>
      <c r="J1193" s="43">
        <v>165500</v>
      </c>
      <c r="K1193" s="43">
        <v>249500</v>
      </c>
      <c r="L1193" s="43">
        <v>158500</v>
      </c>
      <c r="M1193" s="43">
        <v>148500</v>
      </c>
      <c r="N1193" s="43">
        <v>370000</v>
      </c>
      <c r="O1193" s="43">
        <v>-6</v>
      </c>
      <c r="P1193" s="43">
        <v>16</v>
      </c>
      <c r="Q1193" s="44">
        <v>1.5</v>
      </c>
    </row>
    <row r="1194" spans="2:17">
      <c r="B1194" s="42" t="s">
        <v>527</v>
      </c>
      <c r="C1194" s="43">
        <v>262500</v>
      </c>
      <c r="D1194" s="43">
        <v>240000</v>
      </c>
      <c r="E1194" s="43">
        <v>260000</v>
      </c>
      <c r="F1194" s="43">
        <v>265000</v>
      </c>
      <c r="G1194" s="43">
        <v>340000</v>
      </c>
      <c r="H1194" s="43">
        <v>336500</v>
      </c>
      <c r="I1194" s="43">
        <v>280000</v>
      </c>
      <c r="J1194" s="43">
        <v>330000</v>
      </c>
      <c r="K1194" s="43">
        <v>320000</v>
      </c>
      <c r="L1194" s="43">
        <v>406500</v>
      </c>
      <c r="M1194" s="43">
        <v>394000</v>
      </c>
      <c r="N1194" s="43">
        <v>655000</v>
      </c>
      <c r="O1194" s="43">
        <v>-3</v>
      </c>
      <c r="P1194" s="43">
        <v>50</v>
      </c>
      <c r="Q1194" s="44">
        <v>4.0999999999999996</v>
      </c>
    </row>
    <row r="1195" spans="2:17">
      <c r="B1195" s="42" t="s">
        <v>528</v>
      </c>
      <c r="C1195" s="43">
        <v>187000</v>
      </c>
      <c r="D1195" s="43">
        <v>266500</v>
      </c>
      <c r="E1195" s="43">
        <v>240000</v>
      </c>
      <c r="F1195" s="43">
        <v>205000</v>
      </c>
      <c r="G1195" s="43">
        <v>224000</v>
      </c>
      <c r="H1195" s="43">
        <v>203500</v>
      </c>
      <c r="I1195" s="43">
        <v>257500</v>
      </c>
      <c r="J1195" s="43">
        <v>220000</v>
      </c>
      <c r="K1195" s="43">
        <v>249500</v>
      </c>
      <c r="L1195" s="43">
        <v>255000</v>
      </c>
      <c r="M1195" s="43">
        <v>247500</v>
      </c>
      <c r="N1195" s="43">
        <v>210000</v>
      </c>
      <c r="O1195" s="43">
        <v>-3</v>
      </c>
      <c r="P1195" s="43">
        <v>32</v>
      </c>
      <c r="Q1195" s="44">
        <v>2.8</v>
      </c>
    </row>
    <row r="1196" spans="2:17">
      <c r="B1196" s="42" t="s">
        <v>529</v>
      </c>
      <c r="C1196" s="43">
        <v>300000</v>
      </c>
      <c r="D1196" s="43">
        <v>381000</v>
      </c>
      <c r="E1196" s="43">
        <v>387000</v>
      </c>
      <c r="F1196" s="43">
        <v>467500</v>
      </c>
      <c r="G1196" s="43">
        <v>455000</v>
      </c>
      <c r="H1196" s="43">
        <v>482500</v>
      </c>
      <c r="I1196" s="43">
        <v>522500</v>
      </c>
      <c r="J1196" s="43">
        <v>517500</v>
      </c>
      <c r="K1196" s="43">
        <v>570000</v>
      </c>
      <c r="L1196" s="43">
        <v>575000</v>
      </c>
      <c r="M1196" s="43">
        <v>617500</v>
      </c>
      <c r="N1196" s="43">
        <v>625000</v>
      </c>
      <c r="O1196" s="43">
        <v>7</v>
      </c>
      <c r="P1196" s="43">
        <v>106</v>
      </c>
      <c r="Q1196" s="44">
        <v>7.5</v>
      </c>
    </row>
    <row r="1197" spans="2:17">
      <c r="B1197" s="42" t="s">
        <v>530</v>
      </c>
      <c r="C1197" s="43">
        <v>369000</v>
      </c>
      <c r="D1197" s="43">
        <v>465000</v>
      </c>
      <c r="E1197" s="43">
        <v>492000</v>
      </c>
      <c r="F1197" s="43">
        <v>475000</v>
      </c>
      <c r="G1197" s="43">
        <v>500000</v>
      </c>
      <c r="H1197" s="43">
        <v>510000</v>
      </c>
      <c r="I1197" s="43">
        <v>498000</v>
      </c>
      <c r="J1197" s="43">
        <v>545000</v>
      </c>
      <c r="K1197" s="43">
        <v>625000</v>
      </c>
      <c r="L1197" s="43">
        <v>757500</v>
      </c>
      <c r="M1197" s="43">
        <v>695000</v>
      </c>
      <c r="N1197" s="43">
        <v>715000</v>
      </c>
      <c r="O1197" s="43">
        <v>-8</v>
      </c>
      <c r="P1197" s="43">
        <v>88</v>
      </c>
      <c r="Q1197" s="44">
        <v>6.5</v>
      </c>
    </row>
    <row r="1198" spans="2:17">
      <c r="B1198" s="42" t="s">
        <v>531</v>
      </c>
      <c r="C1198" s="43">
        <v>173000</v>
      </c>
      <c r="D1198" s="43">
        <v>192500</v>
      </c>
      <c r="E1198" s="43">
        <v>186000</v>
      </c>
      <c r="F1198" s="43">
        <v>213500</v>
      </c>
      <c r="G1198" s="43">
        <v>213000</v>
      </c>
      <c r="H1198" s="43">
        <v>215000</v>
      </c>
      <c r="I1198" s="43">
        <v>220000</v>
      </c>
      <c r="J1198" s="43">
        <v>224500</v>
      </c>
      <c r="K1198" s="43">
        <v>220000</v>
      </c>
      <c r="L1198" s="43">
        <v>250000</v>
      </c>
      <c r="M1198" s="43">
        <v>256000</v>
      </c>
      <c r="N1198" s="43">
        <v>252000</v>
      </c>
      <c r="O1198" s="43">
        <v>2</v>
      </c>
      <c r="P1198" s="43">
        <v>48</v>
      </c>
      <c r="Q1198" s="44">
        <v>4</v>
      </c>
    </row>
    <row r="1199" spans="2:17">
      <c r="B1199" s="42" t="s">
        <v>532</v>
      </c>
      <c r="C1199" s="43">
        <v>229000</v>
      </c>
      <c r="D1199" s="43">
        <v>280000</v>
      </c>
      <c r="E1199" s="43">
        <v>275000</v>
      </c>
      <c r="F1199" s="43">
        <v>275000</v>
      </c>
      <c r="G1199" s="43">
        <v>280000</v>
      </c>
      <c r="H1199" s="43">
        <v>292000</v>
      </c>
      <c r="I1199" s="43">
        <v>290500</v>
      </c>
      <c r="J1199" s="43">
        <v>310000</v>
      </c>
      <c r="K1199" s="43">
        <v>375000</v>
      </c>
      <c r="L1199" s="43">
        <v>455000</v>
      </c>
      <c r="M1199" s="43">
        <v>435000</v>
      </c>
      <c r="N1199" s="43">
        <v>464000</v>
      </c>
      <c r="O1199" s="43">
        <v>-4</v>
      </c>
      <c r="P1199" s="43">
        <v>90</v>
      </c>
      <c r="Q1199" s="44">
        <v>6.6</v>
      </c>
    </row>
    <row r="1200" spans="2:17">
      <c r="B1200" s="42" t="s">
        <v>533</v>
      </c>
      <c r="C1200" s="43">
        <v>253500</v>
      </c>
      <c r="D1200" s="43">
        <v>290500</v>
      </c>
      <c r="E1200" s="43">
        <v>290000</v>
      </c>
      <c r="F1200" s="43">
        <v>300000</v>
      </c>
      <c r="G1200" s="43">
        <v>320000</v>
      </c>
      <c r="H1200" s="43">
        <v>341000</v>
      </c>
      <c r="I1200" s="43">
        <v>345000</v>
      </c>
      <c r="J1200" s="43">
        <v>372500</v>
      </c>
      <c r="K1200" s="43">
        <v>422500</v>
      </c>
      <c r="L1200" s="43">
        <v>465000</v>
      </c>
      <c r="M1200" s="43">
        <v>495000</v>
      </c>
      <c r="N1200" s="43">
        <v>585000</v>
      </c>
      <c r="O1200" s="43">
        <v>6</v>
      </c>
      <c r="P1200" s="43">
        <v>95</v>
      </c>
      <c r="Q1200" s="44">
        <v>6.9</v>
      </c>
    </row>
    <row r="1201" spans="2:17">
      <c r="B1201" s="42" t="s">
        <v>534</v>
      </c>
      <c r="C1201" s="43">
        <v>280000</v>
      </c>
      <c r="D1201" s="43">
        <v>300000</v>
      </c>
      <c r="E1201" s="43">
        <v>332000</v>
      </c>
      <c r="F1201" s="43">
        <v>325000</v>
      </c>
      <c r="G1201" s="43">
        <v>320000</v>
      </c>
      <c r="H1201" s="43">
        <v>302000</v>
      </c>
      <c r="I1201" s="43">
        <v>332500</v>
      </c>
      <c r="J1201" s="43">
        <v>380000</v>
      </c>
      <c r="K1201" s="43">
        <v>380000</v>
      </c>
      <c r="L1201" s="43">
        <v>367500</v>
      </c>
      <c r="M1201" s="43">
        <v>444000</v>
      </c>
      <c r="N1201" s="43">
        <v>397000</v>
      </c>
      <c r="O1201" s="43">
        <v>21</v>
      </c>
      <c r="P1201" s="43">
        <v>59</v>
      </c>
      <c r="Q1201" s="44">
        <v>4.7</v>
      </c>
    </row>
    <row r="1202" spans="2:17">
      <c r="B1202" s="42" t="s">
        <v>535</v>
      </c>
      <c r="C1202" s="43">
        <v>560000</v>
      </c>
      <c r="D1202" s="43">
        <v>655000</v>
      </c>
      <c r="E1202" s="43">
        <v>680000</v>
      </c>
      <c r="F1202" s="43">
        <v>630000</v>
      </c>
      <c r="G1202" s="43">
        <v>695000</v>
      </c>
      <c r="H1202" s="43">
        <v>740000</v>
      </c>
      <c r="I1202" s="43">
        <v>825000</v>
      </c>
      <c r="J1202" s="43">
        <v>950000</v>
      </c>
      <c r="K1202" s="43">
        <v>1080000</v>
      </c>
      <c r="L1202" s="43">
        <v>1060000</v>
      </c>
      <c r="M1202" s="43">
        <v>1055000</v>
      </c>
      <c r="N1202" s="43">
        <v>1010000</v>
      </c>
      <c r="O1202" s="43">
        <v>0</v>
      </c>
      <c r="P1202" s="43">
        <v>88</v>
      </c>
      <c r="Q1202" s="44">
        <v>6.5</v>
      </c>
    </row>
    <row r="1203" spans="2:17">
      <c r="B1203" s="42" t="s">
        <v>536</v>
      </c>
      <c r="C1203" s="43">
        <v>197500</v>
      </c>
      <c r="D1203" s="43">
        <v>237500</v>
      </c>
      <c r="E1203" s="43">
        <v>243000</v>
      </c>
      <c r="F1203" s="43">
        <v>252000</v>
      </c>
      <c r="G1203" s="43">
        <v>300000</v>
      </c>
      <c r="H1203" s="43">
        <v>297500</v>
      </c>
      <c r="I1203" s="43">
        <v>365000</v>
      </c>
      <c r="J1203" s="43">
        <v>362000</v>
      </c>
      <c r="K1203" s="43">
        <v>420000</v>
      </c>
      <c r="L1203" s="43">
        <v>313000</v>
      </c>
      <c r="M1203" s="43">
        <v>436000</v>
      </c>
      <c r="N1203" s="43">
        <v>409500</v>
      </c>
      <c r="O1203" s="43">
        <v>39</v>
      </c>
      <c r="P1203" s="43">
        <v>121</v>
      </c>
      <c r="Q1203" s="44">
        <v>8.1999999999999993</v>
      </c>
    </row>
    <row r="1204" spans="2:17">
      <c r="B1204" s="42" t="s">
        <v>537</v>
      </c>
      <c r="C1204" s="43">
        <v>421000</v>
      </c>
      <c r="D1204" s="43">
        <v>559500</v>
      </c>
      <c r="E1204" s="43">
        <v>533000</v>
      </c>
      <c r="F1204" s="43">
        <v>527500</v>
      </c>
      <c r="G1204" s="43">
        <v>570000</v>
      </c>
      <c r="H1204" s="43">
        <v>620000</v>
      </c>
      <c r="I1204" s="43">
        <v>642500</v>
      </c>
      <c r="J1204" s="43">
        <v>712500</v>
      </c>
      <c r="K1204" s="43">
        <v>780000</v>
      </c>
      <c r="L1204" s="43">
        <v>843000</v>
      </c>
      <c r="M1204" s="43">
        <v>825000</v>
      </c>
      <c r="N1204" s="43">
        <v>1005000</v>
      </c>
      <c r="O1204" s="43">
        <v>-2</v>
      </c>
      <c r="P1204" s="43">
        <v>96</v>
      </c>
      <c r="Q1204" s="44">
        <v>7</v>
      </c>
    </row>
    <row r="1205" spans="2:17">
      <c r="B1205" s="42" t="s">
        <v>538</v>
      </c>
      <c r="C1205" s="43">
        <v>124000</v>
      </c>
      <c r="D1205" s="43">
        <v>101500</v>
      </c>
      <c r="E1205" s="43">
        <v>107000</v>
      </c>
      <c r="F1205" s="43">
        <v>110000</v>
      </c>
      <c r="G1205" s="43">
        <v>110000</v>
      </c>
      <c r="H1205" s="43">
        <v>125000</v>
      </c>
      <c r="I1205" s="43">
        <v>128000</v>
      </c>
      <c r="J1205" s="43">
        <v>140000</v>
      </c>
      <c r="K1205" s="43">
        <v>126500</v>
      </c>
      <c r="L1205" s="43">
        <v>149000</v>
      </c>
      <c r="M1205" s="43">
        <v>137000</v>
      </c>
      <c r="N1205" s="43">
        <v>107500</v>
      </c>
      <c r="O1205" s="43">
        <v>-8</v>
      </c>
      <c r="P1205" s="43">
        <v>10</v>
      </c>
      <c r="Q1205" s="44">
        <v>1</v>
      </c>
    </row>
    <row r="1206" spans="2:17">
      <c r="B1206" s="42" t="s">
        <v>539</v>
      </c>
      <c r="C1206" s="43">
        <v>310000</v>
      </c>
      <c r="D1206" s="43">
        <v>217500</v>
      </c>
      <c r="E1206" s="43">
        <v>311500</v>
      </c>
      <c r="F1206" s="43">
        <v>232000</v>
      </c>
      <c r="G1206" s="43">
        <v>316500</v>
      </c>
      <c r="H1206" s="43">
        <v>304000</v>
      </c>
      <c r="I1206" s="43">
        <v>370000</v>
      </c>
      <c r="J1206" s="43">
        <v>396000</v>
      </c>
      <c r="K1206" s="43">
        <v>346000</v>
      </c>
      <c r="L1206" s="43">
        <v>470000</v>
      </c>
      <c r="M1206" s="43">
        <v>430000</v>
      </c>
      <c r="N1206" s="43">
        <v>435000</v>
      </c>
      <c r="O1206" s="43">
        <v>-9</v>
      </c>
      <c r="P1206" s="43">
        <v>39</v>
      </c>
      <c r="Q1206" s="44">
        <v>3.3</v>
      </c>
    </row>
    <row r="1207" spans="2:17">
      <c r="B1207" s="42" t="s">
        <v>540</v>
      </c>
      <c r="C1207" s="43">
        <v>595000</v>
      </c>
      <c r="D1207" s="43">
        <v>740000</v>
      </c>
      <c r="E1207" s="43">
        <v>742500</v>
      </c>
      <c r="F1207" s="43">
        <v>666000</v>
      </c>
      <c r="G1207" s="43">
        <v>700000</v>
      </c>
      <c r="H1207" s="43">
        <v>747500</v>
      </c>
      <c r="I1207" s="43">
        <v>832500</v>
      </c>
      <c r="J1207" s="43">
        <v>910000</v>
      </c>
      <c r="K1207" s="43">
        <v>1095000</v>
      </c>
      <c r="L1207" s="43">
        <v>1070000</v>
      </c>
      <c r="M1207" s="43">
        <v>1070000</v>
      </c>
      <c r="N1207" s="43">
        <v>845000</v>
      </c>
      <c r="O1207" s="43">
        <v>0</v>
      </c>
      <c r="P1207" s="43">
        <v>80</v>
      </c>
      <c r="Q1207" s="44">
        <v>6</v>
      </c>
    </row>
    <row r="1208" spans="2:17">
      <c r="B1208" s="42" t="s">
        <v>541</v>
      </c>
      <c r="C1208" s="43">
        <v>350000</v>
      </c>
      <c r="D1208" s="43">
        <v>415000</v>
      </c>
      <c r="E1208" s="43">
        <v>410000</v>
      </c>
      <c r="F1208" s="43">
        <v>382000</v>
      </c>
      <c r="G1208" s="43">
        <v>400000</v>
      </c>
      <c r="H1208" s="43">
        <v>440000</v>
      </c>
      <c r="I1208" s="43">
        <v>510000</v>
      </c>
      <c r="J1208" s="43">
        <v>600000</v>
      </c>
      <c r="K1208" s="43">
        <v>680000</v>
      </c>
      <c r="L1208" s="43">
        <v>680000</v>
      </c>
      <c r="M1208" s="43">
        <v>629000</v>
      </c>
      <c r="N1208" s="43">
        <v>653000</v>
      </c>
      <c r="O1208" s="43">
        <v>-8</v>
      </c>
      <c r="P1208" s="43">
        <v>80</v>
      </c>
      <c r="Q1208" s="44">
        <v>6</v>
      </c>
    </row>
    <row r="1209" spans="2:17">
      <c r="B1209" s="42" t="s">
        <v>542</v>
      </c>
      <c r="C1209" s="43">
        <v>350000</v>
      </c>
      <c r="D1209" s="43">
        <v>415000</v>
      </c>
      <c r="E1209" s="43">
        <v>395000</v>
      </c>
      <c r="F1209" s="43">
        <v>370000</v>
      </c>
      <c r="G1209" s="43">
        <v>383000</v>
      </c>
      <c r="H1209" s="43">
        <v>420000</v>
      </c>
      <c r="I1209" s="43">
        <v>491500</v>
      </c>
      <c r="J1209" s="43">
        <v>563000</v>
      </c>
      <c r="K1209" s="43">
        <v>640000</v>
      </c>
      <c r="L1209" s="43">
        <v>660000</v>
      </c>
      <c r="M1209" s="43">
        <v>610000</v>
      </c>
      <c r="N1209" s="43">
        <v>656500</v>
      </c>
      <c r="O1209" s="43">
        <v>-8</v>
      </c>
      <c r="P1209" s="43">
        <v>74</v>
      </c>
      <c r="Q1209" s="44">
        <v>5.7</v>
      </c>
    </row>
    <row r="1210" spans="2:17">
      <c r="B1210" s="42" t="s">
        <v>543</v>
      </c>
      <c r="C1210" s="43">
        <v>201500</v>
      </c>
      <c r="D1210" s="43">
        <v>220000</v>
      </c>
      <c r="E1210" s="43">
        <v>200000</v>
      </c>
      <c r="F1210" s="43">
        <v>206500</v>
      </c>
      <c r="G1210" s="43">
        <v>167000</v>
      </c>
      <c r="H1210" s="43">
        <v>174500</v>
      </c>
      <c r="I1210" s="43">
        <v>290000</v>
      </c>
      <c r="J1210" s="43">
        <v>208000</v>
      </c>
      <c r="K1210" s="43">
        <v>155000</v>
      </c>
      <c r="L1210" s="43">
        <v>255000</v>
      </c>
      <c r="M1210" s="43">
        <v>224000</v>
      </c>
      <c r="N1210" s="43">
        <v>411500</v>
      </c>
      <c r="O1210" s="43">
        <v>-12</v>
      </c>
      <c r="P1210" s="43">
        <v>11</v>
      </c>
      <c r="Q1210" s="44">
        <v>1.1000000000000001</v>
      </c>
    </row>
    <row r="1211" spans="2:17">
      <c r="B1211" s="42" t="s">
        <v>544</v>
      </c>
      <c r="C1211" s="43">
        <v>160000</v>
      </c>
      <c r="D1211" s="43">
        <v>190500</v>
      </c>
      <c r="E1211" s="43">
        <v>203000</v>
      </c>
      <c r="F1211" s="43">
        <v>206500</v>
      </c>
      <c r="G1211" s="43">
        <v>202500</v>
      </c>
      <c r="H1211" s="43">
        <v>215000</v>
      </c>
      <c r="I1211" s="43">
        <v>216000</v>
      </c>
      <c r="J1211" s="43">
        <v>236500</v>
      </c>
      <c r="K1211" s="43">
        <v>290000</v>
      </c>
      <c r="L1211" s="43">
        <v>355000</v>
      </c>
      <c r="M1211" s="43">
        <v>349000</v>
      </c>
      <c r="N1211" s="43">
        <v>366500</v>
      </c>
      <c r="O1211" s="43">
        <v>-2</v>
      </c>
      <c r="P1211" s="43">
        <v>118</v>
      </c>
      <c r="Q1211" s="44">
        <v>8.1</v>
      </c>
    </row>
    <row r="1212" spans="2:17">
      <c r="B1212" s="42" t="s">
        <v>545</v>
      </c>
      <c r="C1212" s="43">
        <v>206000</v>
      </c>
      <c r="D1212" s="43">
        <v>218000</v>
      </c>
      <c r="E1212" s="43">
        <v>230000</v>
      </c>
      <c r="F1212" s="43">
        <v>267000</v>
      </c>
      <c r="G1212" s="43">
        <v>271000</v>
      </c>
      <c r="H1212" s="43">
        <v>280000</v>
      </c>
      <c r="I1212" s="43">
        <v>286000</v>
      </c>
      <c r="J1212" s="43">
        <v>279000</v>
      </c>
      <c r="K1212" s="43">
        <v>302000</v>
      </c>
      <c r="L1212" s="43">
        <v>310000</v>
      </c>
      <c r="M1212" s="43">
        <v>325000</v>
      </c>
      <c r="N1212" s="43">
        <v>363500</v>
      </c>
      <c r="O1212" s="43">
        <v>5</v>
      </c>
      <c r="P1212" s="43">
        <v>58</v>
      </c>
      <c r="Q1212" s="44">
        <v>4.7</v>
      </c>
    </row>
    <row r="1213" spans="2:17">
      <c r="B1213" s="42" t="s">
        <v>546</v>
      </c>
      <c r="C1213" s="43">
        <v>247000</v>
      </c>
      <c r="D1213" s="43">
        <v>308000</v>
      </c>
      <c r="E1213" s="43">
        <v>292500</v>
      </c>
      <c r="F1213" s="43">
        <v>286500</v>
      </c>
      <c r="G1213" s="43">
        <v>277000</v>
      </c>
      <c r="H1213" s="43">
        <v>301000</v>
      </c>
      <c r="I1213" s="43">
        <v>335000</v>
      </c>
      <c r="J1213" s="43">
        <v>338500</v>
      </c>
      <c r="K1213" s="43">
        <v>422000</v>
      </c>
      <c r="L1213" s="43">
        <v>495000</v>
      </c>
      <c r="M1213" s="43">
        <v>500000</v>
      </c>
      <c r="N1213" s="43">
        <v>653500</v>
      </c>
      <c r="O1213" s="43">
        <v>1</v>
      </c>
      <c r="P1213" s="43">
        <v>102</v>
      </c>
      <c r="Q1213" s="44">
        <v>7.3</v>
      </c>
    </row>
    <row r="1214" spans="2:17">
      <c r="B1214" s="42" t="s">
        <v>547</v>
      </c>
      <c r="C1214" s="43">
        <v>605000</v>
      </c>
      <c r="D1214" s="43">
        <v>805000</v>
      </c>
      <c r="E1214" s="43">
        <v>750000</v>
      </c>
      <c r="F1214" s="43">
        <v>775000</v>
      </c>
      <c r="G1214" s="43">
        <v>802500</v>
      </c>
      <c r="H1214" s="43">
        <v>832000</v>
      </c>
      <c r="I1214" s="43">
        <v>926000</v>
      </c>
      <c r="J1214" s="43">
        <v>1200000</v>
      </c>
      <c r="K1214" s="43">
        <v>1390000</v>
      </c>
      <c r="L1214" s="43">
        <v>1182500</v>
      </c>
      <c r="M1214" s="43">
        <v>1297500</v>
      </c>
      <c r="N1214" s="43">
        <v>1135000</v>
      </c>
      <c r="O1214" s="43">
        <v>10</v>
      </c>
      <c r="P1214" s="43">
        <v>114</v>
      </c>
      <c r="Q1214" s="44">
        <v>7.9</v>
      </c>
    </row>
    <row r="1215" spans="2:17">
      <c r="B1215" s="42" t="s">
        <v>548</v>
      </c>
      <c r="C1215" s="43">
        <v>265000</v>
      </c>
      <c r="D1215" s="43">
        <v>285000</v>
      </c>
      <c r="E1215" s="43">
        <v>287000</v>
      </c>
      <c r="F1215" s="43">
        <v>256000</v>
      </c>
      <c r="G1215" s="43">
        <v>230000</v>
      </c>
      <c r="H1215" s="43">
        <v>268500</v>
      </c>
      <c r="I1215" s="43">
        <v>275000</v>
      </c>
      <c r="J1215" s="43">
        <v>259500</v>
      </c>
      <c r="K1215" s="43">
        <v>293000</v>
      </c>
      <c r="L1215" s="43">
        <v>369000</v>
      </c>
      <c r="M1215" s="43">
        <v>389000</v>
      </c>
      <c r="N1215" s="43">
        <v>390000</v>
      </c>
      <c r="O1215" s="43">
        <v>5</v>
      </c>
      <c r="P1215" s="43">
        <v>47</v>
      </c>
      <c r="Q1215" s="44">
        <v>3.9</v>
      </c>
    </row>
    <row r="1216" spans="2:17">
      <c r="B1216" s="42" t="s">
        <v>549</v>
      </c>
      <c r="C1216" s="43">
        <v>669000</v>
      </c>
      <c r="D1216" s="43">
        <v>822000</v>
      </c>
      <c r="E1216" s="43">
        <v>780000</v>
      </c>
      <c r="F1216" s="43">
        <v>786000</v>
      </c>
      <c r="G1216" s="43">
        <v>818000</v>
      </c>
      <c r="H1216" s="43">
        <v>935000</v>
      </c>
      <c r="I1216" s="43">
        <v>1008500</v>
      </c>
      <c r="J1216" s="43">
        <v>1190000</v>
      </c>
      <c r="K1216" s="43">
        <v>1325000</v>
      </c>
      <c r="L1216" s="43">
        <v>1345000</v>
      </c>
      <c r="M1216" s="43">
        <v>1300000</v>
      </c>
      <c r="N1216" s="43">
        <v>1265000</v>
      </c>
      <c r="O1216" s="43">
        <v>-3</v>
      </c>
      <c r="P1216" s="43">
        <v>94</v>
      </c>
      <c r="Q1216" s="44">
        <v>6.9</v>
      </c>
    </row>
    <row r="1217" spans="2:17">
      <c r="B1217" s="42" t="s">
        <v>550</v>
      </c>
      <c r="C1217" s="43">
        <v>485000</v>
      </c>
      <c r="D1217" s="43">
        <v>563000</v>
      </c>
      <c r="E1217" s="43">
        <v>525500</v>
      </c>
      <c r="F1217" s="43">
        <v>547000</v>
      </c>
      <c r="G1217" s="43">
        <v>566500</v>
      </c>
      <c r="H1217" s="43">
        <v>660000</v>
      </c>
      <c r="I1217" s="43">
        <v>780000</v>
      </c>
      <c r="J1217" s="43">
        <v>872500</v>
      </c>
      <c r="K1217" s="43">
        <v>993000</v>
      </c>
      <c r="L1217" s="43">
        <v>957500</v>
      </c>
      <c r="M1217" s="43">
        <v>875500</v>
      </c>
      <c r="N1217" s="43">
        <v>1527000</v>
      </c>
      <c r="O1217" s="43">
        <v>-9</v>
      </c>
      <c r="P1217" s="43">
        <v>81</v>
      </c>
      <c r="Q1217" s="44">
        <v>6.1</v>
      </c>
    </row>
    <row r="1218" spans="2:17">
      <c r="B1218" s="42" t="s">
        <v>551</v>
      </c>
      <c r="C1218" s="43">
        <v>171500</v>
      </c>
      <c r="D1218" s="43">
        <v>178000</v>
      </c>
      <c r="E1218" s="43">
        <v>190500</v>
      </c>
      <c r="F1218" s="43">
        <v>200500</v>
      </c>
      <c r="G1218" s="43">
        <v>195000</v>
      </c>
      <c r="H1218" s="43">
        <v>215000</v>
      </c>
      <c r="I1218" s="43">
        <v>219000</v>
      </c>
      <c r="J1218" s="43">
        <v>195000</v>
      </c>
      <c r="K1218" s="43">
        <v>219000</v>
      </c>
      <c r="L1218" s="43">
        <v>225000</v>
      </c>
      <c r="M1218" s="43">
        <v>252500</v>
      </c>
      <c r="N1218" s="43">
        <v>232000</v>
      </c>
      <c r="O1218" s="43">
        <v>12</v>
      </c>
      <c r="P1218" s="43">
        <v>47</v>
      </c>
      <c r="Q1218" s="44">
        <v>3.9</v>
      </c>
    </row>
    <row r="1219" spans="2:17">
      <c r="B1219" s="42" t="s">
        <v>552</v>
      </c>
      <c r="C1219" s="43">
        <v>511000</v>
      </c>
      <c r="D1219" s="43">
        <v>641000</v>
      </c>
      <c r="E1219" s="43">
        <v>585000</v>
      </c>
      <c r="F1219" s="43">
        <v>591500</v>
      </c>
      <c r="G1219" s="43">
        <v>637500</v>
      </c>
      <c r="H1219" s="43">
        <v>721500</v>
      </c>
      <c r="I1219" s="43">
        <v>880000</v>
      </c>
      <c r="J1219" s="43">
        <v>970000</v>
      </c>
      <c r="K1219" s="43">
        <v>1090000</v>
      </c>
      <c r="L1219" s="43">
        <v>986000</v>
      </c>
      <c r="M1219" s="43">
        <v>950000</v>
      </c>
      <c r="N1219" s="43">
        <v>1185000</v>
      </c>
      <c r="O1219" s="43">
        <v>-4</v>
      </c>
      <c r="P1219" s="43">
        <v>86</v>
      </c>
      <c r="Q1219" s="44">
        <v>6.4</v>
      </c>
    </row>
    <row r="1220" spans="2:17">
      <c r="B1220" s="42" t="s">
        <v>553</v>
      </c>
      <c r="C1220" s="43">
        <v>89000</v>
      </c>
      <c r="D1220" s="43">
        <v>97500</v>
      </c>
      <c r="E1220" s="43">
        <v>70000</v>
      </c>
      <c r="F1220" s="43">
        <v>116500</v>
      </c>
      <c r="G1220" s="43">
        <v>94000</v>
      </c>
      <c r="H1220" s="43">
        <v>107500</v>
      </c>
      <c r="I1220" s="43">
        <v>146500</v>
      </c>
      <c r="J1220" s="43">
        <v>130000</v>
      </c>
      <c r="K1220" s="43">
        <v>133500</v>
      </c>
      <c r="L1220" s="43">
        <v>135000</v>
      </c>
      <c r="M1220" s="43">
        <v>85000</v>
      </c>
      <c r="N1220" s="43">
        <v>110000</v>
      </c>
      <c r="O1220" s="43">
        <v>-37</v>
      </c>
      <c r="P1220" s="43">
        <v>-4</v>
      </c>
      <c r="Q1220" s="44">
        <v>-0.5</v>
      </c>
    </row>
    <row r="1221" spans="2:17">
      <c r="B1221" s="42" t="s">
        <v>554</v>
      </c>
      <c r="C1221" s="43">
        <v>182500</v>
      </c>
      <c r="D1221" s="43">
        <v>237500</v>
      </c>
      <c r="E1221" s="43">
        <v>216500</v>
      </c>
      <c r="F1221" s="43">
        <v>225000</v>
      </c>
      <c r="G1221" s="43">
        <v>222500</v>
      </c>
      <c r="H1221" s="43">
        <v>265000</v>
      </c>
      <c r="I1221" s="43">
        <v>245000</v>
      </c>
      <c r="J1221" s="43">
        <v>300000</v>
      </c>
      <c r="K1221" s="43">
        <v>260000</v>
      </c>
      <c r="L1221" s="43">
        <v>340000</v>
      </c>
      <c r="M1221" s="43">
        <v>370000</v>
      </c>
      <c r="N1221" s="43">
        <v>472000</v>
      </c>
      <c r="O1221" s="43">
        <v>9</v>
      </c>
      <c r="P1221" s="43">
        <v>103</v>
      </c>
      <c r="Q1221" s="44">
        <v>7.3</v>
      </c>
    </row>
    <row r="1222" spans="2:17">
      <c r="B1222" s="42" t="s">
        <v>555</v>
      </c>
      <c r="C1222" s="43">
        <v>505000</v>
      </c>
      <c r="D1222" s="43">
        <v>641000</v>
      </c>
      <c r="E1222" s="43">
        <v>590000</v>
      </c>
      <c r="F1222" s="43">
        <v>540000</v>
      </c>
      <c r="G1222" s="43">
        <v>576500</v>
      </c>
      <c r="H1222" s="43">
        <v>626000</v>
      </c>
      <c r="I1222" s="43">
        <v>660000</v>
      </c>
      <c r="J1222" s="43">
        <v>822500</v>
      </c>
      <c r="K1222" s="43">
        <v>872000</v>
      </c>
      <c r="L1222" s="43">
        <v>878500</v>
      </c>
      <c r="M1222" s="43">
        <v>840000</v>
      </c>
      <c r="N1222" s="43">
        <v>703000</v>
      </c>
      <c r="O1222" s="43">
        <v>-4</v>
      </c>
      <c r="P1222" s="43">
        <v>66</v>
      </c>
      <c r="Q1222" s="44">
        <v>5.2</v>
      </c>
    </row>
    <row r="1223" spans="2:17">
      <c r="B1223" s="42" t="s">
        <v>556</v>
      </c>
      <c r="C1223" s="43">
        <v>619000</v>
      </c>
      <c r="D1223" s="43">
        <v>741000</v>
      </c>
      <c r="E1223" s="43">
        <v>700000</v>
      </c>
      <c r="F1223" s="43">
        <v>645000</v>
      </c>
      <c r="G1223" s="43">
        <v>753500</v>
      </c>
      <c r="H1223" s="43">
        <v>801500</v>
      </c>
      <c r="I1223" s="43">
        <v>1002000</v>
      </c>
      <c r="J1223" s="43">
        <v>1050000</v>
      </c>
      <c r="K1223" s="43">
        <v>1210000</v>
      </c>
      <c r="L1223" s="43">
        <v>1250000</v>
      </c>
      <c r="M1223" s="43">
        <v>1101000</v>
      </c>
      <c r="N1223" s="43">
        <v>990000</v>
      </c>
      <c r="O1223" s="43">
        <v>-12</v>
      </c>
      <c r="P1223" s="43">
        <v>78</v>
      </c>
      <c r="Q1223" s="44">
        <v>5.9</v>
      </c>
    </row>
    <row r="1224" spans="2:17">
      <c r="B1224" s="42" t="s">
        <v>557</v>
      </c>
      <c r="C1224" s="43">
        <v>553500</v>
      </c>
      <c r="D1224" s="43">
        <v>675000</v>
      </c>
      <c r="E1224" s="43">
        <v>640000</v>
      </c>
      <c r="F1224" s="43">
        <v>610000</v>
      </c>
      <c r="G1224" s="43">
        <v>672000</v>
      </c>
      <c r="H1224" s="43">
        <v>820000</v>
      </c>
      <c r="I1224" s="43">
        <v>995000</v>
      </c>
      <c r="J1224" s="43">
        <v>983000</v>
      </c>
      <c r="K1224" s="43">
        <v>1200000</v>
      </c>
      <c r="L1224" s="43">
        <v>992500</v>
      </c>
      <c r="M1224" s="43">
        <v>942000</v>
      </c>
      <c r="N1224" s="43">
        <v>935000</v>
      </c>
      <c r="O1224" s="43">
        <v>-5</v>
      </c>
      <c r="P1224" s="43">
        <v>70</v>
      </c>
      <c r="Q1224" s="44">
        <v>5.5</v>
      </c>
    </row>
    <row r="1225" spans="2:17">
      <c r="B1225" s="42" t="s">
        <v>558</v>
      </c>
      <c r="C1225" s="43">
        <v>533500</v>
      </c>
      <c r="D1225" s="43">
        <v>630000</v>
      </c>
      <c r="E1225" s="43">
        <v>615000</v>
      </c>
      <c r="F1225" s="43">
        <v>590000</v>
      </c>
      <c r="G1225" s="43">
        <v>603000</v>
      </c>
      <c r="H1225" s="43">
        <v>700000</v>
      </c>
      <c r="I1225" s="43">
        <v>830000</v>
      </c>
      <c r="J1225" s="43">
        <v>890000</v>
      </c>
      <c r="K1225" s="43">
        <v>1030000</v>
      </c>
      <c r="L1225" s="43">
        <v>960000</v>
      </c>
      <c r="M1225" s="43">
        <v>908000</v>
      </c>
      <c r="N1225" s="43">
        <v>983000</v>
      </c>
      <c r="O1225" s="43">
        <v>-5</v>
      </c>
      <c r="P1225" s="43">
        <v>70</v>
      </c>
      <c r="Q1225" s="44">
        <v>5.5</v>
      </c>
    </row>
    <row r="1226" spans="2:17">
      <c r="B1226" s="42" t="s">
        <v>559</v>
      </c>
      <c r="C1226" s="43">
        <v>385000</v>
      </c>
      <c r="D1226" s="43">
        <v>427500</v>
      </c>
      <c r="E1226" s="43">
        <v>479000</v>
      </c>
      <c r="F1226" s="43">
        <v>465000</v>
      </c>
      <c r="G1226" s="43">
        <v>459000</v>
      </c>
      <c r="H1226" s="43">
        <v>515000</v>
      </c>
      <c r="I1226" s="43">
        <v>516500</v>
      </c>
      <c r="J1226" s="43">
        <v>555000</v>
      </c>
      <c r="K1226" s="43">
        <v>637000</v>
      </c>
      <c r="L1226" s="43">
        <v>690000</v>
      </c>
      <c r="M1226" s="43">
        <v>695000</v>
      </c>
      <c r="N1226" s="43">
        <v>682500</v>
      </c>
      <c r="O1226" s="43">
        <v>1</v>
      </c>
      <c r="P1226" s="43">
        <v>81</v>
      </c>
      <c r="Q1226" s="44">
        <v>6.1</v>
      </c>
    </row>
    <row r="1227" spans="2:17">
      <c r="B1227" s="42" t="s">
        <v>560</v>
      </c>
      <c r="C1227" s="43">
        <v>340000</v>
      </c>
      <c r="D1227" s="43">
        <v>385000</v>
      </c>
      <c r="E1227" s="43">
        <v>396000</v>
      </c>
      <c r="F1227" s="43">
        <v>429000</v>
      </c>
      <c r="G1227" s="43">
        <v>342000</v>
      </c>
      <c r="H1227" s="43">
        <v>339000</v>
      </c>
      <c r="I1227" s="43">
        <v>375000</v>
      </c>
      <c r="J1227" s="43">
        <v>440000</v>
      </c>
      <c r="K1227" s="43">
        <v>480000</v>
      </c>
      <c r="L1227" s="43">
        <v>550000</v>
      </c>
      <c r="M1227" s="43">
        <v>550000</v>
      </c>
      <c r="N1227" s="43">
        <v>585000</v>
      </c>
      <c r="O1227" s="43">
        <v>0</v>
      </c>
      <c r="P1227" s="43">
        <v>62</v>
      </c>
      <c r="Q1227" s="44">
        <v>4.9000000000000004</v>
      </c>
    </row>
    <row r="1228" spans="2:17">
      <c r="B1228" s="42" t="s">
        <v>561</v>
      </c>
      <c r="C1228" s="43" t="s">
        <v>12</v>
      </c>
      <c r="D1228" s="43" t="s">
        <v>12</v>
      </c>
      <c r="E1228" s="43" t="s">
        <v>12</v>
      </c>
      <c r="F1228" s="43" t="s">
        <v>12</v>
      </c>
      <c r="G1228" s="43" t="s">
        <v>12</v>
      </c>
      <c r="H1228" s="43" t="s">
        <v>12</v>
      </c>
      <c r="I1228" s="43" t="s">
        <v>12</v>
      </c>
      <c r="J1228" s="43" t="s">
        <v>12</v>
      </c>
      <c r="K1228" s="43">
        <v>283000</v>
      </c>
      <c r="L1228" s="43">
        <v>569500</v>
      </c>
      <c r="M1228" s="43">
        <v>686000</v>
      </c>
      <c r="N1228" s="43">
        <v>864000</v>
      </c>
      <c r="O1228" s="43">
        <v>20</v>
      </c>
      <c r="P1228" s="43" t="s">
        <v>13</v>
      </c>
      <c r="Q1228" s="44" t="s">
        <v>13</v>
      </c>
    </row>
    <row r="1229" spans="2:17">
      <c r="B1229" s="42" t="s">
        <v>562</v>
      </c>
      <c r="C1229" s="43">
        <v>378500</v>
      </c>
      <c r="D1229" s="43">
        <v>452500</v>
      </c>
      <c r="E1229" s="43">
        <v>520000</v>
      </c>
      <c r="F1229" s="43">
        <v>445000</v>
      </c>
      <c r="G1229" s="43">
        <v>496000</v>
      </c>
      <c r="H1229" s="43">
        <v>520000</v>
      </c>
      <c r="I1229" s="43">
        <v>553500</v>
      </c>
      <c r="J1229" s="43">
        <v>620000</v>
      </c>
      <c r="K1229" s="43">
        <v>705000</v>
      </c>
      <c r="L1229" s="43">
        <v>760000</v>
      </c>
      <c r="M1229" s="43">
        <v>748000</v>
      </c>
      <c r="N1229" s="43">
        <v>690000</v>
      </c>
      <c r="O1229" s="43">
        <v>-2</v>
      </c>
      <c r="P1229" s="43">
        <v>98</v>
      </c>
      <c r="Q1229" s="44">
        <v>7</v>
      </c>
    </row>
    <row r="1230" spans="2:17">
      <c r="B1230" s="42" t="s">
        <v>563</v>
      </c>
      <c r="C1230" s="43">
        <v>155000</v>
      </c>
      <c r="D1230" s="43">
        <v>181000</v>
      </c>
      <c r="E1230" s="43">
        <v>151500</v>
      </c>
      <c r="F1230" s="43">
        <v>150000</v>
      </c>
      <c r="G1230" s="43">
        <v>156000</v>
      </c>
      <c r="H1230" s="43">
        <v>150000</v>
      </c>
      <c r="I1230" s="43">
        <v>145000</v>
      </c>
      <c r="J1230" s="43">
        <v>162500</v>
      </c>
      <c r="K1230" s="43">
        <v>159000</v>
      </c>
      <c r="L1230" s="43">
        <v>165000</v>
      </c>
      <c r="M1230" s="43">
        <v>185500</v>
      </c>
      <c r="N1230" s="43">
        <v>200000</v>
      </c>
      <c r="O1230" s="43">
        <v>12</v>
      </c>
      <c r="P1230" s="43">
        <v>20</v>
      </c>
      <c r="Q1230" s="44">
        <v>1.8</v>
      </c>
    </row>
    <row r="1231" spans="2:17">
      <c r="B1231" s="42" t="s">
        <v>564</v>
      </c>
      <c r="C1231" s="43">
        <v>808000</v>
      </c>
      <c r="D1231" s="43">
        <v>970000</v>
      </c>
      <c r="E1231" s="43">
        <v>912500</v>
      </c>
      <c r="F1231" s="43">
        <v>857500</v>
      </c>
      <c r="G1231" s="43">
        <v>997500</v>
      </c>
      <c r="H1231" s="43">
        <v>1187500</v>
      </c>
      <c r="I1231" s="43">
        <v>1300000</v>
      </c>
      <c r="J1231" s="43">
        <v>1550000</v>
      </c>
      <c r="K1231" s="43">
        <v>1618000</v>
      </c>
      <c r="L1231" s="43">
        <v>1600000</v>
      </c>
      <c r="M1231" s="43">
        <v>1467500</v>
      </c>
      <c r="N1231" s="43">
        <v>1565000</v>
      </c>
      <c r="O1231" s="43">
        <v>-8</v>
      </c>
      <c r="P1231" s="43">
        <v>82</v>
      </c>
      <c r="Q1231" s="44">
        <v>6.2</v>
      </c>
    </row>
    <row r="1232" spans="2:17">
      <c r="B1232" s="42" t="s">
        <v>565</v>
      </c>
      <c r="C1232" s="43">
        <v>425000</v>
      </c>
      <c r="D1232" s="43">
        <v>468000</v>
      </c>
      <c r="E1232" s="43">
        <v>488500</v>
      </c>
      <c r="F1232" s="43">
        <v>507500</v>
      </c>
      <c r="G1232" s="43">
        <v>530000</v>
      </c>
      <c r="H1232" s="43">
        <v>540500</v>
      </c>
      <c r="I1232" s="43">
        <v>580000</v>
      </c>
      <c r="J1232" s="43">
        <v>640000</v>
      </c>
      <c r="K1232" s="43">
        <v>735000</v>
      </c>
      <c r="L1232" s="43">
        <v>757000</v>
      </c>
      <c r="M1232" s="43">
        <v>780000</v>
      </c>
      <c r="N1232" s="43">
        <v>815000</v>
      </c>
      <c r="O1232" s="43">
        <v>3</v>
      </c>
      <c r="P1232" s="43">
        <v>84</v>
      </c>
      <c r="Q1232" s="44">
        <v>6.3</v>
      </c>
    </row>
    <row r="1233" spans="2:17">
      <c r="B1233" s="42" t="s">
        <v>566</v>
      </c>
      <c r="C1233" s="43">
        <v>110000</v>
      </c>
      <c r="D1233" s="43">
        <v>103000</v>
      </c>
      <c r="E1233" s="43">
        <v>110000</v>
      </c>
      <c r="F1233" s="43">
        <v>116500</v>
      </c>
      <c r="G1233" s="43">
        <v>75000</v>
      </c>
      <c r="H1233" s="43">
        <v>77500</v>
      </c>
      <c r="I1233" s="43">
        <v>105500</v>
      </c>
      <c r="J1233" s="43">
        <v>130000</v>
      </c>
      <c r="K1233" s="43">
        <v>130000</v>
      </c>
      <c r="L1233" s="43">
        <v>93000</v>
      </c>
      <c r="M1233" s="43">
        <v>99000</v>
      </c>
      <c r="N1233" s="43">
        <v>114000</v>
      </c>
      <c r="O1233" s="43">
        <v>6</v>
      </c>
      <c r="P1233" s="43">
        <v>-10</v>
      </c>
      <c r="Q1233" s="44">
        <v>-1</v>
      </c>
    </row>
    <row r="1234" spans="2:17">
      <c r="B1234" s="42" t="s">
        <v>567</v>
      </c>
      <c r="C1234" s="43">
        <v>305000</v>
      </c>
      <c r="D1234" s="43">
        <v>335000</v>
      </c>
      <c r="E1234" s="43">
        <v>340000</v>
      </c>
      <c r="F1234" s="43">
        <v>335000</v>
      </c>
      <c r="G1234" s="43">
        <v>335000</v>
      </c>
      <c r="H1234" s="43">
        <v>350000</v>
      </c>
      <c r="I1234" s="43">
        <v>367000</v>
      </c>
      <c r="J1234" s="43">
        <v>400000</v>
      </c>
      <c r="K1234" s="43">
        <v>470000</v>
      </c>
      <c r="L1234" s="43">
        <v>520000</v>
      </c>
      <c r="M1234" s="43">
        <v>485000</v>
      </c>
      <c r="N1234" s="43">
        <v>520500</v>
      </c>
      <c r="O1234" s="43">
        <v>-7</v>
      </c>
      <c r="P1234" s="43">
        <v>59</v>
      </c>
      <c r="Q1234" s="44">
        <v>4.7</v>
      </c>
    </row>
    <row r="1235" spans="2:17">
      <c r="B1235" s="42" t="s">
        <v>568</v>
      </c>
      <c r="C1235" s="43">
        <v>170000</v>
      </c>
      <c r="D1235" s="43">
        <v>152500</v>
      </c>
      <c r="E1235" s="43">
        <v>159500</v>
      </c>
      <c r="F1235" s="43">
        <v>212500</v>
      </c>
      <c r="G1235" s="43">
        <v>163500</v>
      </c>
      <c r="H1235" s="43">
        <v>178000</v>
      </c>
      <c r="I1235" s="43">
        <v>188500</v>
      </c>
      <c r="J1235" s="43">
        <v>200000</v>
      </c>
      <c r="K1235" s="43">
        <v>180000</v>
      </c>
      <c r="L1235" s="43">
        <v>199000</v>
      </c>
      <c r="M1235" s="43">
        <v>200000</v>
      </c>
      <c r="N1235" s="43">
        <v>249000</v>
      </c>
      <c r="O1235" s="43">
        <v>1</v>
      </c>
      <c r="P1235" s="43">
        <v>18</v>
      </c>
      <c r="Q1235" s="44">
        <v>1.6</v>
      </c>
    </row>
    <row r="1236" spans="2:17">
      <c r="B1236" s="42" t="s">
        <v>569</v>
      </c>
      <c r="C1236" s="43">
        <v>814000</v>
      </c>
      <c r="D1236" s="43">
        <v>945000</v>
      </c>
      <c r="E1236" s="43">
        <v>942500</v>
      </c>
      <c r="F1236" s="43">
        <v>953000</v>
      </c>
      <c r="G1236" s="43">
        <v>952500</v>
      </c>
      <c r="H1236" s="43">
        <v>1103000</v>
      </c>
      <c r="I1236" s="43">
        <v>1225000</v>
      </c>
      <c r="J1236" s="43">
        <v>1335000</v>
      </c>
      <c r="K1236" s="43">
        <v>1450000</v>
      </c>
      <c r="L1236" s="43">
        <v>1480000</v>
      </c>
      <c r="M1236" s="43">
        <v>1460000</v>
      </c>
      <c r="N1236" s="43">
        <v>1720000</v>
      </c>
      <c r="O1236" s="43">
        <v>-1</v>
      </c>
      <c r="P1236" s="43">
        <v>79</v>
      </c>
      <c r="Q1236" s="44">
        <v>6</v>
      </c>
    </row>
    <row r="1237" spans="2:17">
      <c r="B1237" s="42" t="s">
        <v>570</v>
      </c>
      <c r="C1237" s="43">
        <v>625000</v>
      </c>
      <c r="D1237" s="43">
        <v>755000</v>
      </c>
      <c r="E1237" s="43">
        <v>756000</v>
      </c>
      <c r="F1237" s="43">
        <v>677000</v>
      </c>
      <c r="G1237" s="43">
        <v>760000</v>
      </c>
      <c r="H1237" s="43">
        <v>860000</v>
      </c>
      <c r="I1237" s="43">
        <v>965000</v>
      </c>
      <c r="J1237" s="43">
        <v>1100000</v>
      </c>
      <c r="K1237" s="43">
        <v>1300000</v>
      </c>
      <c r="L1237" s="43">
        <v>1245000</v>
      </c>
      <c r="M1237" s="43">
        <v>1155000</v>
      </c>
      <c r="N1237" s="43">
        <v>1200500</v>
      </c>
      <c r="O1237" s="43">
        <v>-7</v>
      </c>
      <c r="P1237" s="43">
        <v>85</v>
      </c>
      <c r="Q1237" s="44">
        <v>6.3</v>
      </c>
    </row>
    <row r="1238" spans="2:17">
      <c r="B1238" s="42" t="s">
        <v>571</v>
      </c>
      <c r="C1238" s="43">
        <v>1300000</v>
      </c>
      <c r="D1238" s="43">
        <v>1335000</v>
      </c>
      <c r="E1238" s="43">
        <v>1100000</v>
      </c>
      <c r="F1238" s="43">
        <v>1360000</v>
      </c>
      <c r="G1238" s="43">
        <v>1200000</v>
      </c>
      <c r="H1238" s="43">
        <v>1525000</v>
      </c>
      <c r="I1238" s="43">
        <v>1360500</v>
      </c>
      <c r="J1238" s="43">
        <v>2130000</v>
      </c>
      <c r="K1238" s="43">
        <v>2375000</v>
      </c>
      <c r="L1238" s="43">
        <v>2430000</v>
      </c>
      <c r="M1238" s="43">
        <v>1480000</v>
      </c>
      <c r="N1238" s="43">
        <v>1657500</v>
      </c>
      <c r="O1238" s="43">
        <v>-39</v>
      </c>
      <c r="P1238" s="43">
        <v>14</v>
      </c>
      <c r="Q1238" s="44">
        <v>1.3</v>
      </c>
    </row>
    <row r="1239" spans="2:17">
      <c r="B1239" s="42" t="s">
        <v>572</v>
      </c>
      <c r="C1239" s="43">
        <v>508000</v>
      </c>
      <c r="D1239" s="43">
        <v>609000</v>
      </c>
      <c r="E1239" s="43">
        <v>575000</v>
      </c>
      <c r="F1239" s="43">
        <v>540000</v>
      </c>
      <c r="G1239" s="43">
        <v>580000</v>
      </c>
      <c r="H1239" s="43">
        <v>655000</v>
      </c>
      <c r="I1239" s="43">
        <v>720000</v>
      </c>
      <c r="J1239" s="43">
        <v>805000</v>
      </c>
      <c r="K1239" s="43">
        <v>891000</v>
      </c>
      <c r="L1239" s="43">
        <v>901000</v>
      </c>
      <c r="M1239" s="43">
        <v>858500</v>
      </c>
      <c r="N1239" s="43">
        <v>920000</v>
      </c>
      <c r="O1239" s="43">
        <v>-5</v>
      </c>
      <c r="P1239" s="43">
        <v>69</v>
      </c>
      <c r="Q1239" s="44">
        <v>5.4</v>
      </c>
    </row>
    <row r="1240" spans="2:17">
      <c r="B1240" s="42" t="s">
        <v>573</v>
      </c>
      <c r="C1240" s="43">
        <v>551000</v>
      </c>
      <c r="D1240" s="43">
        <v>655000</v>
      </c>
      <c r="E1240" s="43">
        <v>612500</v>
      </c>
      <c r="F1240" s="43">
        <v>629000</v>
      </c>
      <c r="G1240" s="43">
        <v>645500</v>
      </c>
      <c r="H1240" s="43">
        <v>701000</v>
      </c>
      <c r="I1240" s="43">
        <v>745000</v>
      </c>
      <c r="J1240" s="43">
        <v>840000</v>
      </c>
      <c r="K1240" s="43">
        <v>975000</v>
      </c>
      <c r="L1240" s="43">
        <v>955000</v>
      </c>
      <c r="M1240" s="43">
        <v>950000</v>
      </c>
      <c r="N1240" s="43">
        <v>929500</v>
      </c>
      <c r="O1240" s="43">
        <v>-1</v>
      </c>
      <c r="P1240" s="43">
        <v>72</v>
      </c>
      <c r="Q1240" s="44">
        <v>5.6</v>
      </c>
    </row>
    <row r="1241" spans="2:17">
      <c r="B1241" s="42" t="s">
        <v>574</v>
      </c>
      <c r="C1241" s="43">
        <v>523000</v>
      </c>
      <c r="D1241" s="43">
        <v>582500</v>
      </c>
      <c r="E1241" s="43">
        <v>605000</v>
      </c>
      <c r="F1241" s="43">
        <v>610000</v>
      </c>
      <c r="G1241" s="43">
        <v>620000</v>
      </c>
      <c r="H1241" s="43">
        <v>672000</v>
      </c>
      <c r="I1241" s="43">
        <v>739000</v>
      </c>
      <c r="J1241" s="43">
        <v>812000</v>
      </c>
      <c r="K1241" s="43">
        <v>885000</v>
      </c>
      <c r="L1241" s="43">
        <v>890000</v>
      </c>
      <c r="M1241" s="43">
        <v>920000</v>
      </c>
      <c r="N1241" s="43">
        <v>935000</v>
      </c>
      <c r="O1241" s="43">
        <v>3</v>
      </c>
      <c r="P1241" s="43">
        <v>76</v>
      </c>
      <c r="Q1241" s="44">
        <v>5.8</v>
      </c>
    </row>
    <row r="1242" spans="2:17">
      <c r="B1242" s="42" t="s">
        <v>575</v>
      </c>
      <c r="C1242" s="43">
        <v>526000</v>
      </c>
      <c r="D1242" s="43">
        <v>621000</v>
      </c>
      <c r="E1242" s="43">
        <v>625000</v>
      </c>
      <c r="F1242" s="43">
        <v>730000</v>
      </c>
      <c r="G1242" s="43">
        <v>645000</v>
      </c>
      <c r="H1242" s="43">
        <v>734000</v>
      </c>
      <c r="I1242" s="43">
        <v>787500</v>
      </c>
      <c r="J1242" s="43">
        <v>810000</v>
      </c>
      <c r="K1242" s="43">
        <v>1021500</v>
      </c>
      <c r="L1242" s="43">
        <v>1022500</v>
      </c>
      <c r="M1242" s="43">
        <v>923000</v>
      </c>
      <c r="N1242" s="43">
        <v>1300000</v>
      </c>
      <c r="O1242" s="43">
        <v>-10</v>
      </c>
      <c r="P1242" s="43">
        <v>75</v>
      </c>
      <c r="Q1242" s="44">
        <v>5.8</v>
      </c>
    </row>
    <row r="1243" spans="2:17">
      <c r="B1243" s="42" t="s">
        <v>576</v>
      </c>
      <c r="C1243" s="43">
        <v>275000</v>
      </c>
      <c r="D1243" s="43">
        <v>290000</v>
      </c>
      <c r="E1243" s="43">
        <v>323500</v>
      </c>
      <c r="F1243" s="43">
        <v>290000</v>
      </c>
      <c r="G1243" s="43">
        <v>283000</v>
      </c>
      <c r="H1243" s="43">
        <v>300000</v>
      </c>
      <c r="I1243" s="43">
        <v>302500</v>
      </c>
      <c r="J1243" s="43">
        <v>308000</v>
      </c>
      <c r="K1243" s="43">
        <v>335000</v>
      </c>
      <c r="L1243" s="43">
        <v>353000</v>
      </c>
      <c r="M1243" s="43">
        <v>339000</v>
      </c>
      <c r="N1243" s="43">
        <v>380000</v>
      </c>
      <c r="O1243" s="43">
        <v>-4</v>
      </c>
      <c r="P1243" s="43">
        <v>23</v>
      </c>
      <c r="Q1243" s="44">
        <v>2.1</v>
      </c>
    </row>
    <row r="1244" spans="2:17">
      <c r="B1244" s="42" t="s">
        <v>577</v>
      </c>
      <c r="C1244" s="43">
        <v>328000</v>
      </c>
      <c r="D1244" s="43">
        <v>390000</v>
      </c>
      <c r="E1244" s="43">
        <v>405000</v>
      </c>
      <c r="F1244" s="43">
        <v>425000</v>
      </c>
      <c r="G1244" s="43">
        <v>385000</v>
      </c>
      <c r="H1244" s="43">
        <v>445000</v>
      </c>
      <c r="I1244" s="43">
        <v>470000</v>
      </c>
      <c r="J1244" s="43">
        <v>534000</v>
      </c>
      <c r="K1244" s="43">
        <v>607000</v>
      </c>
      <c r="L1244" s="43">
        <v>657500</v>
      </c>
      <c r="M1244" s="43">
        <v>670000</v>
      </c>
      <c r="N1244" s="43">
        <v>695000</v>
      </c>
      <c r="O1244" s="43">
        <v>2</v>
      </c>
      <c r="P1244" s="43">
        <v>104</v>
      </c>
      <c r="Q1244" s="44">
        <v>7.4</v>
      </c>
    </row>
    <row r="1245" spans="2:17">
      <c r="B1245" s="42" t="s">
        <v>578</v>
      </c>
      <c r="C1245" s="43">
        <v>142500</v>
      </c>
      <c r="D1245" s="43">
        <v>147500</v>
      </c>
      <c r="E1245" s="43">
        <v>165000</v>
      </c>
      <c r="F1245" s="43">
        <v>83000</v>
      </c>
      <c r="G1245" s="43">
        <v>144000</v>
      </c>
      <c r="H1245" s="43">
        <v>132500</v>
      </c>
      <c r="I1245" s="43">
        <v>191000</v>
      </c>
      <c r="J1245" s="43">
        <v>152000</v>
      </c>
      <c r="K1245" s="43">
        <v>125000</v>
      </c>
      <c r="L1245" s="43">
        <v>165000</v>
      </c>
      <c r="M1245" s="43">
        <v>165000</v>
      </c>
      <c r="N1245" s="43">
        <v>130000</v>
      </c>
      <c r="O1245" s="43">
        <v>0</v>
      </c>
      <c r="P1245" s="43">
        <v>16</v>
      </c>
      <c r="Q1245" s="44">
        <v>1.5</v>
      </c>
    </row>
    <row r="1246" spans="2:17">
      <c r="B1246" s="42" t="s">
        <v>579</v>
      </c>
      <c r="C1246" s="43">
        <v>267500</v>
      </c>
      <c r="D1246" s="43">
        <v>291500</v>
      </c>
      <c r="E1246" s="43">
        <v>410000</v>
      </c>
      <c r="F1246" s="43">
        <v>333000</v>
      </c>
      <c r="G1246" s="43">
        <v>287500</v>
      </c>
      <c r="H1246" s="43">
        <v>307500</v>
      </c>
      <c r="I1246" s="43">
        <v>296500</v>
      </c>
      <c r="J1246" s="43">
        <v>340000</v>
      </c>
      <c r="K1246" s="43">
        <v>315000</v>
      </c>
      <c r="L1246" s="43">
        <v>450000</v>
      </c>
      <c r="M1246" s="43">
        <v>419000</v>
      </c>
      <c r="N1246" s="43">
        <v>425000</v>
      </c>
      <c r="O1246" s="43">
        <v>-7</v>
      </c>
      <c r="P1246" s="43">
        <v>57</v>
      </c>
      <c r="Q1246" s="44">
        <v>4.5999999999999996</v>
      </c>
    </row>
    <row r="1247" spans="2:17">
      <c r="B1247" s="42" t="s">
        <v>580</v>
      </c>
      <c r="C1247" s="43">
        <v>184500</v>
      </c>
      <c r="D1247" s="43">
        <v>235000</v>
      </c>
      <c r="E1247" s="43">
        <v>197500</v>
      </c>
      <c r="F1247" s="43">
        <v>235000</v>
      </c>
      <c r="G1247" s="43">
        <v>200000</v>
      </c>
      <c r="H1247" s="43">
        <v>220000</v>
      </c>
      <c r="I1247" s="43">
        <v>240000</v>
      </c>
      <c r="J1247" s="43">
        <v>216000</v>
      </c>
      <c r="K1247" s="43">
        <v>271500</v>
      </c>
      <c r="L1247" s="43">
        <v>308000</v>
      </c>
      <c r="M1247" s="43">
        <v>310000</v>
      </c>
      <c r="N1247" s="43">
        <v>319000</v>
      </c>
      <c r="O1247" s="43">
        <v>1</v>
      </c>
      <c r="P1247" s="43">
        <v>68</v>
      </c>
      <c r="Q1247" s="44">
        <v>5.3</v>
      </c>
    </row>
    <row r="1248" spans="2:17">
      <c r="B1248" s="42" t="s">
        <v>581</v>
      </c>
      <c r="C1248" s="43">
        <v>715000</v>
      </c>
      <c r="D1248" s="43">
        <v>900000</v>
      </c>
      <c r="E1248" s="43">
        <v>730000</v>
      </c>
      <c r="F1248" s="43">
        <v>770000</v>
      </c>
      <c r="G1248" s="43">
        <v>773000</v>
      </c>
      <c r="H1248" s="43">
        <v>750000</v>
      </c>
      <c r="I1248" s="43">
        <v>915500</v>
      </c>
      <c r="J1248" s="43">
        <v>935000</v>
      </c>
      <c r="K1248" s="43">
        <v>1145000</v>
      </c>
      <c r="L1248" s="43">
        <v>1350000</v>
      </c>
      <c r="M1248" s="43">
        <v>1301000</v>
      </c>
      <c r="N1248" s="43">
        <v>959000</v>
      </c>
      <c r="O1248" s="43">
        <v>-4</v>
      </c>
      <c r="P1248" s="43">
        <v>82</v>
      </c>
      <c r="Q1248" s="44">
        <v>6.2</v>
      </c>
    </row>
    <row r="1249" spans="2:17">
      <c r="B1249" s="42" t="s">
        <v>582</v>
      </c>
      <c r="C1249" s="43">
        <v>400000</v>
      </c>
      <c r="D1249" s="43">
        <v>435000</v>
      </c>
      <c r="E1249" s="43">
        <v>445000</v>
      </c>
      <c r="F1249" s="43">
        <v>435000</v>
      </c>
      <c r="G1249" s="43">
        <v>450000</v>
      </c>
      <c r="H1249" s="43">
        <v>445000</v>
      </c>
      <c r="I1249" s="43">
        <v>465000</v>
      </c>
      <c r="J1249" s="43">
        <v>505000</v>
      </c>
      <c r="K1249" s="43">
        <v>592000</v>
      </c>
      <c r="L1249" s="43">
        <v>631500</v>
      </c>
      <c r="M1249" s="43">
        <v>640500</v>
      </c>
      <c r="N1249" s="43">
        <v>650000</v>
      </c>
      <c r="O1249" s="43">
        <v>1</v>
      </c>
      <c r="P1249" s="43">
        <v>60</v>
      </c>
      <c r="Q1249" s="44">
        <v>4.8</v>
      </c>
    </row>
    <row r="1250" spans="2:17">
      <c r="B1250" s="42" t="s">
        <v>583</v>
      </c>
      <c r="C1250" s="43">
        <v>555000</v>
      </c>
      <c r="D1250" s="43">
        <v>695000</v>
      </c>
      <c r="E1250" s="43">
        <v>670000</v>
      </c>
      <c r="F1250" s="43">
        <v>700000</v>
      </c>
      <c r="G1250" s="43">
        <v>700000</v>
      </c>
      <c r="H1250" s="43">
        <v>707500</v>
      </c>
      <c r="I1250" s="43">
        <v>655000</v>
      </c>
      <c r="J1250" s="43">
        <v>641000</v>
      </c>
      <c r="K1250" s="43">
        <v>775000</v>
      </c>
      <c r="L1250" s="43">
        <v>840000</v>
      </c>
      <c r="M1250" s="43">
        <v>827500</v>
      </c>
      <c r="N1250" s="43">
        <v>890000</v>
      </c>
      <c r="O1250" s="43">
        <v>-1</v>
      </c>
      <c r="P1250" s="43">
        <v>49</v>
      </c>
      <c r="Q1250" s="44">
        <v>4.0999999999999996</v>
      </c>
    </row>
    <row r="1251" spans="2:17">
      <c r="B1251" s="42" t="s">
        <v>584</v>
      </c>
      <c r="C1251" s="43">
        <v>186500</v>
      </c>
      <c r="D1251" s="43">
        <v>210000</v>
      </c>
      <c r="E1251" s="43">
        <v>208000</v>
      </c>
      <c r="F1251" s="43">
        <v>185000</v>
      </c>
      <c r="G1251" s="43">
        <v>215000</v>
      </c>
      <c r="H1251" s="43">
        <v>218000</v>
      </c>
      <c r="I1251" s="43">
        <v>240000</v>
      </c>
      <c r="J1251" s="43">
        <v>325000</v>
      </c>
      <c r="K1251" s="43">
        <v>286000</v>
      </c>
      <c r="L1251" s="43">
        <v>315000</v>
      </c>
      <c r="M1251" s="43">
        <v>443000</v>
      </c>
      <c r="N1251" s="43">
        <v>285000</v>
      </c>
      <c r="O1251" s="43">
        <v>41</v>
      </c>
      <c r="P1251" s="43">
        <v>138</v>
      </c>
      <c r="Q1251" s="44">
        <v>9</v>
      </c>
    </row>
    <row r="1252" spans="2:17">
      <c r="B1252" s="42" t="s">
        <v>585</v>
      </c>
      <c r="C1252" s="43">
        <v>257500</v>
      </c>
      <c r="D1252" s="43">
        <v>320000</v>
      </c>
      <c r="E1252" s="43">
        <v>276000</v>
      </c>
      <c r="F1252" s="43">
        <v>285000</v>
      </c>
      <c r="G1252" s="43">
        <v>347000</v>
      </c>
      <c r="H1252" s="43">
        <v>280000</v>
      </c>
      <c r="I1252" s="43">
        <v>323000</v>
      </c>
      <c r="J1252" s="43">
        <v>330000</v>
      </c>
      <c r="K1252" s="43">
        <v>447000</v>
      </c>
      <c r="L1252" s="43">
        <v>464500</v>
      </c>
      <c r="M1252" s="43">
        <v>535000</v>
      </c>
      <c r="N1252" s="43">
        <v>467500</v>
      </c>
      <c r="O1252" s="43">
        <v>15</v>
      </c>
      <c r="P1252" s="43">
        <v>108</v>
      </c>
      <c r="Q1252" s="44">
        <v>7.6</v>
      </c>
    </row>
    <row r="1253" spans="2:17">
      <c r="B1253" s="42" t="s">
        <v>586</v>
      </c>
      <c r="C1253" s="43">
        <v>173500</v>
      </c>
      <c r="D1253" s="43">
        <v>250000</v>
      </c>
      <c r="E1253" s="43">
        <v>180000</v>
      </c>
      <c r="F1253" s="43">
        <v>235000</v>
      </c>
      <c r="G1253" s="43">
        <v>262500</v>
      </c>
      <c r="H1253" s="43">
        <v>190000</v>
      </c>
      <c r="I1253" s="43">
        <v>197500</v>
      </c>
      <c r="J1253" s="43">
        <v>218500</v>
      </c>
      <c r="K1253" s="43">
        <v>270000</v>
      </c>
      <c r="L1253" s="43">
        <v>240000</v>
      </c>
      <c r="M1253" s="43">
        <v>250000</v>
      </c>
      <c r="N1253" s="43">
        <v>461000</v>
      </c>
      <c r="O1253" s="43">
        <v>4</v>
      </c>
      <c r="P1253" s="43">
        <v>44</v>
      </c>
      <c r="Q1253" s="44">
        <v>3.7</v>
      </c>
    </row>
    <row r="1254" spans="2:17">
      <c r="B1254" s="42" t="s">
        <v>587</v>
      </c>
      <c r="C1254" s="43">
        <v>331500</v>
      </c>
      <c r="D1254" s="43">
        <v>392000</v>
      </c>
      <c r="E1254" s="43">
        <v>380000</v>
      </c>
      <c r="F1254" s="43">
        <v>410000</v>
      </c>
      <c r="G1254" s="43">
        <v>400000</v>
      </c>
      <c r="H1254" s="43">
        <v>425000</v>
      </c>
      <c r="I1254" s="43">
        <v>447500</v>
      </c>
      <c r="J1254" s="43">
        <v>473500</v>
      </c>
      <c r="K1254" s="43">
        <v>500000</v>
      </c>
      <c r="L1254" s="43">
        <v>651000</v>
      </c>
      <c r="M1254" s="43">
        <v>630000</v>
      </c>
      <c r="N1254" s="43">
        <v>632500</v>
      </c>
      <c r="O1254" s="43">
        <v>-3</v>
      </c>
      <c r="P1254" s="43">
        <v>90</v>
      </c>
      <c r="Q1254" s="44">
        <v>6.6</v>
      </c>
    </row>
    <row r="1255" spans="2:17">
      <c r="B1255" s="42" t="s">
        <v>588</v>
      </c>
      <c r="C1255" s="43">
        <v>215000</v>
      </c>
      <c r="D1255" s="43">
        <v>216000</v>
      </c>
      <c r="E1255" s="43">
        <v>205000</v>
      </c>
      <c r="F1255" s="43">
        <v>232000</v>
      </c>
      <c r="G1255" s="43">
        <v>190000</v>
      </c>
      <c r="H1255" s="43">
        <v>173500</v>
      </c>
      <c r="I1255" s="43">
        <v>277500</v>
      </c>
      <c r="J1255" s="43">
        <v>207500</v>
      </c>
      <c r="K1255" s="43">
        <v>280000</v>
      </c>
      <c r="L1255" s="43">
        <v>257000</v>
      </c>
      <c r="M1255" s="43">
        <v>302500</v>
      </c>
      <c r="N1255" s="43">
        <v>323500</v>
      </c>
      <c r="O1255" s="43">
        <v>18</v>
      </c>
      <c r="P1255" s="43">
        <v>41</v>
      </c>
      <c r="Q1255" s="44">
        <v>3.5</v>
      </c>
    </row>
    <row r="1256" spans="2:17">
      <c r="B1256" s="42" t="s">
        <v>589</v>
      </c>
      <c r="C1256" s="43">
        <v>845000</v>
      </c>
      <c r="D1256" s="43">
        <v>1017500</v>
      </c>
      <c r="E1256" s="43">
        <v>915000</v>
      </c>
      <c r="F1256" s="43">
        <v>960000</v>
      </c>
      <c r="G1256" s="43">
        <v>995000</v>
      </c>
      <c r="H1256" s="43">
        <v>917500</v>
      </c>
      <c r="I1256" s="43">
        <v>1252500</v>
      </c>
      <c r="J1256" s="43">
        <v>1380000</v>
      </c>
      <c r="K1256" s="43">
        <v>1497500</v>
      </c>
      <c r="L1256" s="43">
        <v>1488000</v>
      </c>
      <c r="M1256" s="43">
        <v>1375000</v>
      </c>
      <c r="N1256" s="43">
        <v>1780000</v>
      </c>
      <c r="O1256" s="43">
        <v>-8</v>
      </c>
      <c r="P1256" s="43">
        <v>63</v>
      </c>
      <c r="Q1256" s="44">
        <v>5</v>
      </c>
    </row>
    <row r="1257" spans="2:17">
      <c r="B1257" s="42" t="s">
        <v>590</v>
      </c>
      <c r="C1257" s="43">
        <v>186000</v>
      </c>
      <c r="D1257" s="43">
        <v>205000</v>
      </c>
      <c r="E1257" s="43">
        <v>195000</v>
      </c>
      <c r="F1257" s="43">
        <v>266000</v>
      </c>
      <c r="G1257" s="43">
        <v>201500</v>
      </c>
      <c r="H1257" s="43">
        <v>244000</v>
      </c>
      <c r="I1257" s="43">
        <v>200000</v>
      </c>
      <c r="J1257" s="43">
        <v>380000</v>
      </c>
      <c r="K1257" s="43">
        <v>247500</v>
      </c>
      <c r="L1257" s="43">
        <v>295000</v>
      </c>
      <c r="M1257" s="43">
        <v>315000</v>
      </c>
      <c r="N1257" s="43">
        <v>365000</v>
      </c>
      <c r="O1257" s="43">
        <v>7</v>
      </c>
      <c r="P1257" s="43">
        <v>69</v>
      </c>
      <c r="Q1257" s="44">
        <v>5.4</v>
      </c>
    </row>
    <row r="1258" spans="2:17">
      <c r="B1258" s="42" t="s">
        <v>591</v>
      </c>
      <c r="C1258" s="43">
        <v>347500</v>
      </c>
      <c r="D1258" s="43">
        <v>380000</v>
      </c>
      <c r="E1258" s="43">
        <v>425000</v>
      </c>
      <c r="F1258" s="43">
        <v>389000</v>
      </c>
      <c r="G1258" s="43">
        <v>390000</v>
      </c>
      <c r="H1258" s="43">
        <v>414500</v>
      </c>
      <c r="I1258" s="43">
        <v>409000</v>
      </c>
      <c r="J1258" s="43">
        <v>460000</v>
      </c>
      <c r="K1258" s="43">
        <v>515000</v>
      </c>
      <c r="L1258" s="43">
        <v>640000</v>
      </c>
      <c r="M1258" s="43">
        <v>621500</v>
      </c>
      <c r="N1258" s="43">
        <v>619000</v>
      </c>
      <c r="O1258" s="43">
        <v>-3</v>
      </c>
      <c r="P1258" s="43">
        <v>79</v>
      </c>
      <c r="Q1258" s="44">
        <v>6</v>
      </c>
    </row>
    <row r="1259" spans="2:17">
      <c r="B1259" s="42" t="s">
        <v>592</v>
      </c>
      <c r="C1259" s="43">
        <v>195000</v>
      </c>
      <c r="D1259" s="43">
        <v>220000</v>
      </c>
      <c r="E1259" s="43">
        <v>236500</v>
      </c>
      <c r="F1259" s="43">
        <v>227500</v>
      </c>
      <c r="G1259" s="43">
        <v>235000</v>
      </c>
      <c r="H1259" s="43">
        <v>210000</v>
      </c>
      <c r="I1259" s="43">
        <v>220000</v>
      </c>
      <c r="J1259" s="43">
        <v>220000</v>
      </c>
      <c r="K1259" s="43">
        <v>230000</v>
      </c>
      <c r="L1259" s="43">
        <v>234500</v>
      </c>
      <c r="M1259" s="43">
        <v>267500</v>
      </c>
      <c r="N1259" s="43">
        <v>320000</v>
      </c>
      <c r="O1259" s="43">
        <v>14</v>
      </c>
      <c r="P1259" s="43">
        <v>37</v>
      </c>
      <c r="Q1259" s="44">
        <v>3.2</v>
      </c>
    </row>
    <row r="1260" spans="2:17">
      <c r="B1260" s="42" t="s">
        <v>593</v>
      </c>
      <c r="C1260" s="43">
        <v>225000</v>
      </c>
      <c r="D1260" s="43">
        <v>115000</v>
      </c>
      <c r="E1260" s="43">
        <v>215000</v>
      </c>
      <c r="F1260" s="43">
        <v>226500</v>
      </c>
      <c r="G1260" s="43">
        <v>300000</v>
      </c>
      <c r="H1260" s="43">
        <v>248000</v>
      </c>
      <c r="I1260" s="43">
        <v>330000</v>
      </c>
      <c r="J1260" s="43">
        <v>340000</v>
      </c>
      <c r="K1260" s="43">
        <v>360000</v>
      </c>
      <c r="L1260" s="43">
        <v>367500</v>
      </c>
      <c r="M1260" s="43">
        <v>276000</v>
      </c>
      <c r="N1260" s="43">
        <v>541000</v>
      </c>
      <c r="O1260" s="43">
        <v>-25</v>
      </c>
      <c r="P1260" s="43">
        <v>23</v>
      </c>
      <c r="Q1260" s="44">
        <v>2.1</v>
      </c>
    </row>
    <row r="1261" spans="2:17">
      <c r="B1261" s="42" t="s">
        <v>594</v>
      </c>
      <c r="C1261" s="43">
        <v>1100000</v>
      </c>
      <c r="D1261" s="43">
        <v>1387500</v>
      </c>
      <c r="E1261" s="43">
        <v>1625000</v>
      </c>
      <c r="F1261" s="43">
        <v>1398000</v>
      </c>
      <c r="G1261" s="43">
        <v>1195000</v>
      </c>
      <c r="H1261" s="43">
        <v>1305000</v>
      </c>
      <c r="I1261" s="43">
        <v>1800000</v>
      </c>
      <c r="J1261" s="43">
        <v>1701000</v>
      </c>
      <c r="K1261" s="43">
        <v>1925000</v>
      </c>
      <c r="L1261" s="43">
        <v>2180000</v>
      </c>
      <c r="M1261" s="43">
        <v>1950000</v>
      </c>
      <c r="N1261" s="43">
        <v>2515000</v>
      </c>
      <c r="O1261" s="43">
        <v>-11</v>
      </c>
      <c r="P1261" s="43">
        <v>77</v>
      </c>
      <c r="Q1261" s="44">
        <v>5.9</v>
      </c>
    </row>
    <row r="1262" spans="2:17">
      <c r="B1262" s="42" t="s">
        <v>595</v>
      </c>
      <c r="C1262" s="43">
        <v>879000</v>
      </c>
      <c r="D1262" s="43">
        <v>940000</v>
      </c>
      <c r="E1262" s="43">
        <v>955000</v>
      </c>
      <c r="F1262" s="43">
        <v>932500</v>
      </c>
      <c r="G1262" s="43">
        <v>990000</v>
      </c>
      <c r="H1262" s="43">
        <v>1175000</v>
      </c>
      <c r="I1262" s="43">
        <v>1350000</v>
      </c>
      <c r="J1262" s="43">
        <v>1436000</v>
      </c>
      <c r="K1262" s="43">
        <v>1527500</v>
      </c>
      <c r="L1262" s="43">
        <v>1578000</v>
      </c>
      <c r="M1262" s="43">
        <v>1510000</v>
      </c>
      <c r="N1262" s="43">
        <v>1785000</v>
      </c>
      <c r="O1262" s="43">
        <v>-4</v>
      </c>
      <c r="P1262" s="43">
        <v>72</v>
      </c>
      <c r="Q1262" s="44">
        <v>5.6</v>
      </c>
    </row>
    <row r="1263" spans="2:17">
      <c r="B1263" s="42" t="s">
        <v>596</v>
      </c>
      <c r="C1263" s="43">
        <v>518000</v>
      </c>
      <c r="D1263" s="43">
        <v>615000</v>
      </c>
      <c r="E1263" s="43">
        <v>602000</v>
      </c>
      <c r="F1263" s="43">
        <v>580000</v>
      </c>
      <c r="G1263" s="43">
        <v>632500</v>
      </c>
      <c r="H1263" s="43">
        <v>690000</v>
      </c>
      <c r="I1263" s="43">
        <v>791000</v>
      </c>
      <c r="J1263" s="43">
        <v>882000</v>
      </c>
      <c r="K1263" s="43">
        <v>996000</v>
      </c>
      <c r="L1263" s="43">
        <v>980000</v>
      </c>
      <c r="M1263" s="43">
        <v>936500</v>
      </c>
      <c r="N1263" s="43">
        <v>1010000</v>
      </c>
      <c r="O1263" s="43">
        <v>-4</v>
      </c>
      <c r="P1263" s="43">
        <v>81</v>
      </c>
      <c r="Q1263" s="44">
        <v>6.1</v>
      </c>
    </row>
    <row r="1264" spans="2:17">
      <c r="B1264" s="42" t="s">
        <v>597</v>
      </c>
      <c r="C1264" s="43">
        <v>871000</v>
      </c>
      <c r="D1264" s="43">
        <v>1027500</v>
      </c>
      <c r="E1264" s="43">
        <v>967500</v>
      </c>
      <c r="F1264" s="43">
        <v>928500</v>
      </c>
      <c r="G1264" s="43">
        <v>1216500</v>
      </c>
      <c r="H1264" s="43">
        <v>1210000</v>
      </c>
      <c r="I1264" s="43">
        <v>1280000</v>
      </c>
      <c r="J1264" s="43">
        <v>1555000</v>
      </c>
      <c r="K1264" s="43">
        <v>1767500</v>
      </c>
      <c r="L1264" s="43">
        <v>1650000</v>
      </c>
      <c r="M1264" s="43">
        <v>2035000</v>
      </c>
      <c r="N1264" s="43">
        <v>1375500</v>
      </c>
      <c r="O1264" s="43">
        <v>23</v>
      </c>
      <c r="P1264" s="43">
        <v>134</v>
      </c>
      <c r="Q1264" s="44">
        <v>8.9</v>
      </c>
    </row>
    <row r="1265" spans="2:17">
      <c r="B1265" s="42" t="s">
        <v>598</v>
      </c>
      <c r="C1265" s="43">
        <v>101000</v>
      </c>
      <c r="D1265" s="43">
        <v>122500</v>
      </c>
      <c r="E1265" s="43">
        <v>91000</v>
      </c>
      <c r="F1265" s="43">
        <v>100000</v>
      </c>
      <c r="G1265" s="43">
        <v>112500</v>
      </c>
      <c r="H1265" s="43">
        <v>117000</v>
      </c>
      <c r="I1265" s="43">
        <v>112500</v>
      </c>
      <c r="J1265" s="43">
        <v>112500</v>
      </c>
      <c r="K1265" s="43">
        <v>112500</v>
      </c>
      <c r="L1265" s="43">
        <v>100000</v>
      </c>
      <c r="M1265" s="43">
        <v>120000</v>
      </c>
      <c r="N1265" s="43">
        <v>115000</v>
      </c>
      <c r="O1265" s="43">
        <v>20</v>
      </c>
      <c r="P1265" s="43">
        <v>19</v>
      </c>
      <c r="Q1265" s="44">
        <v>1.7</v>
      </c>
    </row>
    <row r="1266" spans="2:17">
      <c r="B1266" s="42" t="s">
        <v>599</v>
      </c>
      <c r="C1266" s="43">
        <v>251500</v>
      </c>
      <c r="D1266" s="43">
        <v>295500</v>
      </c>
      <c r="E1266" s="43">
        <v>292500</v>
      </c>
      <c r="F1266" s="43">
        <v>300000</v>
      </c>
      <c r="G1266" s="43">
        <v>385000</v>
      </c>
      <c r="H1266" s="43">
        <v>355000</v>
      </c>
      <c r="I1266" s="43">
        <v>377500</v>
      </c>
      <c r="J1266" s="43">
        <v>349000</v>
      </c>
      <c r="K1266" s="43">
        <v>362000</v>
      </c>
      <c r="L1266" s="43">
        <v>407500</v>
      </c>
      <c r="M1266" s="43">
        <v>395000</v>
      </c>
      <c r="N1266" s="43">
        <v>369000</v>
      </c>
      <c r="O1266" s="43">
        <v>-3</v>
      </c>
      <c r="P1266" s="43">
        <v>57</v>
      </c>
      <c r="Q1266" s="44">
        <v>4.5999999999999996</v>
      </c>
    </row>
    <row r="1267" spans="2:17">
      <c r="B1267" s="42" t="s">
        <v>600</v>
      </c>
      <c r="C1267" s="43">
        <v>579500</v>
      </c>
      <c r="D1267" s="43">
        <v>680000</v>
      </c>
      <c r="E1267" s="43">
        <v>590000</v>
      </c>
      <c r="F1267" s="43">
        <v>697500</v>
      </c>
      <c r="G1267" s="43">
        <v>630000</v>
      </c>
      <c r="H1267" s="43">
        <v>695000</v>
      </c>
      <c r="I1267" s="43">
        <v>700000</v>
      </c>
      <c r="J1267" s="43">
        <v>795000</v>
      </c>
      <c r="K1267" s="43">
        <v>763000</v>
      </c>
      <c r="L1267" s="43">
        <v>950000</v>
      </c>
      <c r="M1267" s="43">
        <v>950000</v>
      </c>
      <c r="N1267" s="43">
        <v>990000</v>
      </c>
      <c r="O1267" s="43">
        <v>0</v>
      </c>
      <c r="P1267" s="43">
        <v>64</v>
      </c>
      <c r="Q1267" s="44">
        <v>5.0999999999999996</v>
      </c>
    </row>
    <row r="1268" spans="2:17">
      <c r="B1268" s="42" t="s">
        <v>601</v>
      </c>
      <c r="C1268" s="43">
        <v>69000</v>
      </c>
      <c r="D1268" s="43">
        <v>70000</v>
      </c>
      <c r="E1268" s="43">
        <v>71500</v>
      </c>
      <c r="F1268" s="43">
        <v>69000</v>
      </c>
      <c r="G1268" s="43">
        <v>62000</v>
      </c>
      <c r="H1268" s="43">
        <v>77000</v>
      </c>
      <c r="I1268" s="43">
        <v>68000</v>
      </c>
      <c r="J1268" s="43">
        <v>59500</v>
      </c>
      <c r="K1268" s="43">
        <v>82500</v>
      </c>
      <c r="L1268" s="43">
        <v>99000</v>
      </c>
      <c r="M1268" s="43">
        <v>75000</v>
      </c>
      <c r="N1268" s="43">
        <v>77500</v>
      </c>
      <c r="O1268" s="43">
        <v>-24</v>
      </c>
      <c r="P1268" s="43">
        <v>9</v>
      </c>
      <c r="Q1268" s="44">
        <v>0.8</v>
      </c>
    </row>
    <row r="1269" spans="2:17">
      <c r="B1269" s="42" t="s">
        <v>602</v>
      </c>
      <c r="C1269" s="43">
        <v>156500</v>
      </c>
      <c r="D1269" s="43">
        <v>157000</v>
      </c>
      <c r="E1269" s="43">
        <v>161000</v>
      </c>
      <c r="F1269" s="43">
        <v>141500</v>
      </c>
      <c r="G1269" s="43">
        <v>160500</v>
      </c>
      <c r="H1269" s="43">
        <v>100000</v>
      </c>
      <c r="I1269" s="43">
        <v>147000</v>
      </c>
      <c r="J1269" s="43">
        <v>151000</v>
      </c>
      <c r="K1269" s="43">
        <v>146500</v>
      </c>
      <c r="L1269" s="43">
        <v>164000</v>
      </c>
      <c r="M1269" s="43">
        <v>156000</v>
      </c>
      <c r="N1269" s="43">
        <v>120000</v>
      </c>
      <c r="O1269" s="43">
        <v>-5</v>
      </c>
      <c r="P1269" s="43">
        <v>0</v>
      </c>
      <c r="Q1269" s="44">
        <v>0</v>
      </c>
    </row>
    <row r="1270" spans="2:17">
      <c r="B1270" s="42" t="s">
        <v>603</v>
      </c>
      <c r="C1270" s="43">
        <v>242000</v>
      </c>
      <c r="D1270" s="43">
        <v>277500</v>
      </c>
      <c r="E1270" s="43">
        <v>262500</v>
      </c>
      <c r="F1270" s="43">
        <v>310000</v>
      </c>
      <c r="G1270" s="43">
        <v>297500</v>
      </c>
      <c r="H1270" s="43">
        <v>280000</v>
      </c>
      <c r="I1270" s="43">
        <v>285000</v>
      </c>
      <c r="J1270" s="43">
        <v>330000</v>
      </c>
      <c r="K1270" s="43">
        <v>289500</v>
      </c>
      <c r="L1270" s="43">
        <v>360000</v>
      </c>
      <c r="M1270" s="43">
        <v>300000</v>
      </c>
      <c r="N1270" s="43">
        <v>525000</v>
      </c>
      <c r="O1270" s="43">
        <v>-17</v>
      </c>
      <c r="P1270" s="43">
        <v>24</v>
      </c>
      <c r="Q1270" s="44">
        <v>2.2000000000000002</v>
      </c>
    </row>
    <row r="1271" spans="2:17">
      <c r="B1271" s="42" t="s">
        <v>604</v>
      </c>
      <c r="C1271" s="43">
        <v>145000</v>
      </c>
      <c r="D1271" s="43">
        <v>160000</v>
      </c>
      <c r="E1271" s="43">
        <v>170000</v>
      </c>
      <c r="F1271" s="43">
        <v>157000</v>
      </c>
      <c r="G1271" s="43">
        <v>163000</v>
      </c>
      <c r="H1271" s="43">
        <v>157500</v>
      </c>
      <c r="I1271" s="43">
        <v>175000</v>
      </c>
      <c r="J1271" s="43">
        <v>165000</v>
      </c>
      <c r="K1271" s="43">
        <v>223500</v>
      </c>
      <c r="L1271" s="43">
        <v>211500</v>
      </c>
      <c r="M1271" s="43">
        <v>217500</v>
      </c>
      <c r="N1271" s="43">
        <v>240000</v>
      </c>
      <c r="O1271" s="43">
        <v>3</v>
      </c>
      <c r="P1271" s="43">
        <v>50</v>
      </c>
      <c r="Q1271" s="44">
        <v>4.0999999999999996</v>
      </c>
    </row>
    <row r="1272" spans="2:17">
      <c r="B1272" s="42" t="s">
        <v>605</v>
      </c>
      <c r="C1272" s="43">
        <v>197000</v>
      </c>
      <c r="D1272" s="43">
        <v>230000</v>
      </c>
      <c r="E1272" s="43">
        <v>227500</v>
      </c>
      <c r="F1272" s="43">
        <v>237000</v>
      </c>
      <c r="G1272" s="43">
        <v>250000</v>
      </c>
      <c r="H1272" s="43">
        <v>245000</v>
      </c>
      <c r="I1272" s="43">
        <v>247000</v>
      </c>
      <c r="J1272" s="43">
        <v>255000</v>
      </c>
      <c r="K1272" s="43">
        <v>287500</v>
      </c>
      <c r="L1272" s="43">
        <v>330000</v>
      </c>
      <c r="M1272" s="43">
        <v>357000</v>
      </c>
      <c r="N1272" s="43">
        <v>365000</v>
      </c>
      <c r="O1272" s="43">
        <v>8</v>
      </c>
      <c r="P1272" s="43">
        <v>81</v>
      </c>
      <c r="Q1272" s="44">
        <v>6.1</v>
      </c>
    </row>
    <row r="1273" spans="2:17">
      <c r="B1273" s="42" t="s">
        <v>606</v>
      </c>
      <c r="C1273" s="43">
        <v>536500</v>
      </c>
      <c r="D1273" s="43">
        <v>614500</v>
      </c>
      <c r="E1273" s="43">
        <v>657000</v>
      </c>
      <c r="F1273" s="43">
        <v>622500</v>
      </c>
      <c r="G1273" s="43">
        <v>605500</v>
      </c>
      <c r="H1273" s="43">
        <v>685000</v>
      </c>
      <c r="I1273" s="43">
        <v>686000</v>
      </c>
      <c r="J1273" s="43">
        <v>825500</v>
      </c>
      <c r="K1273" s="43">
        <v>950000</v>
      </c>
      <c r="L1273" s="43">
        <v>915000</v>
      </c>
      <c r="M1273" s="43">
        <v>930000</v>
      </c>
      <c r="N1273" s="43">
        <v>1515000</v>
      </c>
      <c r="O1273" s="43">
        <v>2</v>
      </c>
      <c r="P1273" s="43">
        <v>73</v>
      </c>
      <c r="Q1273" s="44">
        <v>5.7</v>
      </c>
    </row>
    <row r="1274" spans="2:17">
      <c r="B1274" s="42" t="s">
        <v>607</v>
      </c>
      <c r="C1274" s="43">
        <v>430000</v>
      </c>
      <c r="D1274" s="43">
        <v>520000</v>
      </c>
      <c r="E1274" s="43">
        <v>500000</v>
      </c>
      <c r="F1274" s="43">
        <v>468500</v>
      </c>
      <c r="G1274" s="43">
        <v>510000</v>
      </c>
      <c r="H1274" s="43">
        <v>541000</v>
      </c>
      <c r="I1274" s="43">
        <v>615000</v>
      </c>
      <c r="J1274" s="43">
        <v>710000</v>
      </c>
      <c r="K1274" s="43">
        <v>816000</v>
      </c>
      <c r="L1274" s="43">
        <v>790000</v>
      </c>
      <c r="M1274" s="43">
        <v>750000</v>
      </c>
      <c r="N1274" s="43">
        <v>827000</v>
      </c>
      <c r="O1274" s="43">
        <v>-5</v>
      </c>
      <c r="P1274" s="43">
        <v>74</v>
      </c>
      <c r="Q1274" s="44">
        <v>5.7</v>
      </c>
    </row>
    <row r="1275" spans="2:17">
      <c r="B1275" s="42" t="s">
        <v>608</v>
      </c>
      <c r="C1275" s="43">
        <v>400000</v>
      </c>
      <c r="D1275" s="43">
        <v>410000</v>
      </c>
      <c r="E1275" s="43">
        <v>415000</v>
      </c>
      <c r="F1275" s="43">
        <v>400000</v>
      </c>
      <c r="G1275" s="43">
        <v>393000</v>
      </c>
      <c r="H1275" s="43">
        <v>482000</v>
      </c>
      <c r="I1275" s="43">
        <v>402000</v>
      </c>
      <c r="J1275" s="43">
        <v>460000</v>
      </c>
      <c r="K1275" s="43">
        <v>527500</v>
      </c>
      <c r="L1275" s="43">
        <v>657500</v>
      </c>
      <c r="M1275" s="43">
        <v>565000</v>
      </c>
      <c r="N1275" s="43">
        <v>510000</v>
      </c>
      <c r="O1275" s="43">
        <v>-14</v>
      </c>
      <c r="P1275" s="43">
        <v>41</v>
      </c>
      <c r="Q1275" s="44">
        <v>3.5</v>
      </c>
    </row>
    <row r="1276" spans="2:17">
      <c r="B1276" s="42" t="s">
        <v>609</v>
      </c>
      <c r="C1276" s="43">
        <v>726000</v>
      </c>
      <c r="D1276" s="43">
        <v>875500</v>
      </c>
      <c r="E1276" s="43">
        <v>825000</v>
      </c>
      <c r="F1276" s="43">
        <v>823000</v>
      </c>
      <c r="G1276" s="43">
        <v>900000</v>
      </c>
      <c r="H1276" s="43">
        <v>961000</v>
      </c>
      <c r="I1276" s="43">
        <v>1150000</v>
      </c>
      <c r="J1276" s="43">
        <v>1265000</v>
      </c>
      <c r="K1276" s="43">
        <v>1302500</v>
      </c>
      <c r="L1276" s="43">
        <v>1311000</v>
      </c>
      <c r="M1276" s="43">
        <v>1255000</v>
      </c>
      <c r="N1276" s="43">
        <v>1220000</v>
      </c>
      <c r="O1276" s="43">
        <v>-4</v>
      </c>
      <c r="P1276" s="43">
        <v>73</v>
      </c>
      <c r="Q1276" s="44">
        <v>5.6</v>
      </c>
    </row>
    <row r="1277" spans="2:17">
      <c r="B1277" s="42" t="s">
        <v>610</v>
      </c>
      <c r="C1277" s="43">
        <v>310000</v>
      </c>
      <c r="D1277" s="43">
        <v>387500</v>
      </c>
      <c r="E1277" s="43">
        <v>449000</v>
      </c>
      <c r="F1277" s="43">
        <v>380000</v>
      </c>
      <c r="G1277" s="43">
        <v>450000</v>
      </c>
      <c r="H1277" s="43">
        <v>417500</v>
      </c>
      <c r="I1277" s="43">
        <v>456500</v>
      </c>
      <c r="J1277" s="43">
        <v>500000</v>
      </c>
      <c r="K1277" s="43">
        <v>580000</v>
      </c>
      <c r="L1277" s="43">
        <v>675000</v>
      </c>
      <c r="M1277" s="43">
        <v>695000</v>
      </c>
      <c r="N1277" s="43">
        <v>680000</v>
      </c>
      <c r="O1277" s="43">
        <v>3</v>
      </c>
      <c r="P1277" s="43">
        <v>124</v>
      </c>
      <c r="Q1277" s="44">
        <v>8.4</v>
      </c>
    </row>
    <row r="1278" spans="2:17">
      <c r="B1278" s="42" t="s">
        <v>611</v>
      </c>
      <c r="C1278" s="43">
        <v>455500</v>
      </c>
      <c r="D1278" s="43">
        <v>553500</v>
      </c>
      <c r="E1278" s="43">
        <v>506000</v>
      </c>
      <c r="F1278" s="43">
        <v>503500</v>
      </c>
      <c r="G1278" s="43">
        <v>551000</v>
      </c>
      <c r="H1278" s="43">
        <v>660000</v>
      </c>
      <c r="I1278" s="43">
        <v>777500</v>
      </c>
      <c r="J1278" s="43">
        <v>837500</v>
      </c>
      <c r="K1278" s="43">
        <v>910500</v>
      </c>
      <c r="L1278" s="43">
        <v>900000</v>
      </c>
      <c r="M1278" s="43">
        <v>813500</v>
      </c>
      <c r="N1278" s="43">
        <v>899000</v>
      </c>
      <c r="O1278" s="43">
        <v>-10</v>
      </c>
      <c r="P1278" s="43">
        <v>79</v>
      </c>
      <c r="Q1278" s="44">
        <v>6</v>
      </c>
    </row>
    <row r="1279" spans="2:17">
      <c r="B1279" s="42" t="s">
        <v>612</v>
      </c>
      <c r="C1279" s="43">
        <v>442000</v>
      </c>
      <c r="D1279" s="43">
        <v>530500</v>
      </c>
      <c r="E1279" s="43">
        <v>520000</v>
      </c>
      <c r="F1279" s="43">
        <v>490000</v>
      </c>
      <c r="G1279" s="43">
        <v>547000</v>
      </c>
      <c r="H1279" s="43">
        <v>612000</v>
      </c>
      <c r="I1279" s="43">
        <v>750000</v>
      </c>
      <c r="J1279" s="43">
        <v>806000</v>
      </c>
      <c r="K1279" s="43">
        <v>901000</v>
      </c>
      <c r="L1279" s="43">
        <v>881000</v>
      </c>
      <c r="M1279" s="43">
        <v>809000</v>
      </c>
      <c r="N1279" s="43">
        <v>975500</v>
      </c>
      <c r="O1279" s="43">
        <v>-8</v>
      </c>
      <c r="P1279" s="43">
        <v>83</v>
      </c>
      <c r="Q1279" s="44">
        <v>6.2</v>
      </c>
    </row>
    <row r="1280" spans="2:17">
      <c r="B1280" s="42" t="s">
        <v>613</v>
      </c>
      <c r="C1280" s="43">
        <v>488500</v>
      </c>
      <c r="D1280" s="43">
        <v>580000</v>
      </c>
      <c r="E1280" s="43">
        <v>569000</v>
      </c>
      <c r="F1280" s="43">
        <v>564000</v>
      </c>
      <c r="G1280" s="43">
        <v>631000</v>
      </c>
      <c r="H1280" s="43">
        <v>662000</v>
      </c>
      <c r="I1280" s="43">
        <v>783500</v>
      </c>
      <c r="J1280" s="43">
        <v>844000</v>
      </c>
      <c r="K1280" s="43">
        <v>960500</v>
      </c>
      <c r="L1280" s="43">
        <v>920000</v>
      </c>
      <c r="M1280" s="43">
        <v>871000</v>
      </c>
      <c r="N1280" s="43">
        <v>870000</v>
      </c>
      <c r="O1280" s="43">
        <v>-5</v>
      </c>
      <c r="P1280" s="43">
        <v>78</v>
      </c>
      <c r="Q1280" s="44">
        <v>6</v>
      </c>
    </row>
    <row r="1281" spans="2:17">
      <c r="B1281" s="42" t="s">
        <v>614</v>
      </c>
      <c r="C1281" s="43">
        <v>372500</v>
      </c>
      <c r="D1281" s="43">
        <v>590000</v>
      </c>
      <c r="E1281" s="43">
        <v>510000</v>
      </c>
      <c r="F1281" s="43">
        <v>414000</v>
      </c>
      <c r="G1281" s="43">
        <v>585000</v>
      </c>
      <c r="H1281" s="43">
        <v>530000</v>
      </c>
      <c r="I1281" s="43">
        <v>640000</v>
      </c>
      <c r="J1281" s="43">
        <v>739000</v>
      </c>
      <c r="K1281" s="43">
        <v>671500</v>
      </c>
      <c r="L1281" s="43">
        <v>750000</v>
      </c>
      <c r="M1281" s="43">
        <v>810000</v>
      </c>
      <c r="N1281" s="43">
        <v>768500</v>
      </c>
      <c r="O1281" s="43">
        <v>8</v>
      </c>
      <c r="P1281" s="43">
        <v>117</v>
      </c>
      <c r="Q1281" s="44">
        <v>8.1</v>
      </c>
    </row>
    <row r="1282" spans="2:17">
      <c r="B1282" s="42" t="s">
        <v>615</v>
      </c>
      <c r="C1282" s="43">
        <v>185000</v>
      </c>
      <c r="D1282" s="43">
        <v>145000</v>
      </c>
      <c r="E1282" s="43">
        <v>136000</v>
      </c>
      <c r="F1282" s="43">
        <v>176000</v>
      </c>
      <c r="G1282" s="43">
        <v>150000</v>
      </c>
      <c r="H1282" s="43">
        <v>160000</v>
      </c>
      <c r="I1282" s="43">
        <v>184500</v>
      </c>
      <c r="J1282" s="43">
        <v>170000</v>
      </c>
      <c r="K1282" s="43">
        <v>198500</v>
      </c>
      <c r="L1282" s="43">
        <v>220000</v>
      </c>
      <c r="M1282" s="43">
        <v>225000</v>
      </c>
      <c r="N1282" s="43">
        <v>198500</v>
      </c>
      <c r="O1282" s="43">
        <v>2</v>
      </c>
      <c r="P1282" s="43">
        <v>22</v>
      </c>
      <c r="Q1282" s="44">
        <v>2</v>
      </c>
    </row>
    <row r="1283" spans="2:17">
      <c r="B1283" s="42" t="s">
        <v>616</v>
      </c>
      <c r="C1283" s="43">
        <v>175000</v>
      </c>
      <c r="D1283" s="43">
        <v>155000</v>
      </c>
      <c r="E1283" s="43">
        <v>185000</v>
      </c>
      <c r="F1283" s="43">
        <v>210000</v>
      </c>
      <c r="G1283" s="43">
        <v>189500</v>
      </c>
      <c r="H1283" s="43">
        <v>215000</v>
      </c>
      <c r="I1283" s="43">
        <v>235000</v>
      </c>
      <c r="J1283" s="43">
        <v>239000</v>
      </c>
      <c r="K1283" s="43">
        <v>242500</v>
      </c>
      <c r="L1283" s="43">
        <v>236000</v>
      </c>
      <c r="M1283" s="43">
        <v>255000</v>
      </c>
      <c r="N1283" s="43">
        <v>250000</v>
      </c>
      <c r="O1283" s="43">
        <v>8</v>
      </c>
      <c r="P1283" s="43">
        <v>46</v>
      </c>
      <c r="Q1283" s="44">
        <v>3.8</v>
      </c>
    </row>
    <row r="1284" spans="2:17">
      <c r="B1284" s="42" t="s">
        <v>617</v>
      </c>
      <c r="C1284" s="43">
        <v>215000</v>
      </c>
      <c r="D1284" s="43">
        <v>237000</v>
      </c>
      <c r="E1284" s="43">
        <v>251000</v>
      </c>
      <c r="F1284" s="43">
        <v>262000</v>
      </c>
      <c r="G1284" s="43">
        <v>309000</v>
      </c>
      <c r="H1284" s="43">
        <v>280000</v>
      </c>
      <c r="I1284" s="43">
        <v>300000</v>
      </c>
      <c r="J1284" s="43">
        <v>347000</v>
      </c>
      <c r="K1284" s="43">
        <v>446000</v>
      </c>
      <c r="L1284" s="43">
        <v>500000</v>
      </c>
      <c r="M1284" s="43">
        <v>497000</v>
      </c>
      <c r="N1284" s="43">
        <v>480000</v>
      </c>
      <c r="O1284" s="43">
        <v>-1</v>
      </c>
      <c r="P1284" s="43">
        <v>131</v>
      </c>
      <c r="Q1284" s="44">
        <v>8.6999999999999993</v>
      </c>
    </row>
    <row r="1285" spans="2:17">
      <c r="B1285" s="42" t="s">
        <v>618</v>
      </c>
      <c r="C1285" s="43">
        <v>302500</v>
      </c>
      <c r="D1285" s="43">
        <v>350000</v>
      </c>
      <c r="E1285" s="43">
        <v>360000</v>
      </c>
      <c r="F1285" s="43">
        <v>367500</v>
      </c>
      <c r="G1285" s="43">
        <v>387500</v>
      </c>
      <c r="H1285" s="43">
        <v>396000</v>
      </c>
      <c r="I1285" s="43">
        <v>420000</v>
      </c>
      <c r="J1285" s="43">
        <v>428000</v>
      </c>
      <c r="K1285" s="43">
        <v>470000</v>
      </c>
      <c r="L1285" s="43">
        <v>550000</v>
      </c>
      <c r="M1285" s="43">
        <v>580500</v>
      </c>
      <c r="N1285" s="43">
        <v>627500</v>
      </c>
      <c r="O1285" s="43">
        <v>6</v>
      </c>
      <c r="P1285" s="43">
        <v>92</v>
      </c>
      <c r="Q1285" s="44">
        <v>6.7</v>
      </c>
    </row>
    <row r="1286" spans="2:17">
      <c r="B1286" s="42" t="s">
        <v>619</v>
      </c>
      <c r="C1286" s="43">
        <v>586000</v>
      </c>
      <c r="D1286" s="43">
        <v>706000</v>
      </c>
      <c r="E1286" s="43">
        <v>725000</v>
      </c>
      <c r="F1286" s="43">
        <v>652500</v>
      </c>
      <c r="G1286" s="43">
        <v>717500</v>
      </c>
      <c r="H1286" s="43">
        <v>781500</v>
      </c>
      <c r="I1286" s="43">
        <v>905000</v>
      </c>
      <c r="J1286" s="43">
        <v>980000</v>
      </c>
      <c r="K1286" s="43">
        <v>1175000</v>
      </c>
      <c r="L1286" s="43">
        <v>1100000</v>
      </c>
      <c r="M1286" s="43">
        <v>1042500</v>
      </c>
      <c r="N1286" s="43">
        <v>1122500</v>
      </c>
      <c r="O1286" s="43">
        <v>-5</v>
      </c>
      <c r="P1286" s="43">
        <v>78</v>
      </c>
      <c r="Q1286" s="44">
        <v>5.9</v>
      </c>
    </row>
    <row r="1287" spans="2:17">
      <c r="B1287" s="42" t="s">
        <v>620</v>
      </c>
      <c r="C1287" s="43">
        <v>308000</v>
      </c>
      <c r="D1287" s="43">
        <v>355000</v>
      </c>
      <c r="E1287" s="43">
        <v>360000</v>
      </c>
      <c r="F1287" s="43">
        <v>350000</v>
      </c>
      <c r="G1287" s="43">
        <v>366000</v>
      </c>
      <c r="H1287" s="43">
        <v>365000</v>
      </c>
      <c r="I1287" s="43">
        <v>389000</v>
      </c>
      <c r="J1287" s="43">
        <v>445000</v>
      </c>
      <c r="K1287" s="43">
        <v>536000</v>
      </c>
      <c r="L1287" s="43">
        <v>590000</v>
      </c>
      <c r="M1287" s="43">
        <v>545000</v>
      </c>
      <c r="N1287" s="43">
        <v>587500</v>
      </c>
      <c r="O1287" s="43">
        <v>-8</v>
      </c>
      <c r="P1287" s="43">
        <v>77</v>
      </c>
      <c r="Q1287" s="44">
        <v>5.9</v>
      </c>
    </row>
    <row r="1288" spans="2:17">
      <c r="B1288" s="42" t="s">
        <v>621</v>
      </c>
      <c r="C1288" s="43">
        <v>347500</v>
      </c>
      <c r="D1288" s="43">
        <v>419500</v>
      </c>
      <c r="E1288" s="43">
        <v>460000</v>
      </c>
      <c r="F1288" s="43">
        <v>450000</v>
      </c>
      <c r="G1288" s="43">
        <v>425000</v>
      </c>
      <c r="H1288" s="43">
        <v>500000</v>
      </c>
      <c r="I1288" s="43">
        <v>514500</v>
      </c>
      <c r="J1288" s="43">
        <v>546000</v>
      </c>
      <c r="K1288" s="43">
        <v>647500</v>
      </c>
      <c r="L1288" s="43">
        <v>710000</v>
      </c>
      <c r="M1288" s="43">
        <v>682500</v>
      </c>
      <c r="N1288" s="43">
        <v>842500</v>
      </c>
      <c r="O1288" s="43">
        <v>-4</v>
      </c>
      <c r="P1288" s="43">
        <v>96</v>
      </c>
      <c r="Q1288" s="44">
        <v>7</v>
      </c>
    </row>
    <row r="1289" spans="2:17">
      <c r="B1289" s="42" t="s">
        <v>622</v>
      </c>
      <c r="C1289" s="43">
        <v>165000</v>
      </c>
      <c r="D1289" s="43">
        <v>185000</v>
      </c>
      <c r="E1289" s="43">
        <v>189000</v>
      </c>
      <c r="F1289" s="43">
        <v>208500</v>
      </c>
      <c r="G1289" s="43">
        <v>215000</v>
      </c>
      <c r="H1289" s="43">
        <v>215000</v>
      </c>
      <c r="I1289" s="43">
        <v>197000</v>
      </c>
      <c r="J1289" s="43">
        <v>230000</v>
      </c>
      <c r="K1289" s="43">
        <v>255000</v>
      </c>
      <c r="L1289" s="43">
        <v>280000</v>
      </c>
      <c r="M1289" s="43">
        <v>247000</v>
      </c>
      <c r="N1289" s="43">
        <v>210000</v>
      </c>
      <c r="O1289" s="43">
        <v>-12</v>
      </c>
      <c r="P1289" s="43">
        <v>50</v>
      </c>
      <c r="Q1289" s="44">
        <v>4.0999999999999996</v>
      </c>
    </row>
    <row r="1290" spans="2:17">
      <c r="B1290" s="42" t="s">
        <v>623</v>
      </c>
      <c r="C1290" s="43">
        <v>467500</v>
      </c>
      <c r="D1290" s="43">
        <v>540000</v>
      </c>
      <c r="E1290" s="43">
        <v>527500</v>
      </c>
      <c r="F1290" s="43">
        <v>530000</v>
      </c>
      <c r="G1290" s="43">
        <v>570000</v>
      </c>
      <c r="H1290" s="43">
        <v>617500</v>
      </c>
      <c r="I1290" s="43">
        <v>710000</v>
      </c>
      <c r="J1290" s="43">
        <v>778000</v>
      </c>
      <c r="K1290" s="43">
        <v>867000</v>
      </c>
      <c r="L1290" s="43">
        <v>840000</v>
      </c>
      <c r="M1290" s="43">
        <v>820500</v>
      </c>
      <c r="N1290" s="43">
        <v>801500</v>
      </c>
      <c r="O1290" s="43">
        <v>-2</v>
      </c>
      <c r="P1290" s="43">
        <v>75</v>
      </c>
      <c r="Q1290" s="44">
        <v>5.8</v>
      </c>
    </row>
    <row r="1291" spans="2:17">
      <c r="B1291" s="42" t="s">
        <v>624</v>
      </c>
      <c r="C1291" s="43">
        <v>340000</v>
      </c>
      <c r="D1291" s="43">
        <v>371000</v>
      </c>
      <c r="E1291" s="43">
        <v>360000</v>
      </c>
      <c r="F1291" s="43">
        <v>355000</v>
      </c>
      <c r="G1291" s="43">
        <v>365000</v>
      </c>
      <c r="H1291" s="43">
        <v>385000</v>
      </c>
      <c r="I1291" s="43">
        <v>400000</v>
      </c>
      <c r="J1291" s="43">
        <v>435000</v>
      </c>
      <c r="K1291" s="43">
        <v>515000</v>
      </c>
      <c r="L1291" s="43">
        <v>546000</v>
      </c>
      <c r="M1291" s="43">
        <v>540000</v>
      </c>
      <c r="N1291" s="43">
        <v>577500</v>
      </c>
      <c r="O1291" s="43">
        <v>-1</v>
      </c>
      <c r="P1291" s="43">
        <v>59</v>
      </c>
      <c r="Q1291" s="44">
        <v>4.7</v>
      </c>
    </row>
    <row r="1292" spans="2:17">
      <c r="B1292" s="42" t="s">
        <v>625</v>
      </c>
      <c r="C1292" s="43">
        <v>150000</v>
      </c>
      <c r="D1292" s="43">
        <v>156500</v>
      </c>
      <c r="E1292" s="43">
        <v>155000</v>
      </c>
      <c r="F1292" s="43">
        <v>190000</v>
      </c>
      <c r="G1292" s="43">
        <v>161000</v>
      </c>
      <c r="H1292" s="43">
        <v>158000</v>
      </c>
      <c r="I1292" s="43">
        <v>177000</v>
      </c>
      <c r="J1292" s="43">
        <v>200000</v>
      </c>
      <c r="K1292" s="43">
        <v>192500</v>
      </c>
      <c r="L1292" s="43">
        <v>198000</v>
      </c>
      <c r="M1292" s="43">
        <v>197500</v>
      </c>
      <c r="N1292" s="43">
        <v>185000</v>
      </c>
      <c r="O1292" s="43">
        <v>0</v>
      </c>
      <c r="P1292" s="43">
        <v>32</v>
      </c>
      <c r="Q1292" s="44">
        <v>2.8</v>
      </c>
    </row>
    <row r="1293" spans="2:17">
      <c r="B1293" s="42" t="s">
        <v>626</v>
      </c>
      <c r="C1293" s="43">
        <v>176000</v>
      </c>
      <c r="D1293" s="43">
        <v>175000</v>
      </c>
      <c r="E1293" s="43">
        <v>207000</v>
      </c>
      <c r="F1293" s="43">
        <v>235000</v>
      </c>
      <c r="G1293" s="43">
        <v>232000</v>
      </c>
      <c r="H1293" s="43">
        <v>195000</v>
      </c>
      <c r="I1293" s="43">
        <v>230000</v>
      </c>
      <c r="J1293" s="43">
        <v>255000</v>
      </c>
      <c r="K1293" s="43">
        <v>262000</v>
      </c>
      <c r="L1293" s="43">
        <v>270000</v>
      </c>
      <c r="M1293" s="43">
        <v>280000</v>
      </c>
      <c r="N1293" s="43">
        <v>330000</v>
      </c>
      <c r="O1293" s="43">
        <v>4</v>
      </c>
      <c r="P1293" s="43">
        <v>59</v>
      </c>
      <c r="Q1293" s="44">
        <v>4.8</v>
      </c>
    </row>
    <row r="1294" spans="2:17">
      <c r="B1294" s="42" t="s">
        <v>627</v>
      </c>
      <c r="C1294" s="43">
        <v>380000</v>
      </c>
      <c r="D1294" s="43">
        <v>436000</v>
      </c>
      <c r="E1294" s="43">
        <v>440000</v>
      </c>
      <c r="F1294" s="43">
        <v>422000</v>
      </c>
      <c r="G1294" s="43">
        <v>425000</v>
      </c>
      <c r="H1294" s="43">
        <v>460000</v>
      </c>
      <c r="I1294" s="43">
        <v>488000</v>
      </c>
      <c r="J1294" s="43">
        <v>550000</v>
      </c>
      <c r="K1294" s="43">
        <v>658000</v>
      </c>
      <c r="L1294" s="43">
        <v>705000</v>
      </c>
      <c r="M1294" s="43">
        <v>690000</v>
      </c>
      <c r="N1294" s="43">
        <v>700500</v>
      </c>
      <c r="O1294" s="43">
        <v>-2</v>
      </c>
      <c r="P1294" s="43">
        <v>82</v>
      </c>
      <c r="Q1294" s="44">
        <v>6.1</v>
      </c>
    </row>
    <row r="1295" spans="2:17">
      <c r="B1295" s="42" t="s">
        <v>628</v>
      </c>
      <c r="C1295" s="43">
        <v>409000</v>
      </c>
      <c r="D1295" s="43">
        <v>497500</v>
      </c>
      <c r="E1295" s="43">
        <v>553000</v>
      </c>
      <c r="F1295" s="43">
        <v>551000</v>
      </c>
      <c r="G1295" s="43">
        <v>515000</v>
      </c>
      <c r="H1295" s="43">
        <v>516500</v>
      </c>
      <c r="I1295" s="43">
        <v>595000</v>
      </c>
      <c r="J1295" s="43">
        <v>665000</v>
      </c>
      <c r="K1295" s="43">
        <v>780000</v>
      </c>
      <c r="L1295" s="43">
        <v>849000</v>
      </c>
      <c r="M1295" s="43">
        <v>785000</v>
      </c>
      <c r="N1295" s="43">
        <v>980000</v>
      </c>
      <c r="O1295" s="43">
        <v>-8</v>
      </c>
      <c r="P1295" s="43">
        <v>92</v>
      </c>
      <c r="Q1295" s="44">
        <v>6.7</v>
      </c>
    </row>
    <row r="1296" spans="2:17">
      <c r="B1296" s="42" t="s">
        <v>629</v>
      </c>
      <c r="C1296" s="43">
        <v>192500</v>
      </c>
      <c r="D1296" s="43">
        <v>213500</v>
      </c>
      <c r="E1296" s="43">
        <v>265000</v>
      </c>
      <c r="F1296" s="43">
        <v>257500</v>
      </c>
      <c r="G1296" s="43">
        <v>253000</v>
      </c>
      <c r="H1296" s="43">
        <v>262500</v>
      </c>
      <c r="I1296" s="43">
        <v>235000</v>
      </c>
      <c r="J1296" s="43">
        <v>225000</v>
      </c>
      <c r="K1296" s="43">
        <v>232000</v>
      </c>
      <c r="L1296" s="43">
        <v>290000</v>
      </c>
      <c r="M1296" s="43">
        <v>280000</v>
      </c>
      <c r="N1296" s="43">
        <v>211000</v>
      </c>
      <c r="O1296" s="43">
        <v>-3</v>
      </c>
      <c r="P1296" s="43">
        <v>45</v>
      </c>
      <c r="Q1296" s="44">
        <v>3.8</v>
      </c>
    </row>
    <row r="1297" spans="2:17">
      <c r="B1297" s="42" t="s">
        <v>630</v>
      </c>
      <c r="C1297" s="43">
        <v>250000</v>
      </c>
      <c r="D1297" s="43">
        <v>276500</v>
      </c>
      <c r="E1297" s="43">
        <v>291500</v>
      </c>
      <c r="F1297" s="43">
        <v>274000</v>
      </c>
      <c r="G1297" s="43">
        <v>290000</v>
      </c>
      <c r="H1297" s="43">
        <v>300000</v>
      </c>
      <c r="I1297" s="43">
        <v>298000</v>
      </c>
      <c r="J1297" s="43">
        <v>295500</v>
      </c>
      <c r="K1297" s="43">
        <v>300000</v>
      </c>
      <c r="L1297" s="43">
        <v>308000</v>
      </c>
      <c r="M1297" s="43">
        <v>325000</v>
      </c>
      <c r="N1297" s="43">
        <v>341000</v>
      </c>
      <c r="O1297" s="43">
        <v>6</v>
      </c>
      <c r="P1297" s="43">
        <v>30</v>
      </c>
      <c r="Q1297" s="44">
        <v>2.7</v>
      </c>
    </row>
    <row r="1298" spans="2:17">
      <c r="B1298" s="42" t="s">
        <v>631</v>
      </c>
      <c r="C1298" s="43">
        <v>362000</v>
      </c>
      <c r="D1298" s="43">
        <v>445000</v>
      </c>
      <c r="E1298" s="43">
        <v>411000</v>
      </c>
      <c r="F1298" s="43">
        <v>402500</v>
      </c>
      <c r="G1298" s="43">
        <v>410000</v>
      </c>
      <c r="H1298" s="43">
        <v>407000</v>
      </c>
      <c r="I1298" s="43">
        <v>420000</v>
      </c>
      <c r="J1298" s="43">
        <v>460000</v>
      </c>
      <c r="K1298" s="43">
        <v>497000</v>
      </c>
      <c r="L1298" s="43">
        <v>515000</v>
      </c>
      <c r="M1298" s="43">
        <v>554500</v>
      </c>
      <c r="N1298" s="43">
        <v>670000</v>
      </c>
      <c r="O1298" s="43">
        <v>8</v>
      </c>
      <c r="P1298" s="43">
        <v>53</v>
      </c>
      <c r="Q1298" s="44">
        <v>4.4000000000000004</v>
      </c>
    </row>
    <row r="1299" spans="2:17">
      <c r="B1299" s="42" t="s">
        <v>632</v>
      </c>
      <c r="C1299" s="43">
        <v>455500</v>
      </c>
      <c r="D1299" s="43">
        <v>465000</v>
      </c>
      <c r="E1299" s="43">
        <v>475000</v>
      </c>
      <c r="F1299" s="43">
        <v>512500</v>
      </c>
      <c r="G1299" s="43">
        <v>480000</v>
      </c>
      <c r="H1299" s="43">
        <v>482500</v>
      </c>
      <c r="I1299" s="43">
        <v>570000</v>
      </c>
      <c r="J1299" s="43">
        <v>503000</v>
      </c>
      <c r="K1299" s="43">
        <v>629000</v>
      </c>
      <c r="L1299" s="43">
        <v>630000</v>
      </c>
      <c r="M1299" s="43">
        <v>620000</v>
      </c>
      <c r="N1299" s="43">
        <v>600000</v>
      </c>
      <c r="O1299" s="43">
        <v>-2</v>
      </c>
      <c r="P1299" s="43">
        <v>36</v>
      </c>
      <c r="Q1299" s="44">
        <v>3.1</v>
      </c>
    </row>
    <row r="1300" spans="2:17">
      <c r="B1300" s="42" t="s">
        <v>633</v>
      </c>
      <c r="C1300" s="43">
        <v>353500</v>
      </c>
      <c r="D1300" s="43">
        <v>460000</v>
      </c>
      <c r="E1300" s="43">
        <v>509000</v>
      </c>
      <c r="F1300" s="43">
        <v>510000</v>
      </c>
      <c r="G1300" s="43">
        <v>545000</v>
      </c>
      <c r="H1300" s="43">
        <v>549000</v>
      </c>
      <c r="I1300" s="43">
        <v>617500</v>
      </c>
      <c r="J1300" s="43">
        <v>678500</v>
      </c>
      <c r="K1300" s="43">
        <v>730000</v>
      </c>
      <c r="L1300" s="43">
        <v>837500</v>
      </c>
      <c r="M1300" s="43">
        <v>815000</v>
      </c>
      <c r="N1300" s="43">
        <v>785000</v>
      </c>
      <c r="O1300" s="43">
        <v>-3</v>
      </c>
      <c r="P1300" s="43">
        <v>131</v>
      </c>
      <c r="Q1300" s="44">
        <v>8.6999999999999993</v>
      </c>
    </row>
    <row r="1301" spans="2:17">
      <c r="B1301" s="42" t="s">
        <v>634</v>
      </c>
      <c r="C1301" s="43">
        <v>1032500</v>
      </c>
      <c r="D1301" s="43">
        <v>1200000</v>
      </c>
      <c r="E1301" s="43">
        <v>1202500</v>
      </c>
      <c r="F1301" s="43">
        <v>1175000</v>
      </c>
      <c r="G1301" s="43">
        <v>1210000</v>
      </c>
      <c r="H1301" s="43">
        <v>1305000</v>
      </c>
      <c r="I1301" s="43">
        <v>1490000</v>
      </c>
      <c r="J1301" s="43">
        <v>1760000</v>
      </c>
      <c r="K1301" s="43">
        <v>1870000</v>
      </c>
      <c r="L1301" s="43">
        <v>1850000</v>
      </c>
      <c r="M1301" s="43">
        <v>1650000</v>
      </c>
      <c r="N1301" s="43">
        <v>1770000</v>
      </c>
      <c r="O1301" s="43">
        <v>-11</v>
      </c>
      <c r="P1301" s="43">
        <v>60</v>
      </c>
      <c r="Q1301" s="44">
        <v>4.8</v>
      </c>
    </row>
    <row r="1302" spans="2:17">
      <c r="B1302" s="42" t="s">
        <v>635</v>
      </c>
      <c r="C1302" s="43">
        <v>300000</v>
      </c>
      <c r="D1302" s="43">
        <v>338000</v>
      </c>
      <c r="E1302" s="43">
        <v>375000</v>
      </c>
      <c r="F1302" s="43">
        <v>355000</v>
      </c>
      <c r="G1302" s="43">
        <v>352500</v>
      </c>
      <c r="H1302" s="43">
        <v>380000</v>
      </c>
      <c r="I1302" s="43">
        <v>370000</v>
      </c>
      <c r="J1302" s="43">
        <v>359000</v>
      </c>
      <c r="K1302" s="43">
        <v>407500</v>
      </c>
      <c r="L1302" s="43">
        <v>410000</v>
      </c>
      <c r="M1302" s="43">
        <v>410000</v>
      </c>
      <c r="N1302" s="43">
        <v>517500</v>
      </c>
      <c r="O1302" s="43">
        <v>0</v>
      </c>
      <c r="P1302" s="43">
        <v>37</v>
      </c>
      <c r="Q1302" s="44">
        <v>3.2</v>
      </c>
    </row>
    <row r="1303" spans="2:17">
      <c r="B1303" s="42" t="s">
        <v>636</v>
      </c>
      <c r="C1303" s="43">
        <v>427500</v>
      </c>
      <c r="D1303" s="43">
        <v>507000</v>
      </c>
      <c r="E1303" s="43">
        <v>497500</v>
      </c>
      <c r="F1303" s="43">
        <v>397500</v>
      </c>
      <c r="G1303" s="43">
        <v>632500</v>
      </c>
      <c r="H1303" s="43">
        <v>556000</v>
      </c>
      <c r="I1303" s="43">
        <v>562000</v>
      </c>
      <c r="J1303" s="43">
        <v>653500</v>
      </c>
      <c r="K1303" s="43">
        <v>775500</v>
      </c>
      <c r="L1303" s="43">
        <v>750000</v>
      </c>
      <c r="M1303" s="43">
        <v>805000</v>
      </c>
      <c r="N1303" s="43">
        <v>768000</v>
      </c>
      <c r="O1303" s="43">
        <v>7</v>
      </c>
      <c r="P1303" s="43">
        <v>88</v>
      </c>
      <c r="Q1303" s="44">
        <v>6.5</v>
      </c>
    </row>
    <row r="1304" spans="2:17">
      <c r="B1304" s="42" t="s">
        <v>637</v>
      </c>
      <c r="C1304" s="43">
        <v>396000</v>
      </c>
      <c r="D1304" s="43">
        <v>488000</v>
      </c>
      <c r="E1304" s="43">
        <v>472000</v>
      </c>
      <c r="F1304" s="43">
        <v>480000</v>
      </c>
      <c r="G1304" s="43">
        <v>509000</v>
      </c>
      <c r="H1304" s="43">
        <v>570000</v>
      </c>
      <c r="I1304" s="43">
        <v>661000</v>
      </c>
      <c r="J1304" s="43">
        <v>700000</v>
      </c>
      <c r="K1304" s="43">
        <v>878500</v>
      </c>
      <c r="L1304" s="43">
        <v>835000</v>
      </c>
      <c r="M1304" s="43">
        <v>767000</v>
      </c>
      <c r="N1304" s="43">
        <v>790000</v>
      </c>
      <c r="O1304" s="43">
        <v>-8</v>
      </c>
      <c r="P1304" s="43">
        <v>94</v>
      </c>
      <c r="Q1304" s="44">
        <v>6.8</v>
      </c>
    </row>
    <row r="1305" spans="2:17">
      <c r="B1305" s="42" t="s">
        <v>638</v>
      </c>
      <c r="C1305" s="43">
        <v>65000</v>
      </c>
      <c r="D1305" s="43">
        <v>62500</v>
      </c>
      <c r="E1305" s="43">
        <v>112000</v>
      </c>
      <c r="F1305" s="43">
        <v>65000</v>
      </c>
      <c r="G1305" s="43">
        <v>80000</v>
      </c>
      <c r="H1305" s="43">
        <v>75000</v>
      </c>
      <c r="I1305" s="43">
        <v>95000</v>
      </c>
      <c r="J1305" s="43">
        <v>75000</v>
      </c>
      <c r="K1305" s="43">
        <v>70000</v>
      </c>
      <c r="L1305" s="43">
        <v>110000</v>
      </c>
      <c r="M1305" s="43">
        <v>100000</v>
      </c>
      <c r="N1305" s="43">
        <v>117500</v>
      </c>
      <c r="O1305" s="43">
        <v>-9</v>
      </c>
      <c r="P1305" s="43">
        <v>54</v>
      </c>
      <c r="Q1305" s="44">
        <v>4.4000000000000004</v>
      </c>
    </row>
    <row r="1306" spans="2:17">
      <c r="B1306" s="42" t="s">
        <v>639</v>
      </c>
      <c r="C1306" s="43">
        <v>350000</v>
      </c>
      <c r="D1306" s="43">
        <v>415000</v>
      </c>
      <c r="E1306" s="43">
        <v>407500</v>
      </c>
      <c r="F1306" s="43">
        <v>403500</v>
      </c>
      <c r="G1306" s="43">
        <v>422500</v>
      </c>
      <c r="H1306" s="43">
        <v>402500</v>
      </c>
      <c r="I1306" s="43">
        <v>456000</v>
      </c>
      <c r="J1306" s="43">
        <v>509000</v>
      </c>
      <c r="K1306" s="43">
        <v>635000</v>
      </c>
      <c r="L1306" s="43">
        <v>672500</v>
      </c>
      <c r="M1306" s="43">
        <v>626500</v>
      </c>
      <c r="N1306" s="43">
        <v>655000</v>
      </c>
      <c r="O1306" s="43">
        <v>-7</v>
      </c>
      <c r="P1306" s="43">
        <v>79</v>
      </c>
      <c r="Q1306" s="44">
        <v>6</v>
      </c>
    </row>
    <row r="1307" spans="2:17">
      <c r="B1307" s="42" t="s">
        <v>640</v>
      </c>
      <c r="C1307" s="43">
        <v>355000</v>
      </c>
      <c r="D1307" s="43">
        <v>412500</v>
      </c>
      <c r="E1307" s="43">
        <v>415000</v>
      </c>
      <c r="F1307" s="43">
        <v>392500</v>
      </c>
      <c r="G1307" s="43">
        <v>419000</v>
      </c>
      <c r="H1307" s="43">
        <v>450000</v>
      </c>
      <c r="I1307" s="43">
        <v>475000</v>
      </c>
      <c r="J1307" s="43">
        <v>581500</v>
      </c>
      <c r="K1307" s="43">
        <v>700500</v>
      </c>
      <c r="L1307" s="43">
        <v>695000</v>
      </c>
      <c r="M1307" s="43">
        <v>655000</v>
      </c>
      <c r="N1307" s="43">
        <v>681500</v>
      </c>
      <c r="O1307" s="43">
        <v>-6</v>
      </c>
      <c r="P1307" s="43">
        <v>85</v>
      </c>
      <c r="Q1307" s="44">
        <v>6.3</v>
      </c>
    </row>
    <row r="1308" spans="2:17">
      <c r="B1308" s="42" t="s">
        <v>641</v>
      </c>
      <c r="C1308" s="43">
        <v>663000</v>
      </c>
      <c r="D1308" s="43">
        <v>565000</v>
      </c>
      <c r="E1308" s="43">
        <v>630000</v>
      </c>
      <c r="F1308" s="43">
        <v>600000</v>
      </c>
      <c r="G1308" s="43">
        <v>641000</v>
      </c>
      <c r="H1308" s="43">
        <v>670000</v>
      </c>
      <c r="I1308" s="43">
        <v>802500</v>
      </c>
      <c r="J1308" s="43">
        <v>872500</v>
      </c>
      <c r="K1308" s="43">
        <v>1157500</v>
      </c>
      <c r="L1308" s="43">
        <v>1015000</v>
      </c>
      <c r="M1308" s="43">
        <v>1020000</v>
      </c>
      <c r="N1308" s="43">
        <v>1270000</v>
      </c>
      <c r="O1308" s="43">
        <v>0</v>
      </c>
      <c r="P1308" s="43">
        <v>54</v>
      </c>
      <c r="Q1308" s="44">
        <v>4.4000000000000004</v>
      </c>
    </row>
    <row r="1309" spans="2:17">
      <c r="B1309" s="42" t="s">
        <v>642</v>
      </c>
      <c r="C1309" s="43">
        <v>145000</v>
      </c>
      <c r="D1309" s="43">
        <v>239000</v>
      </c>
      <c r="E1309" s="43">
        <v>165000</v>
      </c>
      <c r="F1309" s="43">
        <v>192500</v>
      </c>
      <c r="G1309" s="43">
        <v>152000</v>
      </c>
      <c r="H1309" s="43">
        <v>164000</v>
      </c>
      <c r="I1309" s="43">
        <v>240000</v>
      </c>
      <c r="J1309" s="43">
        <v>175000</v>
      </c>
      <c r="K1309" s="43">
        <v>215000</v>
      </c>
      <c r="L1309" s="43">
        <v>210000</v>
      </c>
      <c r="M1309" s="43">
        <v>265000</v>
      </c>
      <c r="N1309" s="43">
        <v>443000</v>
      </c>
      <c r="O1309" s="43">
        <v>26</v>
      </c>
      <c r="P1309" s="43">
        <v>83</v>
      </c>
      <c r="Q1309" s="44">
        <v>6.2</v>
      </c>
    </row>
    <row r="1310" spans="2:17">
      <c r="B1310" s="42" t="s">
        <v>643</v>
      </c>
      <c r="C1310" s="43">
        <v>212000</v>
      </c>
      <c r="D1310" s="43">
        <v>226000</v>
      </c>
      <c r="E1310" s="43">
        <v>228000</v>
      </c>
      <c r="F1310" s="43">
        <v>239500</v>
      </c>
      <c r="G1310" s="43">
        <v>242000</v>
      </c>
      <c r="H1310" s="43">
        <v>235500</v>
      </c>
      <c r="I1310" s="43">
        <v>244500</v>
      </c>
      <c r="J1310" s="43">
        <v>248000</v>
      </c>
      <c r="K1310" s="43">
        <v>256000</v>
      </c>
      <c r="L1310" s="43">
        <v>289500</v>
      </c>
      <c r="M1310" s="43">
        <v>315000</v>
      </c>
      <c r="N1310" s="43">
        <v>350000</v>
      </c>
      <c r="O1310" s="43">
        <v>9</v>
      </c>
      <c r="P1310" s="43">
        <v>49</v>
      </c>
      <c r="Q1310" s="44">
        <v>4</v>
      </c>
    </row>
    <row r="1311" spans="2:17">
      <c r="B1311" s="42" t="s">
        <v>644</v>
      </c>
      <c r="C1311" s="43">
        <v>515000</v>
      </c>
      <c r="D1311" s="43">
        <v>645500</v>
      </c>
      <c r="E1311" s="43">
        <v>620500</v>
      </c>
      <c r="F1311" s="43">
        <v>670000</v>
      </c>
      <c r="G1311" s="43">
        <v>675000</v>
      </c>
      <c r="H1311" s="43">
        <v>730000</v>
      </c>
      <c r="I1311" s="43">
        <v>830000</v>
      </c>
      <c r="J1311" s="43">
        <v>934500</v>
      </c>
      <c r="K1311" s="43">
        <v>982500</v>
      </c>
      <c r="L1311" s="43">
        <v>1018500</v>
      </c>
      <c r="M1311" s="43">
        <v>960000</v>
      </c>
      <c r="N1311" s="43">
        <v>1038000</v>
      </c>
      <c r="O1311" s="43">
        <v>-6</v>
      </c>
      <c r="P1311" s="43">
        <v>86</v>
      </c>
      <c r="Q1311" s="44">
        <v>6.4</v>
      </c>
    </row>
    <row r="1312" spans="2:17">
      <c r="B1312" s="42" t="s">
        <v>645</v>
      </c>
      <c r="C1312" s="43">
        <v>385000</v>
      </c>
      <c r="D1312" s="43">
        <v>407000</v>
      </c>
      <c r="E1312" s="43">
        <v>421500</v>
      </c>
      <c r="F1312" s="43">
        <v>410000</v>
      </c>
      <c r="G1312" s="43">
        <v>420000</v>
      </c>
      <c r="H1312" s="43">
        <v>420000</v>
      </c>
      <c r="I1312" s="43">
        <v>469500</v>
      </c>
      <c r="J1312" s="43">
        <v>527500</v>
      </c>
      <c r="K1312" s="43">
        <v>600000</v>
      </c>
      <c r="L1312" s="43">
        <v>637500</v>
      </c>
      <c r="M1312" s="43">
        <v>601500</v>
      </c>
      <c r="N1312" s="43">
        <v>680000</v>
      </c>
      <c r="O1312" s="43">
        <v>-6</v>
      </c>
      <c r="P1312" s="43">
        <v>56</v>
      </c>
      <c r="Q1312" s="44">
        <v>4.5999999999999996</v>
      </c>
    </row>
    <row r="1313" spans="2:17">
      <c r="B1313" s="42" t="s">
        <v>646</v>
      </c>
      <c r="C1313" s="43">
        <v>335500</v>
      </c>
      <c r="D1313" s="43">
        <v>387500</v>
      </c>
      <c r="E1313" s="43">
        <v>380000</v>
      </c>
      <c r="F1313" s="43">
        <v>380000</v>
      </c>
      <c r="G1313" s="43">
        <v>400000</v>
      </c>
      <c r="H1313" s="43">
        <v>397500</v>
      </c>
      <c r="I1313" s="43">
        <v>450000</v>
      </c>
      <c r="J1313" s="43">
        <v>511500</v>
      </c>
      <c r="K1313" s="43">
        <v>611500</v>
      </c>
      <c r="L1313" s="43">
        <v>634500</v>
      </c>
      <c r="M1313" s="43">
        <v>620000</v>
      </c>
      <c r="N1313" s="43">
        <v>625500</v>
      </c>
      <c r="O1313" s="43">
        <v>-2</v>
      </c>
      <c r="P1313" s="43">
        <v>85</v>
      </c>
      <c r="Q1313" s="44">
        <v>6.3</v>
      </c>
    </row>
    <row r="1314" spans="2:17">
      <c r="B1314" s="42" t="s">
        <v>647</v>
      </c>
      <c r="C1314" s="43">
        <v>317500</v>
      </c>
      <c r="D1314" s="43">
        <v>342500</v>
      </c>
      <c r="E1314" s="43">
        <v>364500</v>
      </c>
      <c r="F1314" s="43">
        <v>342500</v>
      </c>
      <c r="G1314" s="43">
        <v>339500</v>
      </c>
      <c r="H1314" s="43">
        <v>350000</v>
      </c>
      <c r="I1314" s="43">
        <v>395000</v>
      </c>
      <c r="J1314" s="43">
        <v>440000</v>
      </c>
      <c r="K1314" s="43">
        <v>482500</v>
      </c>
      <c r="L1314" s="43">
        <v>551500</v>
      </c>
      <c r="M1314" s="43">
        <v>580000</v>
      </c>
      <c r="N1314" s="43" t="s">
        <v>13</v>
      </c>
      <c r="O1314" s="43">
        <v>5</v>
      </c>
      <c r="P1314" s="43">
        <v>83</v>
      </c>
      <c r="Q1314" s="44">
        <v>6.2</v>
      </c>
    </row>
    <row r="1315" spans="2:17">
      <c r="B1315" s="42" t="s">
        <v>648</v>
      </c>
      <c r="C1315" s="43">
        <v>184000</v>
      </c>
      <c r="D1315" s="43">
        <v>215000</v>
      </c>
      <c r="E1315" s="43">
        <v>190000</v>
      </c>
      <c r="F1315" s="43">
        <v>220000</v>
      </c>
      <c r="G1315" s="43">
        <v>220000</v>
      </c>
      <c r="H1315" s="43">
        <v>213000</v>
      </c>
      <c r="I1315" s="43">
        <v>225000</v>
      </c>
      <c r="J1315" s="43">
        <v>242500</v>
      </c>
      <c r="K1315" s="43">
        <v>277000</v>
      </c>
      <c r="L1315" s="43">
        <v>295000</v>
      </c>
      <c r="M1315" s="43">
        <v>300000</v>
      </c>
      <c r="N1315" s="43">
        <v>300000</v>
      </c>
      <c r="O1315" s="43">
        <v>2</v>
      </c>
      <c r="P1315" s="43">
        <v>63</v>
      </c>
      <c r="Q1315" s="44">
        <v>5</v>
      </c>
    </row>
    <row r="1316" spans="2:17">
      <c r="B1316" s="42" t="s">
        <v>649</v>
      </c>
      <c r="C1316" s="43">
        <v>228500</v>
      </c>
      <c r="D1316" s="43">
        <v>251000</v>
      </c>
      <c r="E1316" s="43">
        <v>242500</v>
      </c>
      <c r="F1316" s="43">
        <v>240000</v>
      </c>
      <c r="G1316" s="43">
        <v>247000</v>
      </c>
      <c r="H1316" s="43">
        <v>243000</v>
      </c>
      <c r="I1316" s="43">
        <v>250000</v>
      </c>
      <c r="J1316" s="43">
        <v>265000</v>
      </c>
      <c r="K1316" s="43">
        <v>261000</v>
      </c>
      <c r="L1316" s="43">
        <v>275000</v>
      </c>
      <c r="M1316" s="43">
        <v>282000</v>
      </c>
      <c r="N1316" s="43">
        <v>283000</v>
      </c>
      <c r="O1316" s="43">
        <v>3</v>
      </c>
      <c r="P1316" s="43">
        <v>23</v>
      </c>
      <c r="Q1316" s="44">
        <v>2.1</v>
      </c>
    </row>
    <row r="1317" spans="2:17">
      <c r="B1317" s="42" t="s">
        <v>650</v>
      </c>
      <c r="C1317" s="43" t="s">
        <v>12</v>
      </c>
      <c r="D1317" s="43">
        <v>360000</v>
      </c>
      <c r="E1317" s="43">
        <v>330500</v>
      </c>
      <c r="F1317" s="43">
        <v>284000</v>
      </c>
      <c r="G1317" s="43">
        <v>346000</v>
      </c>
      <c r="H1317" s="43">
        <v>375000</v>
      </c>
      <c r="I1317" s="43">
        <v>348000</v>
      </c>
      <c r="J1317" s="43">
        <v>361000</v>
      </c>
      <c r="K1317" s="43">
        <v>347000</v>
      </c>
      <c r="L1317" s="43">
        <v>334000</v>
      </c>
      <c r="M1317" s="43">
        <v>393000</v>
      </c>
      <c r="N1317" s="43">
        <v>453000</v>
      </c>
      <c r="O1317" s="43">
        <v>18</v>
      </c>
      <c r="P1317" s="43">
        <v>0</v>
      </c>
      <c r="Q1317" s="44" t="s">
        <v>13</v>
      </c>
    </row>
    <row r="1318" spans="2:17">
      <c r="B1318" s="42" t="s">
        <v>651</v>
      </c>
      <c r="C1318" s="43">
        <v>692500</v>
      </c>
      <c r="D1318" s="43">
        <v>581000</v>
      </c>
      <c r="E1318" s="43">
        <v>585000</v>
      </c>
      <c r="F1318" s="43">
        <v>618000</v>
      </c>
      <c r="G1318" s="43">
        <v>607000</v>
      </c>
      <c r="H1318" s="43">
        <v>620000</v>
      </c>
      <c r="I1318" s="43">
        <v>903000</v>
      </c>
      <c r="J1318" s="43">
        <v>868500</v>
      </c>
      <c r="K1318" s="43">
        <v>970000</v>
      </c>
      <c r="L1318" s="43">
        <v>1160000</v>
      </c>
      <c r="M1318" s="43">
        <v>1500000</v>
      </c>
      <c r="N1318" s="43">
        <v>1560000</v>
      </c>
      <c r="O1318" s="43">
        <v>29</v>
      </c>
      <c r="P1318" s="43">
        <v>117</v>
      </c>
      <c r="Q1318" s="44">
        <v>8</v>
      </c>
    </row>
    <row r="1319" spans="2:17">
      <c r="B1319" s="42" t="s">
        <v>652</v>
      </c>
      <c r="C1319" s="43">
        <v>390000</v>
      </c>
      <c r="D1319" s="43">
        <v>497500</v>
      </c>
      <c r="E1319" s="43">
        <v>500000</v>
      </c>
      <c r="F1319" s="43">
        <v>505000</v>
      </c>
      <c r="G1319" s="43">
        <v>508000</v>
      </c>
      <c r="H1319" s="43">
        <v>460500</v>
      </c>
      <c r="I1319" s="43">
        <v>484000</v>
      </c>
      <c r="J1319" s="43">
        <v>446500</v>
      </c>
      <c r="K1319" s="43">
        <v>515000</v>
      </c>
      <c r="L1319" s="43">
        <v>721000</v>
      </c>
      <c r="M1319" s="43">
        <v>618500</v>
      </c>
      <c r="N1319" s="43">
        <v>571000</v>
      </c>
      <c r="O1319" s="43">
        <v>-14</v>
      </c>
      <c r="P1319" s="43">
        <v>59</v>
      </c>
      <c r="Q1319" s="44">
        <v>4.7</v>
      </c>
    </row>
    <row r="1320" spans="2:17">
      <c r="B1320" s="42" t="s">
        <v>653</v>
      </c>
      <c r="C1320" s="43">
        <v>450000</v>
      </c>
      <c r="D1320" s="43">
        <v>500000</v>
      </c>
      <c r="E1320" s="43">
        <v>370000</v>
      </c>
      <c r="F1320" s="43">
        <v>532500</v>
      </c>
      <c r="G1320" s="43">
        <v>465000</v>
      </c>
      <c r="H1320" s="43">
        <v>435000</v>
      </c>
      <c r="I1320" s="43">
        <v>491500</v>
      </c>
      <c r="J1320" s="43">
        <v>520000</v>
      </c>
      <c r="K1320" s="43">
        <v>517000</v>
      </c>
      <c r="L1320" s="43">
        <v>580000</v>
      </c>
      <c r="M1320" s="43">
        <v>667500</v>
      </c>
      <c r="N1320" s="43">
        <v>855000</v>
      </c>
      <c r="O1320" s="43">
        <v>15</v>
      </c>
      <c r="P1320" s="43">
        <v>48</v>
      </c>
      <c r="Q1320" s="44">
        <v>4</v>
      </c>
    </row>
    <row r="1321" spans="2:17">
      <c r="B1321" s="42" t="s">
        <v>654</v>
      </c>
      <c r="C1321" s="43">
        <v>110000</v>
      </c>
      <c r="D1321" s="43">
        <v>152000</v>
      </c>
      <c r="E1321" s="43">
        <v>160000</v>
      </c>
      <c r="F1321" s="43">
        <v>149000</v>
      </c>
      <c r="G1321" s="43">
        <v>155000</v>
      </c>
      <c r="H1321" s="43">
        <v>117500</v>
      </c>
      <c r="I1321" s="43">
        <v>137000</v>
      </c>
      <c r="J1321" s="43">
        <v>169000</v>
      </c>
      <c r="K1321" s="43">
        <v>187500</v>
      </c>
      <c r="L1321" s="43">
        <v>159500</v>
      </c>
      <c r="M1321" s="43">
        <v>200000</v>
      </c>
      <c r="N1321" s="43">
        <v>212000</v>
      </c>
      <c r="O1321" s="43">
        <v>25</v>
      </c>
      <c r="P1321" s="43">
        <v>82</v>
      </c>
      <c r="Q1321" s="44">
        <v>6.2</v>
      </c>
    </row>
    <row r="1322" spans="2:17">
      <c r="B1322" s="42" t="s">
        <v>655</v>
      </c>
      <c r="C1322" s="43">
        <v>330000</v>
      </c>
      <c r="D1322" s="43">
        <v>375000</v>
      </c>
      <c r="E1322" s="43">
        <v>385000</v>
      </c>
      <c r="F1322" s="43">
        <v>390000</v>
      </c>
      <c r="G1322" s="43">
        <v>395000</v>
      </c>
      <c r="H1322" s="43">
        <v>413000</v>
      </c>
      <c r="I1322" s="43">
        <v>430000</v>
      </c>
      <c r="J1322" s="43">
        <v>480000</v>
      </c>
      <c r="K1322" s="43">
        <v>570000</v>
      </c>
      <c r="L1322" s="43">
        <v>611000</v>
      </c>
      <c r="M1322" s="43">
        <v>600000</v>
      </c>
      <c r="N1322" s="43">
        <v>630000</v>
      </c>
      <c r="O1322" s="43">
        <v>-2</v>
      </c>
      <c r="P1322" s="43">
        <v>82</v>
      </c>
      <c r="Q1322" s="44">
        <v>6.2</v>
      </c>
    </row>
    <row r="1323" spans="2:17">
      <c r="B1323" s="42" t="s">
        <v>656</v>
      </c>
      <c r="C1323" s="43">
        <v>325000</v>
      </c>
      <c r="D1323" s="43">
        <v>442500</v>
      </c>
      <c r="E1323" s="43">
        <v>380000</v>
      </c>
      <c r="F1323" s="43">
        <v>430000</v>
      </c>
      <c r="G1323" s="43">
        <v>372500</v>
      </c>
      <c r="H1323" s="43">
        <v>390000</v>
      </c>
      <c r="I1323" s="43">
        <v>455000</v>
      </c>
      <c r="J1323" s="43">
        <v>470000</v>
      </c>
      <c r="K1323" s="43">
        <v>458500</v>
      </c>
      <c r="L1323" s="43">
        <v>589000</v>
      </c>
      <c r="M1323" s="43">
        <v>624500</v>
      </c>
      <c r="N1323" s="43">
        <v>560000</v>
      </c>
      <c r="O1323" s="43">
        <v>6</v>
      </c>
      <c r="P1323" s="43">
        <v>92</v>
      </c>
      <c r="Q1323" s="44">
        <v>6.7</v>
      </c>
    </row>
    <row r="1324" spans="2:17">
      <c r="B1324" s="42" t="s">
        <v>657</v>
      </c>
      <c r="C1324" s="43">
        <v>127500</v>
      </c>
      <c r="D1324" s="43">
        <v>210000</v>
      </c>
      <c r="E1324" s="43">
        <v>259000</v>
      </c>
      <c r="F1324" s="43">
        <v>207500</v>
      </c>
      <c r="G1324" s="43">
        <v>260000</v>
      </c>
      <c r="H1324" s="43">
        <v>207500</v>
      </c>
      <c r="I1324" s="43">
        <v>225000</v>
      </c>
      <c r="J1324" s="43">
        <v>250000</v>
      </c>
      <c r="K1324" s="43">
        <v>315000</v>
      </c>
      <c r="L1324" s="43">
        <v>290000</v>
      </c>
      <c r="M1324" s="43">
        <v>340000</v>
      </c>
      <c r="N1324" s="43">
        <v>121000</v>
      </c>
      <c r="O1324" s="43">
        <v>17</v>
      </c>
      <c r="P1324" s="43">
        <v>167</v>
      </c>
      <c r="Q1324" s="44">
        <v>10.3</v>
      </c>
    </row>
    <row r="1325" spans="2:17">
      <c r="B1325" s="42" t="s">
        <v>658</v>
      </c>
      <c r="C1325" s="43">
        <v>227500</v>
      </c>
      <c r="D1325" s="43">
        <v>265000</v>
      </c>
      <c r="E1325" s="43">
        <v>278000</v>
      </c>
      <c r="F1325" s="43">
        <v>292500</v>
      </c>
      <c r="G1325" s="43">
        <v>283000</v>
      </c>
      <c r="H1325" s="43">
        <v>341000</v>
      </c>
      <c r="I1325" s="43">
        <v>310000</v>
      </c>
      <c r="J1325" s="43">
        <v>375000</v>
      </c>
      <c r="K1325" s="43">
        <v>423500</v>
      </c>
      <c r="L1325" s="43">
        <v>447500</v>
      </c>
      <c r="M1325" s="43">
        <v>480000</v>
      </c>
      <c r="N1325" s="43">
        <v>548000</v>
      </c>
      <c r="O1325" s="43">
        <v>7</v>
      </c>
      <c r="P1325" s="43">
        <v>111</v>
      </c>
      <c r="Q1325" s="44">
        <v>7.8</v>
      </c>
    </row>
    <row r="1326" spans="2:17">
      <c r="B1326" s="42" t="s">
        <v>659</v>
      </c>
      <c r="C1326" s="43">
        <v>495000</v>
      </c>
      <c r="D1326" s="43">
        <v>615000</v>
      </c>
      <c r="E1326" s="43">
        <v>615000</v>
      </c>
      <c r="F1326" s="43">
        <v>692500</v>
      </c>
      <c r="G1326" s="43">
        <v>657500</v>
      </c>
      <c r="H1326" s="43">
        <v>755000</v>
      </c>
      <c r="I1326" s="43">
        <v>696500</v>
      </c>
      <c r="J1326" s="43">
        <v>755500</v>
      </c>
      <c r="K1326" s="43">
        <v>820000</v>
      </c>
      <c r="L1326" s="43">
        <v>888500</v>
      </c>
      <c r="M1326" s="43">
        <v>950000</v>
      </c>
      <c r="N1326" s="43">
        <v>835000</v>
      </c>
      <c r="O1326" s="43">
        <v>7</v>
      </c>
      <c r="P1326" s="43">
        <v>92</v>
      </c>
      <c r="Q1326" s="44">
        <v>6.7</v>
      </c>
    </row>
    <row r="1327" spans="2:17">
      <c r="B1327" s="42" t="s">
        <v>660</v>
      </c>
      <c r="C1327" s="43">
        <v>326000</v>
      </c>
      <c r="D1327" s="43">
        <v>370000</v>
      </c>
      <c r="E1327" s="43">
        <v>375000</v>
      </c>
      <c r="F1327" s="43">
        <v>360000</v>
      </c>
      <c r="G1327" s="43">
        <v>385000</v>
      </c>
      <c r="H1327" s="43">
        <v>395000</v>
      </c>
      <c r="I1327" s="43">
        <v>425000</v>
      </c>
      <c r="J1327" s="43">
        <v>465000</v>
      </c>
      <c r="K1327" s="43">
        <v>580000</v>
      </c>
      <c r="L1327" s="43">
        <v>615000</v>
      </c>
      <c r="M1327" s="43">
        <v>600000</v>
      </c>
      <c r="N1327" s="43">
        <v>603000</v>
      </c>
      <c r="O1327" s="43">
        <v>-2</v>
      </c>
      <c r="P1327" s="43">
        <v>84</v>
      </c>
      <c r="Q1327" s="44">
        <v>6.3</v>
      </c>
    </row>
    <row r="1328" spans="2:17">
      <c r="B1328" s="42" t="s">
        <v>661</v>
      </c>
      <c r="C1328" s="43">
        <v>680000</v>
      </c>
      <c r="D1328" s="43">
        <v>850000</v>
      </c>
      <c r="E1328" s="43">
        <v>905000</v>
      </c>
      <c r="F1328" s="43">
        <v>730000</v>
      </c>
      <c r="G1328" s="43">
        <v>770000</v>
      </c>
      <c r="H1328" s="43">
        <v>795000</v>
      </c>
      <c r="I1328" s="43">
        <v>859000</v>
      </c>
      <c r="J1328" s="43">
        <v>1130000</v>
      </c>
      <c r="K1328" s="43">
        <v>1300000</v>
      </c>
      <c r="L1328" s="43">
        <v>1377500</v>
      </c>
      <c r="M1328" s="43">
        <v>1465000</v>
      </c>
      <c r="N1328" s="43">
        <v>1360000</v>
      </c>
      <c r="O1328" s="43">
        <v>6</v>
      </c>
      <c r="P1328" s="43">
        <v>115</v>
      </c>
      <c r="Q1328" s="44">
        <v>8</v>
      </c>
    </row>
    <row r="1329" spans="2:17">
      <c r="B1329" s="42" t="s">
        <v>662</v>
      </c>
      <c r="C1329" s="43">
        <v>210500</v>
      </c>
      <c r="D1329" s="43">
        <v>235500</v>
      </c>
      <c r="E1329" s="43">
        <v>230000</v>
      </c>
      <c r="F1329" s="43">
        <v>216500</v>
      </c>
      <c r="G1329" s="43">
        <v>192000</v>
      </c>
      <c r="H1329" s="43">
        <v>200500</v>
      </c>
      <c r="I1329" s="43">
        <v>221500</v>
      </c>
      <c r="J1329" s="43">
        <v>256000</v>
      </c>
      <c r="K1329" s="43">
        <v>233500</v>
      </c>
      <c r="L1329" s="43">
        <v>270000</v>
      </c>
      <c r="M1329" s="43">
        <v>339000</v>
      </c>
      <c r="N1329" s="43">
        <v>297500</v>
      </c>
      <c r="O1329" s="43">
        <v>26</v>
      </c>
      <c r="P1329" s="43">
        <v>61</v>
      </c>
      <c r="Q1329" s="44">
        <v>4.9000000000000004</v>
      </c>
    </row>
    <row r="1330" spans="2:17">
      <c r="B1330" s="42" t="s">
        <v>663</v>
      </c>
      <c r="C1330" s="43">
        <v>384500</v>
      </c>
      <c r="D1330" s="43">
        <v>420000</v>
      </c>
      <c r="E1330" s="43">
        <v>382500</v>
      </c>
      <c r="F1330" s="43">
        <v>430000</v>
      </c>
      <c r="G1330" s="43">
        <v>420500</v>
      </c>
      <c r="H1330" s="43">
        <v>470000</v>
      </c>
      <c r="I1330" s="43">
        <v>425000</v>
      </c>
      <c r="J1330" s="43">
        <v>495000</v>
      </c>
      <c r="K1330" s="43">
        <v>650000</v>
      </c>
      <c r="L1330" s="43">
        <v>676000</v>
      </c>
      <c r="M1330" s="43">
        <v>702500</v>
      </c>
      <c r="N1330" s="43">
        <v>687500</v>
      </c>
      <c r="O1330" s="43">
        <v>4</v>
      </c>
      <c r="P1330" s="43">
        <v>83</v>
      </c>
      <c r="Q1330" s="44">
        <v>6.2</v>
      </c>
    </row>
    <row r="1331" spans="2:17">
      <c r="B1331" s="42" t="s">
        <v>664</v>
      </c>
      <c r="C1331" s="43">
        <v>509000</v>
      </c>
      <c r="D1331" s="43">
        <v>650000</v>
      </c>
      <c r="E1331" s="43">
        <v>620000</v>
      </c>
      <c r="F1331" s="43">
        <v>610000</v>
      </c>
      <c r="G1331" s="43">
        <v>619500</v>
      </c>
      <c r="H1331" s="43">
        <v>671000</v>
      </c>
      <c r="I1331" s="43">
        <v>742000</v>
      </c>
      <c r="J1331" s="43">
        <v>903000</v>
      </c>
      <c r="K1331" s="43">
        <v>980000</v>
      </c>
      <c r="L1331" s="43">
        <v>1000000</v>
      </c>
      <c r="M1331" s="43">
        <v>859000</v>
      </c>
      <c r="N1331" s="43">
        <v>990000</v>
      </c>
      <c r="O1331" s="43">
        <v>-14</v>
      </c>
      <c r="P1331" s="43">
        <v>69</v>
      </c>
      <c r="Q1331" s="44">
        <v>5.4</v>
      </c>
    </row>
    <row r="1332" spans="2:17">
      <c r="B1332" s="42" t="s">
        <v>665</v>
      </c>
      <c r="C1332" s="43">
        <v>918500</v>
      </c>
      <c r="D1332" s="43">
        <v>960000</v>
      </c>
      <c r="E1332" s="43">
        <v>925000</v>
      </c>
      <c r="F1332" s="43">
        <v>930000</v>
      </c>
      <c r="G1332" s="43">
        <v>1030000</v>
      </c>
      <c r="H1332" s="43">
        <v>1200000</v>
      </c>
      <c r="I1332" s="43">
        <v>1310000</v>
      </c>
      <c r="J1332" s="43">
        <v>1595000</v>
      </c>
      <c r="K1332" s="43">
        <v>1520000</v>
      </c>
      <c r="L1332" s="43">
        <v>1465000</v>
      </c>
      <c r="M1332" s="43">
        <v>1355000</v>
      </c>
      <c r="N1332" s="43">
        <v>1412500</v>
      </c>
      <c r="O1332" s="43">
        <v>-8</v>
      </c>
      <c r="P1332" s="43">
        <v>48</v>
      </c>
      <c r="Q1332" s="44">
        <v>4</v>
      </c>
    </row>
    <row r="1333" spans="2:17">
      <c r="B1333" s="42" t="s">
        <v>666</v>
      </c>
      <c r="C1333" s="43">
        <v>365000</v>
      </c>
      <c r="D1333" s="43">
        <v>411000</v>
      </c>
      <c r="E1333" s="43">
        <v>410000</v>
      </c>
      <c r="F1333" s="43">
        <v>420000</v>
      </c>
      <c r="G1333" s="43">
        <v>415000</v>
      </c>
      <c r="H1333" s="43">
        <v>420000</v>
      </c>
      <c r="I1333" s="43">
        <v>450000</v>
      </c>
      <c r="J1333" s="43">
        <v>502000</v>
      </c>
      <c r="K1333" s="43">
        <v>610500</v>
      </c>
      <c r="L1333" s="43">
        <v>635000</v>
      </c>
      <c r="M1333" s="43">
        <v>625500</v>
      </c>
      <c r="N1333" s="43">
        <v>655000</v>
      </c>
      <c r="O1333" s="43">
        <v>-1</v>
      </c>
      <c r="P1333" s="43">
        <v>71</v>
      </c>
      <c r="Q1333" s="44">
        <v>5.5</v>
      </c>
    </row>
    <row r="1334" spans="2:17">
      <c r="B1334" s="42" t="s">
        <v>667</v>
      </c>
      <c r="C1334" s="43">
        <v>1293000</v>
      </c>
      <c r="D1334" s="43">
        <v>1375000</v>
      </c>
      <c r="E1334" s="43">
        <v>1125000</v>
      </c>
      <c r="F1334" s="43">
        <v>1238000</v>
      </c>
      <c r="G1334" s="43">
        <v>1352500</v>
      </c>
      <c r="H1334" s="43">
        <v>1450000</v>
      </c>
      <c r="I1334" s="43">
        <v>1680000</v>
      </c>
      <c r="J1334" s="43">
        <v>1875000</v>
      </c>
      <c r="K1334" s="43">
        <v>2015000</v>
      </c>
      <c r="L1334" s="43">
        <v>1851000</v>
      </c>
      <c r="M1334" s="43">
        <v>1767500</v>
      </c>
      <c r="N1334" s="43">
        <v>1817500</v>
      </c>
      <c r="O1334" s="43">
        <v>-4</v>
      </c>
      <c r="P1334" s="43">
        <v>37</v>
      </c>
      <c r="Q1334" s="44">
        <v>3.2</v>
      </c>
    </row>
    <row r="1335" spans="2:17">
      <c r="B1335" s="42" t="s">
        <v>668</v>
      </c>
      <c r="C1335" s="43">
        <v>507000</v>
      </c>
      <c r="D1335" s="43">
        <v>635000</v>
      </c>
      <c r="E1335" s="43">
        <v>602500</v>
      </c>
      <c r="F1335" s="43">
        <v>655000</v>
      </c>
      <c r="G1335" s="43">
        <v>680000</v>
      </c>
      <c r="H1335" s="43">
        <v>640000</v>
      </c>
      <c r="I1335" s="43">
        <v>795000</v>
      </c>
      <c r="J1335" s="43">
        <v>917500</v>
      </c>
      <c r="K1335" s="43">
        <v>1027500</v>
      </c>
      <c r="L1335" s="43">
        <v>1080000</v>
      </c>
      <c r="M1335" s="43">
        <v>960000</v>
      </c>
      <c r="N1335" s="43">
        <v>1135000</v>
      </c>
      <c r="O1335" s="43">
        <v>-11</v>
      </c>
      <c r="P1335" s="43">
        <v>89</v>
      </c>
      <c r="Q1335" s="44">
        <v>6.6</v>
      </c>
    </row>
    <row r="1336" spans="2:17">
      <c r="B1336" s="42" t="s">
        <v>669</v>
      </c>
      <c r="C1336" s="43">
        <v>296000</v>
      </c>
      <c r="D1336" s="43">
        <v>294000</v>
      </c>
      <c r="E1336" s="43">
        <v>320000</v>
      </c>
      <c r="F1336" s="43">
        <v>340000</v>
      </c>
      <c r="G1336" s="43">
        <v>345000</v>
      </c>
      <c r="H1336" s="43">
        <v>350000</v>
      </c>
      <c r="I1336" s="43">
        <v>350000</v>
      </c>
      <c r="J1336" s="43">
        <v>350000</v>
      </c>
      <c r="K1336" s="43">
        <v>390000</v>
      </c>
      <c r="L1336" s="43">
        <v>400000</v>
      </c>
      <c r="M1336" s="43">
        <v>386500</v>
      </c>
      <c r="N1336" s="43">
        <v>375000</v>
      </c>
      <c r="O1336" s="43">
        <v>-3</v>
      </c>
      <c r="P1336" s="43">
        <v>30</v>
      </c>
      <c r="Q1336" s="44">
        <v>2.7</v>
      </c>
    </row>
    <row r="1337" spans="2:17">
      <c r="B1337" s="42" t="s">
        <v>670</v>
      </c>
      <c r="C1337" s="43">
        <v>408000</v>
      </c>
      <c r="D1337" s="43">
        <v>490000</v>
      </c>
      <c r="E1337" s="43">
        <v>470000</v>
      </c>
      <c r="F1337" s="43">
        <v>448000</v>
      </c>
      <c r="G1337" s="43">
        <v>451500</v>
      </c>
      <c r="H1337" s="43">
        <v>530000</v>
      </c>
      <c r="I1337" s="43">
        <v>629500</v>
      </c>
      <c r="J1337" s="43">
        <v>685000</v>
      </c>
      <c r="K1337" s="43">
        <v>750000</v>
      </c>
      <c r="L1337" s="43">
        <v>780000</v>
      </c>
      <c r="M1337" s="43">
        <v>743000</v>
      </c>
      <c r="N1337" s="43">
        <v>800000</v>
      </c>
      <c r="O1337" s="43">
        <v>-5</v>
      </c>
      <c r="P1337" s="43">
        <v>82</v>
      </c>
      <c r="Q1337" s="44">
        <v>6.2</v>
      </c>
    </row>
    <row r="1338" spans="2:17">
      <c r="B1338" s="42" t="s">
        <v>671</v>
      </c>
      <c r="C1338" s="43">
        <v>374000</v>
      </c>
      <c r="D1338" s="43">
        <v>450500</v>
      </c>
      <c r="E1338" s="43">
        <v>420000</v>
      </c>
      <c r="F1338" s="43">
        <v>408000</v>
      </c>
      <c r="G1338" s="43">
        <v>430000</v>
      </c>
      <c r="H1338" s="43">
        <v>475000</v>
      </c>
      <c r="I1338" s="43">
        <v>562000</v>
      </c>
      <c r="J1338" s="43">
        <v>630000</v>
      </c>
      <c r="K1338" s="43">
        <v>720000</v>
      </c>
      <c r="L1338" s="43">
        <v>720000</v>
      </c>
      <c r="M1338" s="43">
        <v>678000</v>
      </c>
      <c r="N1338" s="43">
        <v>712000</v>
      </c>
      <c r="O1338" s="43">
        <v>-6</v>
      </c>
      <c r="P1338" s="43">
        <v>81</v>
      </c>
      <c r="Q1338" s="44">
        <v>6.1</v>
      </c>
    </row>
    <row r="1339" spans="2:17">
      <c r="B1339" s="42" t="s">
        <v>672</v>
      </c>
      <c r="C1339" s="43">
        <v>310000</v>
      </c>
      <c r="D1339" s="43">
        <v>385000</v>
      </c>
      <c r="E1339" s="43">
        <v>387000</v>
      </c>
      <c r="F1339" s="43">
        <v>348000</v>
      </c>
      <c r="G1339" s="43">
        <v>350000</v>
      </c>
      <c r="H1339" s="43">
        <v>373500</v>
      </c>
      <c r="I1339" s="43">
        <v>428000</v>
      </c>
      <c r="J1339" s="43">
        <v>500000</v>
      </c>
      <c r="K1339" s="43">
        <v>621000</v>
      </c>
      <c r="L1339" s="43">
        <v>626500</v>
      </c>
      <c r="M1339" s="43">
        <v>590000</v>
      </c>
      <c r="N1339" s="43">
        <v>590000</v>
      </c>
      <c r="O1339" s="43">
        <v>-6</v>
      </c>
      <c r="P1339" s="43">
        <v>90</v>
      </c>
      <c r="Q1339" s="44">
        <v>6.6</v>
      </c>
    </row>
    <row r="1340" spans="2:17">
      <c r="B1340" s="42" t="s">
        <v>673</v>
      </c>
      <c r="C1340" s="43">
        <v>268500</v>
      </c>
      <c r="D1340" s="43">
        <v>298000</v>
      </c>
      <c r="E1340" s="43">
        <v>310000</v>
      </c>
      <c r="F1340" s="43">
        <v>307500</v>
      </c>
      <c r="G1340" s="43">
        <v>335000</v>
      </c>
      <c r="H1340" s="43">
        <v>330000</v>
      </c>
      <c r="I1340" s="43">
        <v>329000</v>
      </c>
      <c r="J1340" s="43">
        <v>331000</v>
      </c>
      <c r="K1340" s="43">
        <v>379000</v>
      </c>
      <c r="L1340" s="43">
        <v>450000</v>
      </c>
      <c r="M1340" s="43">
        <v>422000</v>
      </c>
      <c r="N1340" s="43">
        <v>445000</v>
      </c>
      <c r="O1340" s="43">
        <v>-6</v>
      </c>
      <c r="P1340" s="43">
        <v>57</v>
      </c>
      <c r="Q1340" s="44">
        <v>4.5999999999999996</v>
      </c>
    </row>
    <row r="1341" spans="2:17">
      <c r="B1341" s="42" t="s">
        <v>674</v>
      </c>
      <c r="C1341" s="43">
        <v>522500</v>
      </c>
      <c r="D1341" s="43">
        <v>495000</v>
      </c>
      <c r="E1341" s="43">
        <v>550000</v>
      </c>
      <c r="F1341" s="43">
        <v>714000</v>
      </c>
      <c r="G1341" s="43">
        <v>480000</v>
      </c>
      <c r="H1341" s="43">
        <v>495000</v>
      </c>
      <c r="I1341" s="43">
        <v>560000</v>
      </c>
      <c r="J1341" s="43">
        <v>695000</v>
      </c>
      <c r="K1341" s="43">
        <v>855000</v>
      </c>
      <c r="L1341" s="43">
        <v>902500</v>
      </c>
      <c r="M1341" s="43">
        <v>930000</v>
      </c>
      <c r="N1341" s="43">
        <v>992500</v>
      </c>
      <c r="O1341" s="43">
        <v>3</v>
      </c>
      <c r="P1341" s="43">
        <v>78</v>
      </c>
      <c r="Q1341" s="44">
        <v>5.9</v>
      </c>
    </row>
    <row r="1342" spans="2:17">
      <c r="B1342" s="42" t="s">
        <v>675</v>
      </c>
      <c r="C1342" s="43">
        <v>125000</v>
      </c>
      <c r="D1342" s="43">
        <v>131000</v>
      </c>
      <c r="E1342" s="43">
        <v>125000</v>
      </c>
      <c r="F1342" s="43">
        <v>123000</v>
      </c>
      <c r="G1342" s="43">
        <v>140000</v>
      </c>
      <c r="H1342" s="43">
        <v>145000</v>
      </c>
      <c r="I1342" s="43">
        <v>141000</v>
      </c>
      <c r="J1342" s="43">
        <v>142500</v>
      </c>
      <c r="K1342" s="43">
        <v>145000</v>
      </c>
      <c r="L1342" s="43">
        <v>145000</v>
      </c>
      <c r="M1342" s="43">
        <v>175000</v>
      </c>
      <c r="N1342" s="43">
        <v>155000</v>
      </c>
      <c r="O1342" s="43">
        <v>21</v>
      </c>
      <c r="P1342" s="43">
        <v>40</v>
      </c>
      <c r="Q1342" s="44">
        <v>3.4</v>
      </c>
    </row>
    <row r="1343" spans="2:17">
      <c r="B1343" s="42" t="s">
        <v>676</v>
      </c>
      <c r="C1343" s="43">
        <v>490500</v>
      </c>
      <c r="D1343" s="43">
        <v>562000</v>
      </c>
      <c r="E1343" s="43">
        <v>570000</v>
      </c>
      <c r="F1343" s="43">
        <v>550500</v>
      </c>
      <c r="G1343" s="43">
        <v>612500</v>
      </c>
      <c r="H1343" s="43">
        <v>623000</v>
      </c>
      <c r="I1343" s="43">
        <v>711000</v>
      </c>
      <c r="J1343" s="43">
        <v>800000</v>
      </c>
      <c r="K1343" s="43">
        <v>893500</v>
      </c>
      <c r="L1343" s="43">
        <v>910000</v>
      </c>
      <c r="M1343" s="43">
        <v>905000</v>
      </c>
      <c r="N1343" s="43">
        <v>990000</v>
      </c>
      <c r="O1343" s="43">
        <v>-1</v>
      </c>
      <c r="P1343" s="43">
        <v>85</v>
      </c>
      <c r="Q1343" s="44">
        <v>6.3</v>
      </c>
    </row>
    <row r="1344" spans="2:17">
      <c r="B1344" s="42" t="s">
        <v>677</v>
      </c>
      <c r="C1344" s="43">
        <v>825000</v>
      </c>
      <c r="D1344" s="43">
        <v>930000</v>
      </c>
      <c r="E1344" s="43">
        <v>860000</v>
      </c>
      <c r="F1344" s="43">
        <v>861000</v>
      </c>
      <c r="G1344" s="43">
        <v>892000</v>
      </c>
      <c r="H1344" s="43">
        <v>1225000</v>
      </c>
      <c r="I1344" s="43">
        <v>1164000</v>
      </c>
      <c r="J1344" s="43">
        <v>1305000</v>
      </c>
      <c r="K1344" s="43">
        <v>1551000</v>
      </c>
      <c r="L1344" s="43">
        <v>1755000</v>
      </c>
      <c r="M1344" s="43">
        <v>1600000</v>
      </c>
      <c r="N1344" s="43">
        <v>1271500</v>
      </c>
      <c r="O1344" s="43">
        <v>-9</v>
      </c>
      <c r="P1344" s="43">
        <v>94</v>
      </c>
      <c r="Q1344" s="44">
        <v>6.8</v>
      </c>
    </row>
    <row r="1345" spans="2:17">
      <c r="B1345" s="42" t="s">
        <v>678</v>
      </c>
      <c r="C1345" s="43">
        <v>861000</v>
      </c>
      <c r="D1345" s="43">
        <v>1041000</v>
      </c>
      <c r="E1345" s="43">
        <v>962500</v>
      </c>
      <c r="F1345" s="43">
        <v>993000</v>
      </c>
      <c r="G1345" s="43">
        <v>1050500</v>
      </c>
      <c r="H1345" s="43">
        <v>1037500</v>
      </c>
      <c r="I1345" s="43">
        <v>1382500</v>
      </c>
      <c r="J1345" s="43">
        <v>1677500</v>
      </c>
      <c r="K1345" s="43">
        <v>1460000</v>
      </c>
      <c r="L1345" s="43">
        <v>1620000</v>
      </c>
      <c r="M1345" s="43">
        <v>1560000</v>
      </c>
      <c r="N1345" s="43">
        <v>1709500</v>
      </c>
      <c r="O1345" s="43">
        <v>-4</v>
      </c>
      <c r="P1345" s="43">
        <v>81</v>
      </c>
      <c r="Q1345" s="44">
        <v>6.1</v>
      </c>
    </row>
    <row r="1346" spans="2:17">
      <c r="B1346" s="42" t="s">
        <v>679</v>
      </c>
      <c r="C1346" s="43">
        <v>1360000</v>
      </c>
      <c r="D1346" s="43">
        <v>1925000</v>
      </c>
      <c r="E1346" s="43">
        <v>1700000</v>
      </c>
      <c r="F1346" s="43">
        <v>1262500</v>
      </c>
      <c r="G1346" s="43">
        <v>1142500</v>
      </c>
      <c r="H1346" s="43">
        <v>2235000</v>
      </c>
      <c r="I1346" s="43">
        <v>2013000</v>
      </c>
      <c r="J1346" s="43">
        <v>1797000</v>
      </c>
      <c r="K1346" s="43">
        <v>2380000</v>
      </c>
      <c r="L1346" s="43">
        <v>1942500</v>
      </c>
      <c r="M1346" s="43">
        <v>2078500</v>
      </c>
      <c r="N1346" s="43" t="s">
        <v>13</v>
      </c>
      <c r="O1346" s="43">
        <v>7</v>
      </c>
      <c r="P1346" s="43">
        <v>53</v>
      </c>
      <c r="Q1346" s="44">
        <v>4.3</v>
      </c>
    </row>
    <row r="1347" spans="2:17">
      <c r="B1347" s="42" t="s">
        <v>680</v>
      </c>
      <c r="C1347" s="43">
        <v>285000</v>
      </c>
      <c r="D1347" s="43">
        <v>350000</v>
      </c>
      <c r="E1347" s="43">
        <v>389000</v>
      </c>
      <c r="F1347" s="43">
        <v>363000</v>
      </c>
      <c r="G1347" s="43">
        <v>350000</v>
      </c>
      <c r="H1347" s="43">
        <v>357000</v>
      </c>
      <c r="I1347" s="43">
        <v>375000</v>
      </c>
      <c r="J1347" s="43">
        <v>421500</v>
      </c>
      <c r="K1347" s="43">
        <v>469000</v>
      </c>
      <c r="L1347" s="43">
        <v>571500</v>
      </c>
      <c r="M1347" s="43">
        <v>562500</v>
      </c>
      <c r="N1347" s="43">
        <v>501000</v>
      </c>
      <c r="O1347" s="43">
        <v>-2</v>
      </c>
      <c r="P1347" s="43">
        <v>97</v>
      </c>
      <c r="Q1347" s="44">
        <v>7</v>
      </c>
    </row>
    <row r="1348" spans="2:17">
      <c r="B1348" s="42" t="s">
        <v>681</v>
      </c>
      <c r="C1348" s="43">
        <v>133000</v>
      </c>
      <c r="D1348" s="43">
        <v>160000</v>
      </c>
      <c r="E1348" s="43">
        <v>152000</v>
      </c>
      <c r="F1348" s="43">
        <v>175000</v>
      </c>
      <c r="G1348" s="43">
        <v>150000</v>
      </c>
      <c r="H1348" s="43">
        <v>131000</v>
      </c>
      <c r="I1348" s="43">
        <v>152500</v>
      </c>
      <c r="J1348" s="43">
        <v>147000</v>
      </c>
      <c r="K1348" s="43">
        <v>181000</v>
      </c>
      <c r="L1348" s="43">
        <v>161500</v>
      </c>
      <c r="M1348" s="43">
        <v>174000</v>
      </c>
      <c r="N1348" s="43">
        <v>180000</v>
      </c>
      <c r="O1348" s="43">
        <v>8</v>
      </c>
      <c r="P1348" s="43">
        <v>31</v>
      </c>
      <c r="Q1348" s="44">
        <v>2.7</v>
      </c>
    </row>
    <row r="1349" spans="2:17">
      <c r="B1349" s="42" t="s">
        <v>682</v>
      </c>
      <c r="C1349" s="43">
        <v>145000</v>
      </c>
      <c r="D1349" s="43">
        <v>155000</v>
      </c>
      <c r="E1349" s="43">
        <v>147000</v>
      </c>
      <c r="F1349" s="43">
        <v>167000</v>
      </c>
      <c r="G1349" s="43">
        <v>162500</v>
      </c>
      <c r="H1349" s="43">
        <v>172500</v>
      </c>
      <c r="I1349" s="43">
        <v>177000</v>
      </c>
      <c r="J1349" s="43">
        <v>177000</v>
      </c>
      <c r="K1349" s="43">
        <v>188000</v>
      </c>
      <c r="L1349" s="43">
        <v>190000</v>
      </c>
      <c r="M1349" s="43">
        <v>189000</v>
      </c>
      <c r="N1349" s="43">
        <v>220000</v>
      </c>
      <c r="O1349" s="43">
        <v>-1</v>
      </c>
      <c r="P1349" s="43">
        <v>30</v>
      </c>
      <c r="Q1349" s="44">
        <v>2.7</v>
      </c>
    </row>
    <row r="1350" spans="2:17">
      <c r="B1350" s="42" t="s">
        <v>683</v>
      </c>
      <c r="C1350" s="43">
        <v>230000</v>
      </c>
      <c r="D1350" s="43">
        <v>207500</v>
      </c>
      <c r="E1350" s="43">
        <v>242500</v>
      </c>
      <c r="F1350" s="43">
        <v>267500</v>
      </c>
      <c r="G1350" s="43">
        <v>230000</v>
      </c>
      <c r="H1350" s="43">
        <v>261500</v>
      </c>
      <c r="I1350" s="43">
        <v>260500</v>
      </c>
      <c r="J1350" s="43">
        <v>272500</v>
      </c>
      <c r="K1350" s="43">
        <v>265000</v>
      </c>
      <c r="L1350" s="43">
        <v>258000</v>
      </c>
      <c r="M1350" s="43">
        <v>316500</v>
      </c>
      <c r="N1350" s="43">
        <v>320000</v>
      </c>
      <c r="O1350" s="43">
        <v>23</v>
      </c>
      <c r="P1350" s="43">
        <v>38</v>
      </c>
      <c r="Q1350" s="44">
        <v>3.2</v>
      </c>
    </row>
    <row r="1351" spans="2:17">
      <c r="B1351" s="42" t="s">
        <v>684</v>
      </c>
      <c r="C1351" s="43">
        <v>297500</v>
      </c>
      <c r="D1351" s="43">
        <v>331000</v>
      </c>
      <c r="E1351" s="43">
        <v>369500</v>
      </c>
      <c r="F1351" s="43">
        <v>361000</v>
      </c>
      <c r="G1351" s="43">
        <v>392500</v>
      </c>
      <c r="H1351" s="43">
        <v>380000</v>
      </c>
      <c r="I1351" s="43">
        <v>410500</v>
      </c>
      <c r="J1351" s="43">
        <v>445000</v>
      </c>
      <c r="K1351" s="43">
        <v>380000</v>
      </c>
      <c r="L1351" s="43">
        <v>420000</v>
      </c>
      <c r="M1351" s="43">
        <v>453500</v>
      </c>
      <c r="N1351" s="43">
        <v>543000</v>
      </c>
      <c r="O1351" s="43">
        <v>8</v>
      </c>
      <c r="P1351" s="43">
        <v>52</v>
      </c>
      <c r="Q1351" s="44">
        <v>4.3</v>
      </c>
    </row>
    <row r="1352" spans="2:17">
      <c r="B1352" s="42" t="s">
        <v>685</v>
      </c>
      <c r="C1352" s="43">
        <v>305000</v>
      </c>
      <c r="D1352" s="43">
        <v>357000</v>
      </c>
      <c r="E1352" s="43">
        <v>370000</v>
      </c>
      <c r="F1352" s="43">
        <v>359000</v>
      </c>
      <c r="G1352" s="43">
        <v>377000</v>
      </c>
      <c r="H1352" s="43">
        <v>397500</v>
      </c>
      <c r="I1352" s="43">
        <v>408000</v>
      </c>
      <c r="J1352" s="43">
        <v>425000</v>
      </c>
      <c r="K1352" s="43">
        <v>455000</v>
      </c>
      <c r="L1352" s="43">
        <v>444000</v>
      </c>
      <c r="M1352" s="43">
        <v>476500</v>
      </c>
      <c r="N1352" s="43">
        <v>533500</v>
      </c>
      <c r="O1352" s="43">
        <v>7</v>
      </c>
      <c r="P1352" s="43">
        <v>56</v>
      </c>
      <c r="Q1352" s="44">
        <v>4.5999999999999996</v>
      </c>
    </row>
    <row r="1353" spans="2:17">
      <c r="B1353" s="42" t="s">
        <v>686</v>
      </c>
      <c r="C1353" s="43">
        <v>150000</v>
      </c>
      <c r="D1353" s="43">
        <v>165000</v>
      </c>
      <c r="E1353" s="43">
        <v>107500</v>
      </c>
      <c r="F1353" s="43">
        <v>164500</v>
      </c>
      <c r="G1353" s="43">
        <v>166000</v>
      </c>
      <c r="H1353" s="43">
        <v>172500</v>
      </c>
      <c r="I1353" s="43">
        <v>190000</v>
      </c>
      <c r="J1353" s="43">
        <v>182500</v>
      </c>
      <c r="K1353" s="43">
        <v>140000</v>
      </c>
      <c r="L1353" s="43">
        <v>187500</v>
      </c>
      <c r="M1353" s="43">
        <v>195000</v>
      </c>
      <c r="N1353" s="43" t="s">
        <v>13</v>
      </c>
      <c r="O1353" s="43">
        <v>4</v>
      </c>
      <c r="P1353" s="43">
        <v>30</v>
      </c>
      <c r="Q1353" s="44">
        <v>2.7</v>
      </c>
    </row>
    <row r="1354" spans="2:17">
      <c r="B1354" s="42" t="s">
        <v>687</v>
      </c>
      <c r="C1354" s="43">
        <v>750000</v>
      </c>
      <c r="D1354" s="43">
        <v>870000</v>
      </c>
      <c r="E1354" s="43">
        <v>820000</v>
      </c>
      <c r="F1354" s="43">
        <v>800000</v>
      </c>
      <c r="G1354" s="43">
        <v>827500</v>
      </c>
      <c r="H1354" s="43">
        <v>865000</v>
      </c>
      <c r="I1354" s="43">
        <v>997500</v>
      </c>
      <c r="J1354" s="43">
        <v>1140000</v>
      </c>
      <c r="K1354" s="43">
        <v>1230000</v>
      </c>
      <c r="L1354" s="43">
        <v>1357500</v>
      </c>
      <c r="M1354" s="43">
        <v>1310000</v>
      </c>
      <c r="N1354" s="43">
        <v>995000</v>
      </c>
      <c r="O1354" s="43">
        <v>-3</v>
      </c>
      <c r="P1354" s="43">
        <v>75</v>
      </c>
      <c r="Q1354" s="44">
        <v>5.7</v>
      </c>
    </row>
    <row r="1355" spans="2:17">
      <c r="B1355" s="42" t="s">
        <v>688</v>
      </c>
      <c r="C1355" s="43">
        <v>466500</v>
      </c>
      <c r="D1355" s="43">
        <v>598500</v>
      </c>
      <c r="E1355" s="43">
        <v>700000</v>
      </c>
      <c r="F1355" s="43">
        <v>605000</v>
      </c>
      <c r="G1355" s="43">
        <v>621000</v>
      </c>
      <c r="H1355" s="43">
        <v>640000</v>
      </c>
      <c r="I1355" s="43">
        <v>700000</v>
      </c>
      <c r="J1355" s="43">
        <v>808000</v>
      </c>
      <c r="K1355" s="43">
        <v>970000</v>
      </c>
      <c r="L1355" s="43">
        <v>885000</v>
      </c>
      <c r="M1355" s="43">
        <v>800000</v>
      </c>
      <c r="N1355" s="43">
        <v>650000</v>
      </c>
      <c r="O1355" s="43">
        <v>-10</v>
      </c>
      <c r="P1355" s="43">
        <v>71</v>
      </c>
      <c r="Q1355" s="44">
        <v>5.5</v>
      </c>
    </row>
    <row r="1356" spans="2:17">
      <c r="B1356" s="42" t="s">
        <v>689</v>
      </c>
      <c r="C1356" s="43" t="s">
        <v>12</v>
      </c>
      <c r="D1356" s="43" t="s">
        <v>12</v>
      </c>
      <c r="E1356" s="43" t="s">
        <v>12</v>
      </c>
      <c r="F1356" s="43">
        <v>191000</v>
      </c>
      <c r="G1356" s="43">
        <v>350000</v>
      </c>
      <c r="H1356" s="43">
        <v>440000</v>
      </c>
      <c r="I1356" s="43">
        <v>425000</v>
      </c>
      <c r="J1356" s="43">
        <v>430000</v>
      </c>
      <c r="K1356" s="43">
        <v>359000</v>
      </c>
      <c r="L1356" s="43">
        <v>425000</v>
      </c>
      <c r="M1356" s="43">
        <v>515000</v>
      </c>
      <c r="N1356" s="43">
        <v>449500</v>
      </c>
      <c r="O1356" s="43">
        <v>21</v>
      </c>
      <c r="P1356" s="43" t="s">
        <v>13</v>
      </c>
      <c r="Q1356" s="44" t="s">
        <v>13</v>
      </c>
    </row>
    <row r="1357" spans="2:17">
      <c r="B1357" s="42" t="s">
        <v>690</v>
      </c>
      <c r="C1357" s="43">
        <v>430000</v>
      </c>
      <c r="D1357" s="43">
        <v>525000</v>
      </c>
      <c r="E1357" s="43">
        <v>470000</v>
      </c>
      <c r="F1357" s="43">
        <v>480500</v>
      </c>
      <c r="G1357" s="43">
        <v>532500</v>
      </c>
      <c r="H1357" s="43">
        <v>617500</v>
      </c>
      <c r="I1357" s="43">
        <v>785000</v>
      </c>
      <c r="J1357" s="43">
        <v>853000</v>
      </c>
      <c r="K1357" s="43">
        <v>957500</v>
      </c>
      <c r="L1357" s="43">
        <v>906000</v>
      </c>
      <c r="M1357" s="43">
        <v>811000</v>
      </c>
      <c r="N1357" s="43">
        <v>870000</v>
      </c>
      <c r="O1357" s="43">
        <v>-10</v>
      </c>
      <c r="P1357" s="43">
        <v>89</v>
      </c>
      <c r="Q1357" s="44">
        <v>6.6</v>
      </c>
    </row>
    <row r="1358" spans="2:17">
      <c r="B1358" s="42" t="s">
        <v>691</v>
      </c>
      <c r="C1358" s="43">
        <v>297000</v>
      </c>
      <c r="D1358" s="43">
        <v>343000</v>
      </c>
      <c r="E1358" s="43">
        <v>360000</v>
      </c>
      <c r="F1358" s="43">
        <v>350000</v>
      </c>
      <c r="G1358" s="43">
        <v>355000</v>
      </c>
      <c r="H1358" s="43">
        <v>360000</v>
      </c>
      <c r="I1358" s="43">
        <v>370000</v>
      </c>
      <c r="J1358" s="43">
        <v>395000</v>
      </c>
      <c r="K1358" s="43">
        <v>492000</v>
      </c>
      <c r="L1358" s="43">
        <v>545000</v>
      </c>
      <c r="M1358" s="43">
        <v>535000</v>
      </c>
      <c r="N1358" s="43">
        <v>555000</v>
      </c>
      <c r="O1358" s="43">
        <v>-2</v>
      </c>
      <c r="P1358" s="43">
        <v>80</v>
      </c>
      <c r="Q1358" s="44">
        <v>6.1</v>
      </c>
    </row>
    <row r="1359" spans="2:17">
      <c r="B1359" s="42" t="s">
        <v>692</v>
      </c>
      <c r="C1359" s="43">
        <v>257000</v>
      </c>
      <c r="D1359" s="43">
        <v>315000</v>
      </c>
      <c r="E1359" s="43">
        <v>280000</v>
      </c>
      <c r="F1359" s="43">
        <v>265000</v>
      </c>
      <c r="G1359" s="43">
        <v>324500</v>
      </c>
      <c r="H1359" s="43">
        <v>333000</v>
      </c>
      <c r="I1359" s="43">
        <v>287000</v>
      </c>
      <c r="J1359" s="43">
        <v>360000</v>
      </c>
      <c r="K1359" s="43">
        <v>357500</v>
      </c>
      <c r="L1359" s="43">
        <v>455000</v>
      </c>
      <c r="M1359" s="43">
        <v>412000</v>
      </c>
      <c r="N1359" s="43">
        <v>511000</v>
      </c>
      <c r="O1359" s="43">
        <v>-9</v>
      </c>
      <c r="P1359" s="43">
        <v>60</v>
      </c>
      <c r="Q1359" s="44">
        <v>4.8</v>
      </c>
    </row>
    <row r="1360" spans="2:17">
      <c r="B1360" s="42" t="s">
        <v>693</v>
      </c>
      <c r="C1360" s="43">
        <v>202500</v>
      </c>
      <c r="D1360" s="43">
        <v>109000</v>
      </c>
      <c r="E1360" s="43">
        <v>70000</v>
      </c>
      <c r="F1360" s="43">
        <v>200000</v>
      </c>
      <c r="G1360" s="43">
        <v>195000</v>
      </c>
      <c r="H1360" s="43">
        <v>307500</v>
      </c>
      <c r="I1360" s="43">
        <v>185000</v>
      </c>
      <c r="J1360" s="43">
        <v>220000</v>
      </c>
      <c r="K1360" s="43">
        <v>228000</v>
      </c>
      <c r="L1360" s="43">
        <v>218000</v>
      </c>
      <c r="M1360" s="43">
        <v>239000</v>
      </c>
      <c r="N1360" s="43">
        <v>245000</v>
      </c>
      <c r="O1360" s="43">
        <v>10</v>
      </c>
      <c r="P1360" s="43">
        <v>18</v>
      </c>
      <c r="Q1360" s="44">
        <v>1.7</v>
      </c>
    </row>
    <row r="1361" spans="2:17">
      <c r="B1361" s="42" t="s">
        <v>694</v>
      </c>
      <c r="C1361" s="43">
        <v>250000</v>
      </c>
      <c r="D1361" s="43">
        <v>286000</v>
      </c>
      <c r="E1361" s="43">
        <v>286500</v>
      </c>
      <c r="F1361" s="43">
        <v>286500</v>
      </c>
      <c r="G1361" s="43">
        <v>301500</v>
      </c>
      <c r="H1361" s="43">
        <v>310000</v>
      </c>
      <c r="I1361" s="43">
        <v>301500</v>
      </c>
      <c r="J1361" s="43">
        <v>340000</v>
      </c>
      <c r="K1361" s="43">
        <v>345000</v>
      </c>
      <c r="L1361" s="43">
        <v>390000</v>
      </c>
      <c r="M1361" s="43">
        <v>460000</v>
      </c>
      <c r="N1361" s="43">
        <v>510500</v>
      </c>
      <c r="O1361" s="43">
        <v>18</v>
      </c>
      <c r="P1361" s="43">
        <v>84</v>
      </c>
      <c r="Q1361" s="44">
        <v>6.3</v>
      </c>
    </row>
    <row r="1362" spans="2:17">
      <c r="B1362" s="42" t="s">
        <v>695</v>
      </c>
      <c r="C1362" s="43">
        <v>390000</v>
      </c>
      <c r="D1362" s="43">
        <v>458000</v>
      </c>
      <c r="E1362" s="43">
        <v>430000</v>
      </c>
      <c r="F1362" s="43">
        <v>400000</v>
      </c>
      <c r="G1362" s="43">
        <v>435000</v>
      </c>
      <c r="H1362" s="43">
        <v>483500</v>
      </c>
      <c r="I1362" s="43">
        <v>530500</v>
      </c>
      <c r="J1362" s="43">
        <v>675000</v>
      </c>
      <c r="K1362" s="43">
        <v>765000</v>
      </c>
      <c r="L1362" s="43">
        <v>735000</v>
      </c>
      <c r="M1362" s="43">
        <v>720000</v>
      </c>
      <c r="N1362" s="43">
        <v>830000</v>
      </c>
      <c r="O1362" s="43">
        <v>-2</v>
      </c>
      <c r="P1362" s="43">
        <v>85</v>
      </c>
      <c r="Q1362" s="44">
        <v>6.3</v>
      </c>
    </row>
    <row r="1363" spans="2:17">
      <c r="B1363" s="42" t="s">
        <v>696</v>
      </c>
      <c r="C1363" s="43">
        <v>360000</v>
      </c>
      <c r="D1363" s="43">
        <v>425000</v>
      </c>
      <c r="E1363" s="43">
        <v>420000</v>
      </c>
      <c r="F1363" s="43">
        <v>395000</v>
      </c>
      <c r="G1363" s="43">
        <v>400000</v>
      </c>
      <c r="H1363" s="43">
        <v>425500</v>
      </c>
      <c r="I1363" s="43">
        <v>495000</v>
      </c>
      <c r="J1363" s="43">
        <v>560000</v>
      </c>
      <c r="K1363" s="43">
        <v>651000</v>
      </c>
      <c r="L1363" s="43">
        <v>682500</v>
      </c>
      <c r="M1363" s="43">
        <v>630000</v>
      </c>
      <c r="N1363" s="43">
        <v>652500</v>
      </c>
      <c r="O1363" s="43">
        <v>-8</v>
      </c>
      <c r="P1363" s="43">
        <v>75</v>
      </c>
      <c r="Q1363" s="44">
        <v>5.8</v>
      </c>
    </row>
    <row r="1364" spans="2:17">
      <c r="B1364" s="42" t="s">
        <v>697</v>
      </c>
      <c r="C1364" s="43">
        <v>344500</v>
      </c>
      <c r="D1364" s="43">
        <v>400000</v>
      </c>
      <c r="E1364" s="43">
        <v>391500</v>
      </c>
      <c r="F1364" s="43">
        <v>375000</v>
      </c>
      <c r="G1364" s="43">
        <v>384500</v>
      </c>
      <c r="H1364" s="43">
        <v>395000</v>
      </c>
      <c r="I1364" s="43">
        <v>450000</v>
      </c>
      <c r="J1364" s="43">
        <v>520000</v>
      </c>
      <c r="K1364" s="43">
        <v>639500</v>
      </c>
      <c r="L1364" s="43">
        <v>635000</v>
      </c>
      <c r="M1364" s="43">
        <v>635000</v>
      </c>
      <c r="N1364" s="43">
        <v>648000</v>
      </c>
      <c r="O1364" s="43">
        <v>0</v>
      </c>
      <c r="P1364" s="43">
        <v>84</v>
      </c>
      <c r="Q1364" s="44">
        <v>6.3</v>
      </c>
    </row>
    <row r="1365" spans="2:17">
      <c r="B1365" s="42" t="s">
        <v>698</v>
      </c>
      <c r="C1365" s="43">
        <v>289000</v>
      </c>
      <c r="D1365" s="43">
        <v>332000</v>
      </c>
      <c r="E1365" s="43">
        <v>350000</v>
      </c>
      <c r="F1365" s="43">
        <v>350000</v>
      </c>
      <c r="G1365" s="43">
        <v>375000</v>
      </c>
      <c r="H1365" s="43">
        <v>360000</v>
      </c>
      <c r="I1365" s="43">
        <v>355000</v>
      </c>
      <c r="J1365" s="43">
        <v>414000</v>
      </c>
      <c r="K1365" s="43">
        <v>425000</v>
      </c>
      <c r="L1365" s="43">
        <v>480000</v>
      </c>
      <c r="M1365" s="43">
        <v>510000</v>
      </c>
      <c r="N1365" s="43">
        <v>510000</v>
      </c>
      <c r="O1365" s="43">
        <v>6</v>
      </c>
      <c r="P1365" s="43">
        <v>77</v>
      </c>
      <c r="Q1365" s="44">
        <v>5.9</v>
      </c>
    </row>
    <row r="1366" spans="2:17">
      <c r="B1366" s="42" t="s">
        <v>699</v>
      </c>
      <c r="C1366" s="43">
        <v>1012000</v>
      </c>
      <c r="D1366" s="43">
        <v>1204000</v>
      </c>
      <c r="E1366" s="43">
        <v>1212000</v>
      </c>
      <c r="F1366" s="43">
        <v>1121500</v>
      </c>
      <c r="G1366" s="43">
        <v>1323000</v>
      </c>
      <c r="H1366" s="43">
        <v>1450000</v>
      </c>
      <c r="I1366" s="43">
        <v>1750000</v>
      </c>
      <c r="J1366" s="43">
        <v>1800500</v>
      </c>
      <c r="K1366" s="43">
        <v>2170000</v>
      </c>
      <c r="L1366" s="43">
        <v>1900000</v>
      </c>
      <c r="M1366" s="43">
        <v>1886500</v>
      </c>
      <c r="N1366" s="43">
        <v>1650000</v>
      </c>
      <c r="O1366" s="43">
        <v>-1</v>
      </c>
      <c r="P1366" s="43">
        <v>86</v>
      </c>
      <c r="Q1366" s="44">
        <v>6.4</v>
      </c>
    </row>
    <row r="1367" spans="2:17">
      <c r="B1367" s="42" t="s">
        <v>700</v>
      </c>
      <c r="C1367" s="43">
        <v>235500</v>
      </c>
      <c r="D1367" s="43">
        <v>230000</v>
      </c>
      <c r="E1367" s="43">
        <v>225000</v>
      </c>
      <c r="F1367" s="43">
        <v>225000</v>
      </c>
      <c r="G1367" s="43">
        <v>225000</v>
      </c>
      <c r="H1367" s="43">
        <v>230000</v>
      </c>
      <c r="I1367" s="43">
        <v>248000</v>
      </c>
      <c r="J1367" s="43">
        <v>262500</v>
      </c>
      <c r="K1367" s="43">
        <v>252000</v>
      </c>
      <c r="L1367" s="43">
        <v>267000</v>
      </c>
      <c r="M1367" s="43">
        <v>285000</v>
      </c>
      <c r="N1367" s="43">
        <v>315000</v>
      </c>
      <c r="O1367" s="43">
        <v>7</v>
      </c>
      <c r="P1367" s="43">
        <v>21</v>
      </c>
      <c r="Q1367" s="44">
        <v>1.9</v>
      </c>
    </row>
    <row r="1368" spans="2:17">
      <c r="B1368" s="42" t="s">
        <v>701</v>
      </c>
      <c r="C1368" s="43">
        <v>370000</v>
      </c>
      <c r="D1368" s="43">
        <v>399000</v>
      </c>
      <c r="E1368" s="43">
        <v>420500</v>
      </c>
      <c r="F1368" s="43">
        <v>415000</v>
      </c>
      <c r="G1368" s="43">
        <v>425000</v>
      </c>
      <c r="H1368" s="43">
        <v>415000</v>
      </c>
      <c r="I1368" s="43">
        <v>440000</v>
      </c>
      <c r="J1368" s="43">
        <v>505000</v>
      </c>
      <c r="K1368" s="43">
        <v>590000</v>
      </c>
      <c r="L1368" s="43">
        <v>620000</v>
      </c>
      <c r="M1368" s="43">
        <v>599500</v>
      </c>
      <c r="N1368" s="43">
        <v>600500</v>
      </c>
      <c r="O1368" s="43">
        <v>-3</v>
      </c>
      <c r="P1368" s="43">
        <v>62</v>
      </c>
      <c r="Q1368" s="44">
        <v>4.9000000000000004</v>
      </c>
    </row>
    <row r="1369" spans="2:17">
      <c r="B1369" s="42" t="s">
        <v>702</v>
      </c>
      <c r="C1369" s="43">
        <v>760000</v>
      </c>
      <c r="D1369" s="43">
        <v>880500</v>
      </c>
      <c r="E1369" s="43">
        <v>850000</v>
      </c>
      <c r="F1369" s="43">
        <v>778000</v>
      </c>
      <c r="G1369" s="43">
        <v>950500</v>
      </c>
      <c r="H1369" s="43">
        <v>1160000</v>
      </c>
      <c r="I1369" s="43">
        <v>1505000</v>
      </c>
      <c r="J1369" s="43">
        <v>1410000</v>
      </c>
      <c r="K1369" s="43">
        <v>1585000</v>
      </c>
      <c r="L1369" s="43">
        <v>1530000</v>
      </c>
      <c r="M1369" s="43">
        <v>1524500</v>
      </c>
      <c r="N1369" s="43">
        <v>2147500</v>
      </c>
      <c r="O1369" s="43">
        <v>0</v>
      </c>
      <c r="P1369" s="43">
        <v>101</v>
      </c>
      <c r="Q1369" s="44">
        <v>7.2</v>
      </c>
    </row>
    <row r="1370" spans="2:17">
      <c r="B1370" s="42" t="s">
        <v>703</v>
      </c>
      <c r="C1370" s="43">
        <v>181000</v>
      </c>
      <c r="D1370" s="43">
        <v>186000</v>
      </c>
      <c r="E1370" s="43">
        <v>175000</v>
      </c>
      <c r="F1370" s="43">
        <v>185000</v>
      </c>
      <c r="G1370" s="43">
        <v>154000</v>
      </c>
      <c r="H1370" s="43">
        <v>200000</v>
      </c>
      <c r="I1370" s="43">
        <v>233000</v>
      </c>
      <c r="J1370" s="43">
        <v>216000</v>
      </c>
      <c r="K1370" s="43">
        <v>275000</v>
      </c>
      <c r="L1370" s="43">
        <v>245000</v>
      </c>
      <c r="M1370" s="43">
        <v>251500</v>
      </c>
      <c r="N1370" s="43">
        <v>325000</v>
      </c>
      <c r="O1370" s="43">
        <v>3</v>
      </c>
      <c r="P1370" s="43">
        <v>39</v>
      </c>
      <c r="Q1370" s="44">
        <v>3.3</v>
      </c>
    </row>
    <row r="1371" spans="2:17">
      <c r="B1371" s="42" t="s">
        <v>704</v>
      </c>
      <c r="C1371" s="43">
        <v>325000</v>
      </c>
      <c r="D1371" s="43">
        <v>360000</v>
      </c>
      <c r="E1371" s="43">
        <v>369000</v>
      </c>
      <c r="F1371" s="43">
        <v>356000</v>
      </c>
      <c r="G1371" s="43">
        <v>370000</v>
      </c>
      <c r="H1371" s="43">
        <v>395000</v>
      </c>
      <c r="I1371" s="43">
        <v>400000</v>
      </c>
      <c r="J1371" s="43">
        <v>445000</v>
      </c>
      <c r="K1371" s="43">
        <v>515000</v>
      </c>
      <c r="L1371" s="43">
        <v>568500</v>
      </c>
      <c r="M1371" s="43">
        <v>555000</v>
      </c>
      <c r="N1371" s="43">
        <v>549000</v>
      </c>
      <c r="O1371" s="43">
        <v>-2</v>
      </c>
      <c r="P1371" s="43">
        <v>71</v>
      </c>
      <c r="Q1371" s="44">
        <v>5.5</v>
      </c>
    </row>
    <row r="1372" spans="2:17">
      <c r="B1372" s="42" t="s">
        <v>705</v>
      </c>
      <c r="C1372" s="43">
        <v>194500</v>
      </c>
      <c r="D1372" s="43">
        <v>220000</v>
      </c>
      <c r="E1372" s="43">
        <v>215000</v>
      </c>
      <c r="F1372" s="43">
        <v>229500</v>
      </c>
      <c r="G1372" s="43">
        <v>230000</v>
      </c>
      <c r="H1372" s="43">
        <v>237500</v>
      </c>
      <c r="I1372" s="43">
        <v>233000</v>
      </c>
      <c r="J1372" s="43">
        <v>228000</v>
      </c>
      <c r="K1372" s="43">
        <v>262000</v>
      </c>
      <c r="L1372" s="43">
        <v>250000</v>
      </c>
      <c r="M1372" s="43">
        <v>276500</v>
      </c>
      <c r="N1372" s="43">
        <v>275000</v>
      </c>
      <c r="O1372" s="43">
        <v>11</v>
      </c>
      <c r="P1372" s="43">
        <v>42</v>
      </c>
      <c r="Q1372" s="44">
        <v>3.6</v>
      </c>
    </row>
    <row r="1373" spans="2:17">
      <c r="B1373" s="42" t="s">
        <v>706</v>
      </c>
      <c r="C1373" s="43">
        <v>235000</v>
      </c>
      <c r="D1373" s="43">
        <v>265000</v>
      </c>
      <c r="E1373" s="43">
        <v>260000</v>
      </c>
      <c r="F1373" s="43">
        <v>231000</v>
      </c>
      <c r="G1373" s="43">
        <v>310000</v>
      </c>
      <c r="H1373" s="43">
        <v>375000</v>
      </c>
      <c r="I1373" s="43">
        <v>235000</v>
      </c>
      <c r="J1373" s="43">
        <v>275000</v>
      </c>
      <c r="K1373" s="43">
        <v>265000</v>
      </c>
      <c r="L1373" s="43">
        <v>354000</v>
      </c>
      <c r="M1373" s="43">
        <v>460000</v>
      </c>
      <c r="N1373" s="43">
        <v>370000</v>
      </c>
      <c r="O1373" s="43">
        <v>30</v>
      </c>
      <c r="P1373" s="43">
        <v>96</v>
      </c>
      <c r="Q1373" s="44">
        <v>6.9</v>
      </c>
    </row>
    <row r="1374" spans="2:17">
      <c r="B1374" s="42" t="s">
        <v>707</v>
      </c>
      <c r="C1374" s="43">
        <v>245000</v>
      </c>
      <c r="D1374" s="43">
        <v>216000</v>
      </c>
      <c r="E1374" s="43">
        <v>230000</v>
      </c>
      <c r="F1374" s="43">
        <v>255000</v>
      </c>
      <c r="G1374" s="43">
        <v>219500</v>
      </c>
      <c r="H1374" s="43">
        <v>235000</v>
      </c>
      <c r="I1374" s="43">
        <v>257500</v>
      </c>
      <c r="J1374" s="43">
        <v>298000</v>
      </c>
      <c r="K1374" s="43">
        <v>254000</v>
      </c>
      <c r="L1374" s="43">
        <v>310000</v>
      </c>
      <c r="M1374" s="43">
        <v>400000</v>
      </c>
      <c r="N1374" s="43">
        <v>377500</v>
      </c>
      <c r="O1374" s="43">
        <v>29</v>
      </c>
      <c r="P1374" s="43">
        <v>63</v>
      </c>
      <c r="Q1374" s="44">
        <v>5</v>
      </c>
    </row>
    <row r="1375" spans="2:17">
      <c r="B1375" s="42" t="s">
        <v>708</v>
      </c>
      <c r="C1375" s="43">
        <v>375500</v>
      </c>
      <c r="D1375" s="43">
        <v>425000</v>
      </c>
      <c r="E1375" s="43">
        <v>420000</v>
      </c>
      <c r="F1375" s="43">
        <v>480000</v>
      </c>
      <c r="G1375" s="43">
        <v>487500</v>
      </c>
      <c r="H1375" s="43">
        <v>510000</v>
      </c>
      <c r="I1375" s="43">
        <v>530000</v>
      </c>
      <c r="J1375" s="43">
        <v>600000</v>
      </c>
      <c r="K1375" s="43">
        <v>686000</v>
      </c>
      <c r="L1375" s="43">
        <v>723000</v>
      </c>
      <c r="M1375" s="43">
        <v>702500</v>
      </c>
      <c r="N1375" s="43">
        <v>680500</v>
      </c>
      <c r="O1375" s="43">
        <v>-3</v>
      </c>
      <c r="P1375" s="43">
        <v>87</v>
      </c>
      <c r="Q1375" s="44">
        <v>6.5</v>
      </c>
    </row>
    <row r="1376" spans="2:17">
      <c r="B1376" s="42" t="s">
        <v>709</v>
      </c>
      <c r="C1376" s="43">
        <v>420000</v>
      </c>
      <c r="D1376" s="43">
        <v>467500</v>
      </c>
      <c r="E1376" s="43">
        <v>500000</v>
      </c>
      <c r="F1376" s="43">
        <v>477500</v>
      </c>
      <c r="G1376" s="43">
        <v>490000</v>
      </c>
      <c r="H1376" s="43">
        <v>510000</v>
      </c>
      <c r="I1376" s="43">
        <v>561500</v>
      </c>
      <c r="J1376" s="43">
        <v>635000</v>
      </c>
      <c r="K1376" s="43">
        <v>720000</v>
      </c>
      <c r="L1376" s="43">
        <v>763500</v>
      </c>
      <c r="M1376" s="43">
        <v>748500</v>
      </c>
      <c r="N1376" s="43">
        <v>742500</v>
      </c>
      <c r="O1376" s="43">
        <v>-2</v>
      </c>
      <c r="P1376" s="43">
        <v>78</v>
      </c>
      <c r="Q1376" s="44">
        <v>6</v>
      </c>
    </row>
    <row r="1377" spans="2:17">
      <c r="B1377" s="42" t="s">
        <v>710</v>
      </c>
      <c r="C1377" s="43">
        <v>375000</v>
      </c>
      <c r="D1377" s="43">
        <v>400000</v>
      </c>
      <c r="E1377" s="43">
        <v>427500</v>
      </c>
      <c r="F1377" s="43">
        <v>412000</v>
      </c>
      <c r="G1377" s="43">
        <v>415000</v>
      </c>
      <c r="H1377" s="43">
        <v>478000</v>
      </c>
      <c r="I1377" s="43">
        <v>510000</v>
      </c>
      <c r="J1377" s="43">
        <v>601500</v>
      </c>
      <c r="K1377" s="43">
        <v>709000</v>
      </c>
      <c r="L1377" s="43">
        <v>700000</v>
      </c>
      <c r="M1377" s="43">
        <v>662500</v>
      </c>
      <c r="N1377" s="43">
        <v>727500</v>
      </c>
      <c r="O1377" s="43">
        <v>-5</v>
      </c>
      <c r="P1377" s="43">
        <v>77</v>
      </c>
      <c r="Q1377" s="44">
        <v>5.9</v>
      </c>
    </row>
    <row r="1378" spans="2:17">
      <c r="B1378" s="42" t="s">
        <v>711</v>
      </c>
      <c r="C1378" s="43">
        <v>727500</v>
      </c>
      <c r="D1378" s="43">
        <v>805000</v>
      </c>
      <c r="E1378" s="43">
        <v>804000</v>
      </c>
      <c r="F1378" s="43">
        <v>811000</v>
      </c>
      <c r="G1378" s="43">
        <v>865000</v>
      </c>
      <c r="H1378" s="43">
        <v>951500</v>
      </c>
      <c r="I1378" s="43">
        <v>1180000</v>
      </c>
      <c r="J1378" s="43">
        <v>1270000</v>
      </c>
      <c r="K1378" s="43">
        <v>1415000</v>
      </c>
      <c r="L1378" s="43">
        <v>1308000</v>
      </c>
      <c r="M1378" s="43">
        <v>1276500</v>
      </c>
      <c r="N1378" s="43">
        <v>1553000</v>
      </c>
      <c r="O1378" s="43">
        <v>-2</v>
      </c>
      <c r="P1378" s="43">
        <v>75</v>
      </c>
      <c r="Q1378" s="44">
        <v>5.8</v>
      </c>
    </row>
    <row r="1379" spans="2:17">
      <c r="B1379" s="42" t="s">
        <v>712</v>
      </c>
      <c r="C1379" s="43">
        <v>630000</v>
      </c>
      <c r="D1379" s="43">
        <v>730000</v>
      </c>
      <c r="E1379" s="43">
        <v>711500</v>
      </c>
      <c r="F1379" s="43">
        <v>670000</v>
      </c>
      <c r="G1379" s="43">
        <v>750000</v>
      </c>
      <c r="H1379" s="43">
        <v>830000</v>
      </c>
      <c r="I1379" s="43">
        <v>1060000</v>
      </c>
      <c r="J1379" s="43">
        <v>1105500</v>
      </c>
      <c r="K1379" s="43">
        <v>1302000</v>
      </c>
      <c r="L1379" s="43">
        <v>1150000</v>
      </c>
      <c r="M1379" s="43">
        <v>1080000</v>
      </c>
      <c r="N1379" s="43">
        <v>1215000</v>
      </c>
      <c r="O1379" s="43">
        <v>-6</v>
      </c>
      <c r="P1379" s="43">
        <v>71</v>
      </c>
      <c r="Q1379" s="44">
        <v>5.5</v>
      </c>
    </row>
    <row r="1380" spans="2:17">
      <c r="B1380" s="42" t="s">
        <v>713</v>
      </c>
      <c r="C1380" s="43">
        <v>153500</v>
      </c>
      <c r="D1380" s="43">
        <v>179000</v>
      </c>
      <c r="E1380" s="43">
        <v>160000</v>
      </c>
      <c r="F1380" s="43">
        <v>155000</v>
      </c>
      <c r="G1380" s="43">
        <v>161500</v>
      </c>
      <c r="H1380" s="43">
        <v>195000</v>
      </c>
      <c r="I1380" s="43">
        <v>206500</v>
      </c>
      <c r="J1380" s="43">
        <v>150000</v>
      </c>
      <c r="K1380" s="43">
        <v>188500</v>
      </c>
      <c r="L1380" s="43">
        <v>194000</v>
      </c>
      <c r="M1380" s="43">
        <v>190000</v>
      </c>
      <c r="N1380" s="43">
        <v>203500</v>
      </c>
      <c r="O1380" s="43">
        <v>-2</v>
      </c>
      <c r="P1380" s="43">
        <v>24</v>
      </c>
      <c r="Q1380" s="44">
        <v>2.2000000000000002</v>
      </c>
    </row>
    <row r="1381" spans="2:17">
      <c r="B1381" s="42" t="s">
        <v>714</v>
      </c>
      <c r="C1381" s="43">
        <v>370000</v>
      </c>
      <c r="D1381" s="43">
        <v>430000</v>
      </c>
      <c r="E1381" s="43">
        <v>400000</v>
      </c>
      <c r="F1381" s="43">
        <v>410000</v>
      </c>
      <c r="G1381" s="43">
        <v>430000</v>
      </c>
      <c r="H1381" s="43">
        <v>463500</v>
      </c>
      <c r="I1381" s="43">
        <v>550000</v>
      </c>
      <c r="J1381" s="43">
        <v>595000</v>
      </c>
      <c r="K1381" s="43">
        <v>610000</v>
      </c>
      <c r="L1381" s="43">
        <v>682500</v>
      </c>
      <c r="M1381" s="43">
        <v>695000</v>
      </c>
      <c r="N1381" s="43">
        <v>801000</v>
      </c>
      <c r="O1381" s="43">
        <v>2</v>
      </c>
      <c r="P1381" s="43">
        <v>88</v>
      </c>
      <c r="Q1381" s="44">
        <v>6.5</v>
      </c>
    </row>
    <row r="1382" spans="2:17">
      <c r="B1382" s="42" t="s">
        <v>715</v>
      </c>
      <c r="C1382" s="43">
        <v>154000</v>
      </c>
      <c r="D1382" s="43">
        <v>177500</v>
      </c>
      <c r="E1382" s="43">
        <v>236000</v>
      </c>
      <c r="F1382" s="43">
        <v>215000</v>
      </c>
      <c r="G1382" s="43">
        <v>214000</v>
      </c>
      <c r="H1382" s="43">
        <v>190000</v>
      </c>
      <c r="I1382" s="43">
        <v>160000</v>
      </c>
      <c r="J1382" s="43">
        <v>237000</v>
      </c>
      <c r="K1382" s="43">
        <v>265000</v>
      </c>
      <c r="L1382" s="43">
        <v>290000</v>
      </c>
      <c r="M1382" s="43">
        <v>336000</v>
      </c>
      <c r="N1382" s="43">
        <v>262500</v>
      </c>
      <c r="O1382" s="43">
        <v>16</v>
      </c>
      <c r="P1382" s="43">
        <v>118</v>
      </c>
      <c r="Q1382" s="44">
        <v>8.1</v>
      </c>
    </row>
    <row r="1383" spans="2:17">
      <c r="B1383" s="42" t="s">
        <v>716</v>
      </c>
      <c r="C1383" s="43">
        <v>390000</v>
      </c>
      <c r="D1383" s="43">
        <v>444500</v>
      </c>
      <c r="E1383" s="43">
        <v>470000</v>
      </c>
      <c r="F1383" s="43">
        <v>417500</v>
      </c>
      <c r="G1383" s="43">
        <v>393500</v>
      </c>
      <c r="H1383" s="43">
        <v>486500</v>
      </c>
      <c r="I1383" s="43">
        <v>505000</v>
      </c>
      <c r="J1383" s="43">
        <v>570500</v>
      </c>
      <c r="K1383" s="43">
        <v>665000</v>
      </c>
      <c r="L1383" s="43">
        <v>730000</v>
      </c>
      <c r="M1383" s="43">
        <v>755000</v>
      </c>
      <c r="N1383" s="43" t="s">
        <v>13</v>
      </c>
      <c r="O1383" s="43">
        <v>3</v>
      </c>
      <c r="P1383" s="43">
        <v>94</v>
      </c>
      <c r="Q1383" s="44">
        <v>6.8</v>
      </c>
    </row>
    <row r="1384" spans="2:17">
      <c r="B1384" s="42" t="s">
        <v>717</v>
      </c>
      <c r="C1384" s="43">
        <v>354500</v>
      </c>
      <c r="D1384" s="43">
        <v>418000</v>
      </c>
      <c r="E1384" s="43">
        <v>400000</v>
      </c>
      <c r="F1384" s="43">
        <v>365000</v>
      </c>
      <c r="G1384" s="43">
        <v>390000</v>
      </c>
      <c r="H1384" s="43">
        <v>420000</v>
      </c>
      <c r="I1384" s="43">
        <v>436000</v>
      </c>
      <c r="J1384" s="43">
        <v>493000</v>
      </c>
      <c r="K1384" s="43">
        <v>653000</v>
      </c>
      <c r="L1384" s="43">
        <v>636000</v>
      </c>
      <c r="M1384" s="43">
        <v>592000</v>
      </c>
      <c r="N1384" s="43">
        <v>629000</v>
      </c>
      <c r="O1384" s="43">
        <v>-7</v>
      </c>
      <c r="P1384" s="43">
        <v>67</v>
      </c>
      <c r="Q1384" s="44">
        <v>5.3</v>
      </c>
    </row>
    <row r="1385" spans="2:17">
      <c r="B1385" s="42" t="s">
        <v>718</v>
      </c>
      <c r="C1385" s="43">
        <v>215000</v>
      </c>
      <c r="D1385" s="43">
        <v>270000</v>
      </c>
      <c r="E1385" s="43">
        <v>281500</v>
      </c>
      <c r="F1385" s="43">
        <v>273500</v>
      </c>
      <c r="G1385" s="43">
        <v>282000</v>
      </c>
      <c r="H1385" s="43">
        <v>290000</v>
      </c>
      <c r="I1385" s="43">
        <v>290000</v>
      </c>
      <c r="J1385" s="43">
        <v>308500</v>
      </c>
      <c r="K1385" s="43">
        <v>365000</v>
      </c>
      <c r="L1385" s="43">
        <v>411000</v>
      </c>
      <c r="M1385" s="43">
        <v>400500</v>
      </c>
      <c r="N1385" s="43">
        <v>425000</v>
      </c>
      <c r="O1385" s="43">
        <v>-3</v>
      </c>
      <c r="P1385" s="43">
        <v>86</v>
      </c>
      <c r="Q1385" s="44">
        <v>6.4</v>
      </c>
    </row>
    <row r="1386" spans="2:17">
      <c r="B1386" s="42" t="s">
        <v>719</v>
      </c>
      <c r="C1386" s="43">
        <v>602500</v>
      </c>
      <c r="D1386" s="43">
        <v>720000</v>
      </c>
      <c r="E1386" s="43">
        <v>690000</v>
      </c>
      <c r="F1386" s="43">
        <v>715500</v>
      </c>
      <c r="G1386" s="43">
        <v>729000</v>
      </c>
      <c r="H1386" s="43">
        <v>840000</v>
      </c>
      <c r="I1386" s="43">
        <v>918000</v>
      </c>
      <c r="J1386" s="43">
        <v>1079500</v>
      </c>
      <c r="K1386" s="43">
        <v>1225000</v>
      </c>
      <c r="L1386" s="43">
        <v>1145000</v>
      </c>
      <c r="M1386" s="43">
        <v>1135000</v>
      </c>
      <c r="N1386" s="43">
        <v>1158000</v>
      </c>
      <c r="O1386" s="43">
        <v>-1</v>
      </c>
      <c r="P1386" s="43">
        <v>88</v>
      </c>
      <c r="Q1386" s="44">
        <v>6.5</v>
      </c>
    </row>
    <row r="1387" spans="2:17">
      <c r="B1387" s="42" t="s">
        <v>720</v>
      </c>
      <c r="C1387" s="43" t="s">
        <v>12</v>
      </c>
      <c r="D1387" s="43" t="s">
        <v>12</v>
      </c>
      <c r="E1387" s="43" t="s">
        <v>12</v>
      </c>
      <c r="F1387" s="43" t="s">
        <v>12</v>
      </c>
      <c r="G1387" s="43" t="s">
        <v>12</v>
      </c>
      <c r="H1387" s="43" t="s">
        <v>12</v>
      </c>
      <c r="I1387" s="43" t="s">
        <v>12</v>
      </c>
      <c r="J1387" s="43">
        <v>720000</v>
      </c>
      <c r="K1387" s="43">
        <v>447000</v>
      </c>
      <c r="L1387" s="43">
        <v>530000</v>
      </c>
      <c r="M1387" s="43">
        <v>535000</v>
      </c>
      <c r="N1387" s="43">
        <v>550000</v>
      </c>
      <c r="O1387" s="43">
        <v>1</v>
      </c>
      <c r="P1387" s="43" t="s">
        <v>13</v>
      </c>
      <c r="Q1387" s="44" t="s">
        <v>13</v>
      </c>
    </row>
    <row r="1388" spans="2:17">
      <c r="B1388" s="42" t="s">
        <v>721</v>
      </c>
      <c r="C1388" s="43">
        <v>202500</v>
      </c>
      <c r="D1388" s="43">
        <v>187000</v>
      </c>
      <c r="E1388" s="43">
        <v>211500</v>
      </c>
      <c r="F1388" s="43">
        <v>212500</v>
      </c>
      <c r="G1388" s="43">
        <v>184000</v>
      </c>
      <c r="H1388" s="43">
        <v>210000</v>
      </c>
      <c r="I1388" s="43">
        <v>240000</v>
      </c>
      <c r="J1388" s="43">
        <v>215000</v>
      </c>
      <c r="K1388" s="43">
        <v>220000</v>
      </c>
      <c r="L1388" s="43">
        <v>247000</v>
      </c>
      <c r="M1388" s="43">
        <v>260000</v>
      </c>
      <c r="N1388" s="43">
        <v>405000</v>
      </c>
      <c r="O1388" s="43">
        <v>5</v>
      </c>
      <c r="P1388" s="43">
        <v>28</v>
      </c>
      <c r="Q1388" s="44">
        <v>2.5</v>
      </c>
    </row>
    <row r="1389" spans="2:17">
      <c r="B1389" s="42" t="s">
        <v>722</v>
      </c>
      <c r="C1389" s="43">
        <v>158500</v>
      </c>
      <c r="D1389" s="43">
        <v>158500</v>
      </c>
      <c r="E1389" s="43">
        <v>154000</v>
      </c>
      <c r="F1389" s="43">
        <v>175000</v>
      </c>
      <c r="G1389" s="43">
        <v>185000</v>
      </c>
      <c r="H1389" s="43">
        <v>179000</v>
      </c>
      <c r="I1389" s="43">
        <v>165000</v>
      </c>
      <c r="J1389" s="43">
        <v>204000</v>
      </c>
      <c r="K1389" s="43">
        <v>200000</v>
      </c>
      <c r="L1389" s="43">
        <v>275000</v>
      </c>
      <c r="M1389" s="43">
        <v>234500</v>
      </c>
      <c r="N1389" s="43">
        <v>212500</v>
      </c>
      <c r="O1389" s="43">
        <v>-15</v>
      </c>
      <c r="P1389" s="43">
        <v>48</v>
      </c>
      <c r="Q1389" s="44">
        <v>4</v>
      </c>
    </row>
    <row r="1390" spans="2:17">
      <c r="B1390" s="42" t="s">
        <v>723</v>
      </c>
      <c r="C1390" s="43">
        <v>221000</v>
      </c>
      <c r="D1390" s="43">
        <v>260000</v>
      </c>
      <c r="E1390" s="43">
        <v>230000</v>
      </c>
      <c r="F1390" s="43">
        <v>212500</v>
      </c>
      <c r="G1390" s="43">
        <v>234000</v>
      </c>
      <c r="H1390" s="43">
        <v>261500</v>
      </c>
      <c r="I1390" s="43">
        <v>235000</v>
      </c>
      <c r="J1390" s="43">
        <v>315000</v>
      </c>
      <c r="K1390" s="43">
        <v>286500</v>
      </c>
      <c r="L1390" s="43">
        <v>280500</v>
      </c>
      <c r="M1390" s="43">
        <v>270000</v>
      </c>
      <c r="N1390" s="43">
        <v>225000</v>
      </c>
      <c r="O1390" s="43">
        <v>-4</v>
      </c>
      <c r="P1390" s="43">
        <v>22</v>
      </c>
      <c r="Q1390" s="44">
        <v>2</v>
      </c>
    </row>
    <row r="1391" spans="2:17">
      <c r="B1391" s="42" t="s">
        <v>724</v>
      </c>
      <c r="C1391" s="43">
        <v>155000</v>
      </c>
      <c r="D1391" s="43">
        <v>175000</v>
      </c>
      <c r="E1391" s="43">
        <v>220000</v>
      </c>
      <c r="F1391" s="43">
        <v>210000</v>
      </c>
      <c r="G1391" s="43">
        <v>171500</v>
      </c>
      <c r="H1391" s="43">
        <v>155000</v>
      </c>
      <c r="I1391" s="43">
        <v>230000</v>
      </c>
      <c r="J1391" s="43">
        <v>195000</v>
      </c>
      <c r="K1391" s="43">
        <v>190000</v>
      </c>
      <c r="L1391" s="43">
        <v>241500</v>
      </c>
      <c r="M1391" s="43">
        <v>275000</v>
      </c>
      <c r="N1391" s="43">
        <v>222500</v>
      </c>
      <c r="O1391" s="43">
        <v>14</v>
      </c>
      <c r="P1391" s="43">
        <v>77</v>
      </c>
      <c r="Q1391" s="44">
        <v>5.9</v>
      </c>
    </row>
    <row r="1392" spans="2:17">
      <c r="B1392" s="42" t="s">
        <v>725</v>
      </c>
      <c r="C1392" s="43">
        <v>317000</v>
      </c>
      <c r="D1392" s="43">
        <v>420000</v>
      </c>
      <c r="E1392" s="43">
        <v>365000</v>
      </c>
      <c r="F1392" s="43">
        <v>380000</v>
      </c>
      <c r="G1392" s="43">
        <v>420000</v>
      </c>
      <c r="H1392" s="43">
        <v>480000</v>
      </c>
      <c r="I1392" s="43">
        <v>471000</v>
      </c>
      <c r="J1392" s="43">
        <v>411000</v>
      </c>
      <c r="K1392" s="43">
        <v>599000</v>
      </c>
      <c r="L1392" s="43">
        <v>702000</v>
      </c>
      <c r="M1392" s="43">
        <v>700000</v>
      </c>
      <c r="N1392" s="43">
        <v>535000</v>
      </c>
      <c r="O1392" s="43">
        <v>0</v>
      </c>
      <c r="P1392" s="43">
        <v>121</v>
      </c>
      <c r="Q1392" s="44">
        <v>8.3000000000000007</v>
      </c>
    </row>
    <row r="1393" spans="2:17">
      <c r="B1393" s="42" t="s">
        <v>726</v>
      </c>
      <c r="C1393" s="43">
        <v>2710000</v>
      </c>
      <c r="D1393" s="43">
        <v>2590000</v>
      </c>
      <c r="E1393" s="43">
        <v>2617500</v>
      </c>
      <c r="F1393" s="43">
        <v>2775000</v>
      </c>
      <c r="G1393" s="43">
        <v>2875000</v>
      </c>
      <c r="H1393" s="43">
        <v>3391000</v>
      </c>
      <c r="I1393" s="43">
        <v>3987500</v>
      </c>
      <c r="J1393" s="43">
        <v>4900000</v>
      </c>
      <c r="K1393" s="43">
        <v>5100000</v>
      </c>
      <c r="L1393" s="43">
        <v>4700000</v>
      </c>
      <c r="M1393" s="43">
        <v>4361000</v>
      </c>
      <c r="N1393" s="43">
        <v>4500000</v>
      </c>
      <c r="O1393" s="43">
        <v>-7</v>
      </c>
      <c r="P1393" s="43">
        <v>61</v>
      </c>
      <c r="Q1393" s="44">
        <v>4.9000000000000004</v>
      </c>
    </row>
    <row r="1394" spans="2:17">
      <c r="B1394" s="42" t="s">
        <v>727</v>
      </c>
      <c r="C1394" s="43">
        <v>315000</v>
      </c>
      <c r="D1394" s="43">
        <v>370000</v>
      </c>
      <c r="E1394" s="43">
        <v>373500</v>
      </c>
      <c r="F1394" s="43">
        <v>390000</v>
      </c>
      <c r="G1394" s="43">
        <v>387000</v>
      </c>
      <c r="H1394" s="43">
        <v>402500</v>
      </c>
      <c r="I1394" s="43">
        <v>405000</v>
      </c>
      <c r="J1394" s="43">
        <v>460000</v>
      </c>
      <c r="K1394" s="43">
        <v>591000</v>
      </c>
      <c r="L1394" s="43">
        <v>600500</v>
      </c>
      <c r="M1394" s="43">
        <v>580000</v>
      </c>
      <c r="N1394" s="43">
        <v>550000</v>
      </c>
      <c r="O1394" s="43">
        <v>-3</v>
      </c>
      <c r="P1394" s="43">
        <v>84</v>
      </c>
      <c r="Q1394" s="44">
        <v>6.3</v>
      </c>
    </row>
    <row r="1395" spans="2:17">
      <c r="B1395" s="42" t="s">
        <v>728</v>
      </c>
      <c r="C1395" s="43">
        <v>475000</v>
      </c>
      <c r="D1395" s="43">
        <v>533000</v>
      </c>
      <c r="E1395" s="43">
        <v>563500</v>
      </c>
      <c r="F1395" s="43">
        <v>565000</v>
      </c>
      <c r="G1395" s="43">
        <v>580000</v>
      </c>
      <c r="H1395" s="43">
        <v>580000</v>
      </c>
      <c r="I1395" s="43">
        <v>620000</v>
      </c>
      <c r="J1395" s="43">
        <v>665000</v>
      </c>
      <c r="K1395" s="43">
        <v>720000</v>
      </c>
      <c r="L1395" s="43">
        <v>810000</v>
      </c>
      <c r="M1395" s="43">
        <v>820000</v>
      </c>
      <c r="N1395" s="43">
        <v>800000</v>
      </c>
      <c r="O1395" s="43">
        <v>1</v>
      </c>
      <c r="P1395" s="43">
        <v>73</v>
      </c>
      <c r="Q1395" s="44">
        <v>5.6</v>
      </c>
    </row>
    <row r="1396" spans="2:17">
      <c r="B1396" s="42" t="s">
        <v>729</v>
      </c>
      <c r="C1396" s="43">
        <v>216000</v>
      </c>
      <c r="D1396" s="43">
        <v>248500</v>
      </c>
      <c r="E1396" s="43">
        <v>271500</v>
      </c>
      <c r="F1396" s="43">
        <v>285000</v>
      </c>
      <c r="G1396" s="43">
        <v>283000</v>
      </c>
      <c r="H1396" s="43">
        <v>311000</v>
      </c>
      <c r="I1396" s="43">
        <v>310000</v>
      </c>
      <c r="J1396" s="43">
        <v>312500</v>
      </c>
      <c r="K1396" s="43">
        <v>333500</v>
      </c>
      <c r="L1396" s="43">
        <v>375000</v>
      </c>
      <c r="M1396" s="43">
        <v>397500</v>
      </c>
      <c r="N1396" s="43">
        <v>420000</v>
      </c>
      <c r="O1396" s="43">
        <v>6</v>
      </c>
      <c r="P1396" s="43">
        <v>84</v>
      </c>
      <c r="Q1396" s="44">
        <v>6.3</v>
      </c>
    </row>
    <row r="1397" spans="2:17">
      <c r="B1397" s="42" t="s">
        <v>730</v>
      </c>
      <c r="C1397" s="43">
        <v>230000</v>
      </c>
      <c r="D1397" s="43">
        <v>257000</v>
      </c>
      <c r="E1397" s="43">
        <v>270000</v>
      </c>
      <c r="F1397" s="43">
        <v>260000</v>
      </c>
      <c r="G1397" s="43">
        <v>269000</v>
      </c>
      <c r="H1397" s="43">
        <v>275000</v>
      </c>
      <c r="I1397" s="43">
        <v>273000</v>
      </c>
      <c r="J1397" s="43">
        <v>268500</v>
      </c>
      <c r="K1397" s="43">
        <v>288500</v>
      </c>
      <c r="L1397" s="43">
        <v>298000</v>
      </c>
      <c r="M1397" s="43">
        <v>325000</v>
      </c>
      <c r="N1397" s="43">
        <v>311000</v>
      </c>
      <c r="O1397" s="43">
        <v>9</v>
      </c>
      <c r="P1397" s="43">
        <v>41</v>
      </c>
      <c r="Q1397" s="44">
        <v>3.5</v>
      </c>
    </row>
    <row r="1398" spans="2:17">
      <c r="B1398" s="42" t="s">
        <v>731</v>
      </c>
      <c r="C1398" s="43">
        <v>380000</v>
      </c>
      <c r="D1398" s="43">
        <v>388000</v>
      </c>
      <c r="E1398" s="43">
        <v>405000</v>
      </c>
      <c r="F1398" s="43">
        <v>402500</v>
      </c>
      <c r="G1398" s="43">
        <v>435000</v>
      </c>
      <c r="H1398" s="43">
        <v>440000</v>
      </c>
      <c r="I1398" s="43">
        <v>432500</v>
      </c>
      <c r="J1398" s="43">
        <v>445000</v>
      </c>
      <c r="K1398" s="43">
        <v>455000</v>
      </c>
      <c r="L1398" s="43">
        <v>425000</v>
      </c>
      <c r="M1398" s="43">
        <v>470000</v>
      </c>
      <c r="N1398" s="43">
        <v>474500</v>
      </c>
      <c r="O1398" s="43">
        <v>11</v>
      </c>
      <c r="P1398" s="43">
        <v>24</v>
      </c>
      <c r="Q1398" s="44">
        <v>2.1</v>
      </c>
    </row>
    <row r="1399" spans="2:17">
      <c r="B1399" s="42" t="s">
        <v>732</v>
      </c>
      <c r="C1399" s="43">
        <v>640000</v>
      </c>
      <c r="D1399" s="43">
        <v>673000</v>
      </c>
      <c r="E1399" s="43">
        <v>672000</v>
      </c>
      <c r="F1399" s="43">
        <v>810000</v>
      </c>
      <c r="G1399" s="43">
        <v>905000</v>
      </c>
      <c r="H1399" s="43">
        <v>848000</v>
      </c>
      <c r="I1399" s="43">
        <v>1000000</v>
      </c>
      <c r="J1399" s="43">
        <v>1305000</v>
      </c>
      <c r="K1399" s="43">
        <v>1415000</v>
      </c>
      <c r="L1399" s="43">
        <v>1475000</v>
      </c>
      <c r="M1399" s="43">
        <v>1125000</v>
      </c>
      <c r="N1399" s="43" t="s">
        <v>13</v>
      </c>
      <c r="O1399" s="43">
        <v>-24</v>
      </c>
      <c r="P1399" s="43">
        <v>76</v>
      </c>
      <c r="Q1399" s="44">
        <v>5.8</v>
      </c>
    </row>
    <row r="1400" spans="2:17">
      <c r="B1400" s="42" t="s">
        <v>733</v>
      </c>
      <c r="C1400" s="43">
        <v>237500</v>
      </c>
      <c r="D1400" s="43">
        <v>300000</v>
      </c>
      <c r="E1400" s="43">
        <v>287000</v>
      </c>
      <c r="F1400" s="43">
        <v>331500</v>
      </c>
      <c r="G1400" s="43">
        <v>407500</v>
      </c>
      <c r="H1400" s="43">
        <v>340000</v>
      </c>
      <c r="I1400" s="43">
        <v>422500</v>
      </c>
      <c r="J1400" s="43">
        <v>455000</v>
      </c>
      <c r="K1400" s="43">
        <v>475000</v>
      </c>
      <c r="L1400" s="43">
        <v>603000</v>
      </c>
      <c r="M1400" s="43">
        <v>614000</v>
      </c>
      <c r="N1400" s="43">
        <v>632500</v>
      </c>
      <c r="O1400" s="43">
        <v>2</v>
      </c>
      <c r="P1400" s="43">
        <v>159</v>
      </c>
      <c r="Q1400" s="44">
        <v>10</v>
      </c>
    </row>
    <row r="1401" spans="2:17">
      <c r="B1401" s="42" t="s">
        <v>734</v>
      </c>
      <c r="C1401" s="43">
        <v>325000</v>
      </c>
      <c r="D1401" s="43">
        <v>345000</v>
      </c>
      <c r="E1401" s="43">
        <v>357000</v>
      </c>
      <c r="F1401" s="43">
        <v>341500</v>
      </c>
      <c r="G1401" s="43">
        <v>360000</v>
      </c>
      <c r="H1401" s="43">
        <v>390000</v>
      </c>
      <c r="I1401" s="43">
        <v>391000</v>
      </c>
      <c r="J1401" s="43">
        <v>430000</v>
      </c>
      <c r="K1401" s="43">
        <v>519500</v>
      </c>
      <c r="L1401" s="43">
        <v>574500</v>
      </c>
      <c r="M1401" s="43">
        <v>575000</v>
      </c>
      <c r="N1401" s="43">
        <v>580000</v>
      </c>
      <c r="O1401" s="43">
        <v>0</v>
      </c>
      <c r="P1401" s="43">
        <v>77</v>
      </c>
      <c r="Q1401" s="44">
        <v>5.9</v>
      </c>
    </row>
    <row r="1402" spans="2:17">
      <c r="B1402" s="42" t="s">
        <v>735</v>
      </c>
      <c r="C1402" s="43">
        <v>380000</v>
      </c>
      <c r="D1402" s="43">
        <v>440000</v>
      </c>
      <c r="E1402" s="43">
        <v>420000</v>
      </c>
      <c r="F1402" s="43">
        <v>393500</v>
      </c>
      <c r="G1402" s="43">
        <v>395000</v>
      </c>
      <c r="H1402" s="43">
        <v>412000</v>
      </c>
      <c r="I1402" s="43">
        <v>472500</v>
      </c>
      <c r="J1402" s="43">
        <v>530000</v>
      </c>
      <c r="K1402" s="43">
        <v>655000</v>
      </c>
      <c r="L1402" s="43">
        <v>665500</v>
      </c>
      <c r="M1402" s="43">
        <v>612000</v>
      </c>
      <c r="N1402" s="43">
        <v>645500</v>
      </c>
      <c r="O1402" s="43">
        <v>-8</v>
      </c>
      <c r="P1402" s="43">
        <v>61</v>
      </c>
      <c r="Q1402" s="44">
        <v>4.9000000000000004</v>
      </c>
    </row>
    <row r="1403" spans="2:17">
      <c r="B1403" s="42" t="s">
        <v>736</v>
      </c>
      <c r="C1403" s="43">
        <v>292500</v>
      </c>
      <c r="D1403" s="43">
        <v>347000</v>
      </c>
      <c r="E1403" s="43">
        <v>350500</v>
      </c>
      <c r="F1403" s="43">
        <v>372500</v>
      </c>
      <c r="G1403" s="43">
        <v>370500</v>
      </c>
      <c r="H1403" s="43">
        <v>366000</v>
      </c>
      <c r="I1403" s="43">
        <v>395000</v>
      </c>
      <c r="J1403" s="43">
        <v>430000</v>
      </c>
      <c r="K1403" s="43">
        <v>510500</v>
      </c>
      <c r="L1403" s="43">
        <v>548000</v>
      </c>
      <c r="M1403" s="43">
        <v>580500</v>
      </c>
      <c r="N1403" s="43">
        <v>560000</v>
      </c>
      <c r="O1403" s="43">
        <v>6</v>
      </c>
      <c r="P1403" s="43">
        <v>99</v>
      </c>
      <c r="Q1403" s="44">
        <v>7.1</v>
      </c>
    </row>
    <row r="1404" spans="2:17">
      <c r="B1404" s="42" t="s">
        <v>737</v>
      </c>
      <c r="C1404" s="43">
        <v>215000</v>
      </c>
      <c r="D1404" s="43">
        <v>322000</v>
      </c>
      <c r="E1404" s="43">
        <v>347500</v>
      </c>
      <c r="F1404" s="43">
        <v>325000</v>
      </c>
      <c r="G1404" s="43">
        <v>338500</v>
      </c>
      <c r="H1404" s="43">
        <v>410000</v>
      </c>
      <c r="I1404" s="43">
        <v>350000</v>
      </c>
      <c r="J1404" s="43">
        <v>372500</v>
      </c>
      <c r="K1404" s="43">
        <v>412500</v>
      </c>
      <c r="L1404" s="43">
        <v>500000</v>
      </c>
      <c r="M1404" s="43">
        <v>492500</v>
      </c>
      <c r="N1404" s="43">
        <v>505000</v>
      </c>
      <c r="O1404" s="43">
        <v>-2</v>
      </c>
      <c r="P1404" s="43">
        <v>129</v>
      </c>
      <c r="Q1404" s="44">
        <v>8.6</v>
      </c>
    </row>
    <row r="1405" spans="2:17">
      <c r="B1405" s="42" t="s">
        <v>738</v>
      </c>
      <c r="C1405" s="43">
        <v>350000</v>
      </c>
      <c r="D1405" s="43">
        <v>427500</v>
      </c>
      <c r="E1405" s="43">
        <v>400000</v>
      </c>
      <c r="F1405" s="43">
        <v>410000</v>
      </c>
      <c r="G1405" s="43">
        <v>435000</v>
      </c>
      <c r="H1405" s="43">
        <v>500000</v>
      </c>
      <c r="I1405" s="43">
        <v>515000</v>
      </c>
      <c r="J1405" s="43">
        <v>582000</v>
      </c>
      <c r="K1405" s="43">
        <v>685000</v>
      </c>
      <c r="L1405" s="43">
        <v>700000</v>
      </c>
      <c r="M1405" s="43">
        <v>642500</v>
      </c>
      <c r="N1405" s="43">
        <v>700000</v>
      </c>
      <c r="O1405" s="43">
        <v>-8</v>
      </c>
      <c r="P1405" s="43">
        <v>84</v>
      </c>
      <c r="Q1405" s="44">
        <v>6.3</v>
      </c>
    </row>
    <row r="1406" spans="2:17">
      <c r="B1406" s="42" t="s">
        <v>739</v>
      </c>
      <c r="C1406" s="43">
        <v>380500</v>
      </c>
      <c r="D1406" s="43">
        <v>415000</v>
      </c>
      <c r="E1406" s="43">
        <v>415000</v>
      </c>
      <c r="F1406" s="43">
        <v>422500</v>
      </c>
      <c r="G1406" s="43">
        <v>425000</v>
      </c>
      <c r="H1406" s="43">
        <v>476000</v>
      </c>
      <c r="I1406" s="43">
        <v>515000</v>
      </c>
      <c r="J1406" s="43">
        <v>585000</v>
      </c>
      <c r="K1406" s="43">
        <v>680000</v>
      </c>
      <c r="L1406" s="43">
        <v>710000</v>
      </c>
      <c r="M1406" s="43">
        <v>702500</v>
      </c>
      <c r="N1406" s="43">
        <v>792500</v>
      </c>
      <c r="O1406" s="43">
        <v>-1</v>
      </c>
      <c r="P1406" s="43">
        <v>85</v>
      </c>
      <c r="Q1406" s="44">
        <v>6.3</v>
      </c>
    </row>
    <row r="1407" spans="2:17">
      <c r="B1407" s="42" t="s">
        <v>740</v>
      </c>
      <c r="C1407" s="43">
        <v>383500</v>
      </c>
      <c r="D1407" s="43">
        <v>380000</v>
      </c>
      <c r="E1407" s="43">
        <v>365000</v>
      </c>
      <c r="F1407" s="43">
        <v>363500</v>
      </c>
      <c r="G1407" s="43">
        <v>370000</v>
      </c>
      <c r="H1407" s="43">
        <v>377500</v>
      </c>
      <c r="I1407" s="43">
        <v>423500</v>
      </c>
      <c r="J1407" s="43">
        <v>420000</v>
      </c>
      <c r="K1407" s="43">
        <v>465000</v>
      </c>
      <c r="L1407" s="43">
        <v>490000</v>
      </c>
      <c r="M1407" s="43">
        <v>535000</v>
      </c>
      <c r="N1407" s="43">
        <v>560000</v>
      </c>
      <c r="O1407" s="43">
        <v>9</v>
      </c>
      <c r="P1407" s="43">
        <v>40</v>
      </c>
      <c r="Q1407" s="44">
        <v>3.4</v>
      </c>
    </row>
    <row r="1408" spans="2:17">
      <c r="B1408" s="42" t="s">
        <v>741</v>
      </c>
      <c r="C1408" s="43">
        <v>238000</v>
      </c>
      <c r="D1408" s="43">
        <v>239000</v>
      </c>
      <c r="E1408" s="43">
        <v>265500</v>
      </c>
      <c r="F1408" s="43">
        <v>238500</v>
      </c>
      <c r="G1408" s="43">
        <v>242500</v>
      </c>
      <c r="H1408" s="43">
        <v>237000</v>
      </c>
      <c r="I1408" s="43">
        <v>236000</v>
      </c>
      <c r="J1408" s="43">
        <v>258000</v>
      </c>
      <c r="K1408" s="43">
        <v>262500</v>
      </c>
      <c r="L1408" s="43">
        <v>305000</v>
      </c>
      <c r="M1408" s="43">
        <v>330000</v>
      </c>
      <c r="N1408" s="43">
        <v>350000</v>
      </c>
      <c r="O1408" s="43">
        <v>8</v>
      </c>
      <c r="P1408" s="43">
        <v>39</v>
      </c>
      <c r="Q1408" s="44">
        <v>3.3</v>
      </c>
    </row>
    <row r="1409" spans="2:17">
      <c r="B1409" s="42" t="s">
        <v>742</v>
      </c>
      <c r="C1409" s="43">
        <v>520000</v>
      </c>
      <c r="D1409" s="43">
        <v>610000</v>
      </c>
      <c r="E1409" s="43">
        <v>552500</v>
      </c>
      <c r="F1409" s="43">
        <v>571000</v>
      </c>
      <c r="G1409" s="43">
        <v>610000</v>
      </c>
      <c r="H1409" s="43">
        <v>725000</v>
      </c>
      <c r="I1409" s="43">
        <v>855000</v>
      </c>
      <c r="J1409" s="43">
        <v>900000</v>
      </c>
      <c r="K1409" s="43">
        <v>1057500</v>
      </c>
      <c r="L1409" s="43">
        <v>979000</v>
      </c>
      <c r="M1409" s="43">
        <v>937000</v>
      </c>
      <c r="N1409" s="43">
        <v>1038000</v>
      </c>
      <c r="O1409" s="43">
        <v>-4</v>
      </c>
      <c r="P1409" s="43">
        <v>80</v>
      </c>
      <c r="Q1409" s="44">
        <v>6.1</v>
      </c>
    </row>
    <row r="1410" spans="2:17">
      <c r="B1410" s="42" t="s">
        <v>743</v>
      </c>
      <c r="C1410" s="43">
        <v>590000</v>
      </c>
      <c r="D1410" s="43">
        <v>694500</v>
      </c>
      <c r="E1410" s="43">
        <v>674000</v>
      </c>
      <c r="F1410" s="43">
        <v>654500</v>
      </c>
      <c r="G1410" s="43">
        <v>722500</v>
      </c>
      <c r="H1410" s="43">
        <v>815000</v>
      </c>
      <c r="I1410" s="43">
        <v>1000000</v>
      </c>
      <c r="J1410" s="43">
        <v>1082500</v>
      </c>
      <c r="K1410" s="43">
        <v>1200500</v>
      </c>
      <c r="L1410" s="43">
        <v>1150000</v>
      </c>
      <c r="M1410" s="43">
        <v>1166500</v>
      </c>
      <c r="N1410" s="43">
        <v>1220000</v>
      </c>
      <c r="O1410" s="43">
        <v>1</v>
      </c>
      <c r="P1410" s="43">
        <v>98</v>
      </c>
      <c r="Q1410" s="44">
        <v>7.1</v>
      </c>
    </row>
    <row r="1411" spans="2:17">
      <c r="B1411" s="42" t="s">
        <v>744</v>
      </c>
      <c r="C1411" s="43">
        <v>524500</v>
      </c>
      <c r="D1411" s="43">
        <v>631500</v>
      </c>
      <c r="E1411" s="43">
        <v>604500</v>
      </c>
      <c r="F1411" s="43">
        <v>589000</v>
      </c>
      <c r="G1411" s="43">
        <v>630000</v>
      </c>
      <c r="H1411" s="43">
        <v>725000</v>
      </c>
      <c r="I1411" s="43">
        <v>829500</v>
      </c>
      <c r="J1411" s="43">
        <v>920000</v>
      </c>
      <c r="K1411" s="43">
        <v>1000000</v>
      </c>
      <c r="L1411" s="43">
        <v>933000</v>
      </c>
      <c r="M1411" s="43">
        <v>920000</v>
      </c>
      <c r="N1411" s="43">
        <v>980000</v>
      </c>
      <c r="O1411" s="43">
        <v>-1</v>
      </c>
      <c r="P1411" s="43">
        <v>75</v>
      </c>
      <c r="Q1411" s="44">
        <v>5.8</v>
      </c>
    </row>
    <row r="1412" spans="2:17">
      <c r="B1412" s="42" t="s">
        <v>745</v>
      </c>
      <c r="C1412" s="43">
        <v>180000</v>
      </c>
      <c r="D1412" s="43">
        <v>172500</v>
      </c>
      <c r="E1412" s="43">
        <v>170000</v>
      </c>
      <c r="F1412" s="43">
        <v>204500</v>
      </c>
      <c r="G1412" s="43">
        <v>215000</v>
      </c>
      <c r="H1412" s="43">
        <v>199500</v>
      </c>
      <c r="I1412" s="43">
        <v>200000</v>
      </c>
      <c r="J1412" s="43">
        <v>238500</v>
      </c>
      <c r="K1412" s="43">
        <v>217000</v>
      </c>
      <c r="L1412" s="43">
        <v>242500</v>
      </c>
      <c r="M1412" s="43">
        <v>287500</v>
      </c>
      <c r="N1412" s="43">
        <v>279000</v>
      </c>
      <c r="O1412" s="43">
        <v>19</v>
      </c>
      <c r="P1412" s="43">
        <v>60</v>
      </c>
      <c r="Q1412" s="44">
        <v>4.8</v>
      </c>
    </row>
    <row r="1413" spans="2:17">
      <c r="B1413" s="42" t="s">
        <v>746</v>
      </c>
      <c r="C1413" s="43">
        <v>190000</v>
      </c>
      <c r="D1413" s="43">
        <v>245000</v>
      </c>
      <c r="E1413" s="43">
        <v>190000</v>
      </c>
      <c r="F1413" s="43">
        <v>244000</v>
      </c>
      <c r="G1413" s="43">
        <v>190000</v>
      </c>
      <c r="H1413" s="43">
        <v>213500</v>
      </c>
      <c r="I1413" s="43">
        <v>267000</v>
      </c>
      <c r="J1413" s="43">
        <v>290000</v>
      </c>
      <c r="K1413" s="43">
        <v>270000</v>
      </c>
      <c r="L1413" s="43">
        <v>240000</v>
      </c>
      <c r="M1413" s="43">
        <v>355000</v>
      </c>
      <c r="N1413" s="43">
        <v>395000</v>
      </c>
      <c r="O1413" s="43">
        <v>48</v>
      </c>
      <c r="P1413" s="43">
        <v>87</v>
      </c>
      <c r="Q1413" s="44">
        <v>6.5</v>
      </c>
    </row>
    <row r="1414" spans="2:17">
      <c r="B1414" s="42" t="s">
        <v>747</v>
      </c>
      <c r="C1414" s="43">
        <v>176000</v>
      </c>
      <c r="D1414" s="43">
        <v>235000</v>
      </c>
      <c r="E1414" s="43">
        <v>229500</v>
      </c>
      <c r="F1414" s="43">
        <v>280000</v>
      </c>
      <c r="G1414" s="43">
        <v>279000</v>
      </c>
      <c r="H1414" s="43">
        <v>230000</v>
      </c>
      <c r="I1414" s="43">
        <v>247000</v>
      </c>
      <c r="J1414" s="43">
        <v>283500</v>
      </c>
      <c r="K1414" s="43">
        <v>275000</v>
      </c>
      <c r="L1414" s="43">
        <v>266500</v>
      </c>
      <c r="M1414" s="43">
        <v>334500</v>
      </c>
      <c r="N1414" s="43">
        <v>285000</v>
      </c>
      <c r="O1414" s="43">
        <v>26</v>
      </c>
      <c r="P1414" s="43">
        <v>90</v>
      </c>
      <c r="Q1414" s="44">
        <v>6.6</v>
      </c>
    </row>
    <row r="1415" spans="2:17">
      <c r="B1415" s="42" t="s">
        <v>748</v>
      </c>
      <c r="C1415" s="43">
        <v>288000</v>
      </c>
      <c r="D1415" s="43">
        <v>330000</v>
      </c>
      <c r="E1415" s="43">
        <v>350000</v>
      </c>
      <c r="F1415" s="43">
        <v>335000</v>
      </c>
      <c r="G1415" s="43">
        <v>341500</v>
      </c>
      <c r="H1415" s="43">
        <v>356500</v>
      </c>
      <c r="I1415" s="43">
        <v>362000</v>
      </c>
      <c r="J1415" s="43">
        <v>375000</v>
      </c>
      <c r="K1415" s="43">
        <v>425000</v>
      </c>
      <c r="L1415" s="43">
        <v>490000</v>
      </c>
      <c r="M1415" s="43">
        <v>477500</v>
      </c>
      <c r="N1415" s="43">
        <v>485000</v>
      </c>
      <c r="O1415" s="43">
        <v>-3</v>
      </c>
      <c r="P1415" s="43">
        <v>66</v>
      </c>
      <c r="Q1415" s="44">
        <v>5.2</v>
      </c>
    </row>
    <row r="1416" spans="2:17">
      <c r="B1416" s="42" t="s">
        <v>749</v>
      </c>
      <c r="C1416" s="43">
        <v>230000</v>
      </c>
      <c r="D1416" s="43">
        <v>292500</v>
      </c>
      <c r="E1416" s="43">
        <v>305000</v>
      </c>
      <c r="F1416" s="43">
        <v>317000</v>
      </c>
      <c r="G1416" s="43">
        <v>310000</v>
      </c>
      <c r="H1416" s="43">
        <v>306000</v>
      </c>
      <c r="I1416" s="43">
        <v>309500</v>
      </c>
      <c r="J1416" s="43">
        <v>352500</v>
      </c>
      <c r="K1416" s="43">
        <v>410000</v>
      </c>
      <c r="L1416" s="43">
        <v>489000</v>
      </c>
      <c r="M1416" s="43">
        <v>450000</v>
      </c>
      <c r="N1416" s="43">
        <v>445000</v>
      </c>
      <c r="O1416" s="43">
        <v>-8</v>
      </c>
      <c r="P1416" s="43">
        <v>96</v>
      </c>
      <c r="Q1416" s="44">
        <v>6.9</v>
      </c>
    </row>
    <row r="1417" spans="2:17">
      <c r="B1417" s="42" t="s">
        <v>750</v>
      </c>
      <c r="C1417" s="43">
        <v>460000</v>
      </c>
      <c r="D1417" s="43">
        <v>540000</v>
      </c>
      <c r="E1417" s="43">
        <v>592500</v>
      </c>
      <c r="F1417" s="43">
        <v>557500</v>
      </c>
      <c r="G1417" s="43">
        <v>540000</v>
      </c>
      <c r="H1417" s="43">
        <v>582000</v>
      </c>
      <c r="I1417" s="43">
        <v>590000</v>
      </c>
      <c r="J1417" s="43">
        <v>592500</v>
      </c>
      <c r="K1417" s="43">
        <v>645000</v>
      </c>
      <c r="L1417" s="43">
        <v>700000</v>
      </c>
      <c r="M1417" s="43">
        <v>766500</v>
      </c>
      <c r="N1417" s="43">
        <v>990000</v>
      </c>
      <c r="O1417" s="43">
        <v>10</v>
      </c>
      <c r="P1417" s="43">
        <v>67</v>
      </c>
      <c r="Q1417" s="44">
        <v>5.2</v>
      </c>
    </row>
    <row r="1418" spans="2:17">
      <c r="B1418" s="42" t="s">
        <v>751</v>
      </c>
      <c r="C1418" s="43">
        <v>335000</v>
      </c>
      <c r="D1418" s="43">
        <v>411000</v>
      </c>
      <c r="E1418" s="43">
        <v>380500</v>
      </c>
      <c r="F1418" s="43">
        <v>379000</v>
      </c>
      <c r="G1418" s="43">
        <v>407500</v>
      </c>
      <c r="H1418" s="43">
        <v>439500</v>
      </c>
      <c r="I1418" s="43">
        <v>480000</v>
      </c>
      <c r="J1418" s="43">
        <v>496500</v>
      </c>
      <c r="K1418" s="43">
        <v>665000</v>
      </c>
      <c r="L1418" s="43">
        <v>665000</v>
      </c>
      <c r="M1418" s="43">
        <v>627500</v>
      </c>
      <c r="N1418" s="43">
        <v>695000</v>
      </c>
      <c r="O1418" s="43">
        <v>-6</v>
      </c>
      <c r="P1418" s="43">
        <v>87</v>
      </c>
      <c r="Q1418" s="44">
        <v>6.5</v>
      </c>
    </row>
    <row r="1419" spans="2:17">
      <c r="B1419" s="42" t="s">
        <v>752</v>
      </c>
      <c r="C1419" s="43">
        <v>228500</v>
      </c>
      <c r="D1419" s="43">
        <v>241000</v>
      </c>
      <c r="E1419" s="43">
        <v>240000</v>
      </c>
      <c r="F1419" s="43">
        <v>240000</v>
      </c>
      <c r="G1419" s="43">
        <v>240000</v>
      </c>
      <c r="H1419" s="43">
        <v>255000</v>
      </c>
      <c r="I1419" s="43">
        <v>272000</v>
      </c>
      <c r="J1419" s="43">
        <v>270500</v>
      </c>
      <c r="K1419" s="43">
        <v>270000</v>
      </c>
      <c r="L1419" s="43">
        <v>320000</v>
      </c>
      <c r="M1419" s="43">
        <v>319000</v>
      </c>
      <c r="N1419" s="43">
        <v>325000</v>
      </c>
      <c r="O1419" s="43">
        <v>0</v>
      </c>
      <c r="P1419" s="43">
        <v>40</v>
      </c>
      <c r="Q1419" s="44">
        <v>3.4</v>
      </c>
    </row>
    <row r="1420" spans="2:17">
      <c r="B1420" s="42" t="s">
        <v>753</v>
      </c>
      <c r="C1420" s="43">
        <v>455000</v>
      </c>
      <c r="D1420" s="43">
        <v>545000</v>
      </c>
      <c r="E1420" s="43">
        <v>528000</v>
      </c>
      <c r="F1420" s="43">
        <v>515000</v>
      </c>
      <c r="G1420" s="43">
        <v>576000</v>
      </c>
      <c r="H1420" s="43">
        <v>667500</v>
      </c>
      <c r="I1420" s="43">
        <v>764000</v>
      </c>
      <c r="J1420" s="43">
        <v>801000</v>
      </c>
      <c r="K1420" s="43">
        <v>953000</v>
      </c>
      <c r="L1420" s="43">
        <v>915000</v>
      </c>
      <c r="M1420" s="43">
        <v>860000</v>
      </c>
      <c r="N1420" s="43">
        <v>921000</v>
      </c>
      <c r="O1420" s="43">
        <v>-6</v>
      </c>
      <c r="P1420" s="43">
        <v>89</v>
      </c>
      <c r="Q1420" s="44">
        <v>6.6</v>
      </c>
    </row>
    <row r="1421" spans="2:17">
      <c r="B1421" s="42" t="s">
        <v>754</v>
      </c>
      <c r="C1421" s="43">
        <v>535000</v>
      </c>
      <c r="D1421" s="43">
        <v>575000</v>
      </c>
      <c r="E1421" s="43">
        <v>582000</v>
      </c>
      <c r="F1421" s="43">
        <v>542500</v>
      </c>
      <c r="G1421" s="43">
        <v>579000</v>
      </c>
      <c r="H1421" s="43">
        <v>676500</v>
      </c>
      <c r="I1421" s="43">
        <v>829000</v>
      </c>
      <c r="J1421" s="43">
        <v>875000</v>
      </c>
      <c r="K1421" s="43">
        <v>1005000</v>
      </c>
      <c r="L1421" s="43">
        <v>1000000</v>
      </c>
      <c r="M1421" s="43">
        <v>988500</v>
      </c>
      <c r="N1421" s="43">
        <v>1085000</v>
      </c>
      <c r="O1421" s="43">
        <v>-1</v>
      </c>
      <c r="P1421" s="43">
        <v>85</v>
      </c>
      <c r="Q1421" s="44">
        <v>6.3</v>
      </c>
    </row>
    <row r="1422" spans="2:17">
      <c r="B1422" s="42" t="s">
        <v>755</v>
      </c>
      <c r="C1422" s="43">
        <v>259000</v>
      </c>
      <c r="D1422" s="43">
        <v>300000</v>
      </c>
      <c r="E1422" s="43">
        <v>315000</v>
      </c>
      <c r="F1422" s="43">
        <v>300000</v>
      </c>
      <c r="G1422" s="43">
        <v>310000</v>
      </c>
      <c r="H1422" s="43">
        <v>315000</v>
      </c>
      <c r="I1422" s="43">
        <v>325000</v>
      </c>
      <c r="J1422" s="43">
        <v>366000</v>
      </c>
      <c r="K1422" s="43">
        <v>418000</v>
      </c>
      <c r="L1422" s="43">
        <v>495000</v>
      </c>
      <c r="M1422" s="43">
        <v>515000</v>
      </c>
      <c r="N1422" s="43">
        <v>530000</v>
      </c>
      <c r="O1422" s="43">
        <v>4</v>
      </c>
      <c r="P1422" s="43">
        <v>99</v>
      </c>
      <c r="Q1422" s="44">
        <v>7.1</v>
      </c>
    </row>
    <row r="1423" spans="2:17">
      <c r="B1423" s="42" t="s">
        <v>756</v>
      </c>
      <c r="C1423" s="43">
        <v>275000</v>
      </c>
      <c r="D1423" s="43">
        <v>332500</v>
      </c>
      <c r="E1423" s="43">
        <v>295000</v>
      </c>
      <c r="F1423" s="43">
        <v>284000</v>
      </c>
      <c r="G1423" s="43">
        <v>337000</v>
      </c>
      <c r="H1423" s="43">
        <v>355000</v>
      </c>
      <c r="I1423" s="43">
        <v>395000</v>
      </c>
      <c r="J1423" s="43">
        <v>390000</v>
      </c>
      <c r="K1423" s="43">
        <v>485000</v>
      </c>
      <c r="L1423" s="43">
        <v>534000</v>
      </c>
      <c r="M1423" s="43">
        <v>512500</v>
      </c>
      <c r="N1423" s="43">
        <v>600000</v>
      </c>
      <c r="O1423" s="43">
        <v>-4</v>
      </c>
      <c r="P1423" s="43">
        <v>86</v>
      </c>
      <c r="Q1423" s="44">
        <v>6.4</v>
      </c>
    </row>
    <row r="1424" spans="2:17">
      <c r="B1424" s="42" t="s">
        <v>757</v>
      </c>
      <c r="C1424" s="43">
        <v>90000</v>
      </c>
      <c r="D1424" s="43">
        <v>88000</v>
      </c>
      <c r="E1424" s="43">
        <v>115000</v>
      </c>
      <c r="F1424" s="43">
        <v>105000</v>
      </c>
      <c r="G1424" s="43">
        <v>107500</v>
      </c>
      <c r="H1424" s="43">
        <v>110000</v>
      </c>
      <c r="I1424" s="43">
        <v>110000</v>
      </c>
      <c r="J1424" s="43">
        <v>123500</v>
      </c>
      <c r="K1424" s="43">
        <v>113000</v>
      </c>
      <c r="L1424" s="43">
        <v>112500</v>
      </c>
      <c r="M1424" s="43">
        <v>118000</v>
      </c>
      <c r="N1424" s="43">
        <v>123000</v>
      </c>
      <c r="O1424" s="43">
        <v>5</v>
      </c>
      <c r="P1424" s="43">
        <v>31</v>
      </c>
      <c r="Q1424" s="44">
        <v>2.7</v>
      </c>
    </row>
    <row r="1425" spans="2:17">
      <c r="B1425" s="42" t="s">
        <v>758</v>
      </c>
      <c r="C1425" s="43">
        <v>247000</v>
      </c>
      <c r="D1425" s="43">
        <v>280000</v>
      </c>
      <c r="E1425" s="43">
        <v>295000</v>
      </c>
      <c r="F1425" s="43">
        <v>300000</v>
      </c>
      <c r="G1425" s="43">
        <v>315000</v>
      </c>
      <c r="H1425" s="43">
        <v>320000</v>
      </c>
      <c r="I1425" s="43">
        <v>342000</v>
      </c>
      <c r="J1425" s="43">
        <v>340000</v>
      </c>
      <c r="K1425" s="43">
        <v>364000</v>
      </c>
      <c r="L1425" s="43">
        <v>449000</v>
      </c>
      <c r="M1425" s="43">
        <v>460000</v>
      </c>
      <c r="N1425" s="43">
        <v>470000</v>
      </c>
      <c r="O1425" s="43">
        <v>2</v>
      </c>
      <c r="P1425" s="43">
        <v>86</v>
      </c>
      <c r="Q1425" s="44">
        <v>6.4</v>
      </c>
    </row>
    <row r="1426" spans="2:17">
      <c r="B1426" s="42" t="s">
        <v>759</v>
      </c>
      <c r="C1426" s="43">
        <v>575000</v>
      </c>
      <c r="D1426" s="43">
        <v>635000</v>
      </c>
      <c r="E1426" s="43">
        <v>657000</v>
      </c>
      <c r="F1426" s="43">
        <v>620000</v>
      </c>
      <c r="G1426" s="43">
        <v>640000</v>
      </c>
      <c r="H1426" s="43">
        <v>760000</v>
      </c>
      <c r="I1426" s="43">
        <v>829000</v>
      </c>
      <c r="J1426" s="43">
        <v>890000</v>
      </c>
      <c r="K1426" s="43">
        <v>1042500</v>
      </c>
      <c r="L1426" s="43">
        <v>1110000</v>
      </c>
      <c r="M1426" s="43">
        <v>987500</v>
      </c>
      <c r="N1426" s="43">
        <v>950000</v>
      </c>
      <c r="O1426" s="43">
        <v>-11</v>
      </c>
      <c r="P1426" s="43">
        <v>72</v>
      </c>
      <c r="Q1426" s="44">
        <v>5.6</v>
      </c>
    </row>
    <row r="1427" spans="2:17">
      <c r="B1427" s="42" t="s">
        <v>760</v>
      </c>
      <c r="C1427" s="43">
        <v>553000</v>
      </c>
      <c r="D1427" s="43">
        <v>633500</v>
      </c>
      <c r="E1427" s="43">
        <v>632500</v>
      </c>
      <c r="F1427" s="43">
        <v>654000</v>
      </c>
      <c r="G1427" s="43">
        <v>603000</v>
      </c>
      <c r="H1427" s="43">
        <v>665000</v>
      </c>
      <c r="I1427" s="43">
        <v>790000</v>
      </c>
      <c r="J1427" s="43">
        <v>865000</v>
      </c>
      <c r="K1427" s="43">
        <v>945000</v>
      </c>
      <c r="L1427" s="43">
        <v>1010000</v>
      </c>
      <c r="M1427" s="43">
        <v>935000</v>
      </c>
      <c r="N1427" s="43">
        <v>890000</v>
      </c>
      <c r="O1427" s="43">
        <v>-7</v>
      </c>
      <c r="P1427" s="43">
        <v>69</v>
      </c>
      <c r="Q1427" s="44">
        <v>5.4</v>
      </c>
    </row>
    <row r="1428" spans="2:17">
      <c r="B1428" s="42" t="s">
        <v>761</v>
      </c>
      <c r="C1428" s="43">
        <v>295000</v>
      </c>
      <c r="D1428" s="43">
        <v>320000</v>
      </c>
      <c r="E1428" s="43">
        <v>320000</v>
      </c>
      <c r="F1428" s="43">
        <v>316500</v>
      </c>
      <c r="G1428" s="43">
        <v>325000</v>
      </c>
      <c r="H1428" s="43">
        <v>323000</v>
      </c>
      <c r="I1428" s="43">
        <v>330000</v>
      </c>
      <c r="J1428" s="43">
        <v>320000</v>
      </c>
      <c r="K1428" s="43">
        <v>330000</v>
      </c>
      <c r="L1428" s="43">
        <v>350000</v>
      </c>
      <c r="M1428" s="43">
        <v>370000</v>
      </c>
      <c r="N1428" s="43">
        <v>391500</v>
      </c>
      <c r="O1428" s="43">
        <v>6</v>
      </c>
      <c r="P1428" s="43">
        <v>25</v>
      </c>
      <c r="Q1428" s="44">
        <v>2.2999999999999998</v>
      </c>
    </row>
    <row r="1429" spans="2:17">
      <c r="B1429" s="42" t="s">
        <v>762</v>
      </c>
      <c r="C1429" s="43">
        <v>535000</v>
      </c>
      <c r="D1429" s="43">
        <v>604000</v>
      </c>
      <c r="E1429" s="43">
        <v>688000</v>
      </c>
      <c r="F1429" s="43">
        <v>682000</v>
      </c>
      <c r="G1429" s="43">
        <v>667000</v>
      </c>
      <c r="H1429" s="43">
        <v>845000</v>
      </c>
      <c r="I1429" s="43">
        <v>902000</v>
      </c>
      <c r="J1429" s="43">
        <v>1050000</v>
      </c>
      <c r="K1429" s="43">
        <v>1127500</v>
      </c>
      <c r="L1429" s="43">
        <v>1110000</v>
      </c>
      <c r="M1429" s="43">
        <v>1270000</v>
      </c>
      <c r="N1429" s="43">
        <v>1475000</v>
      </c>
      <c r="O1429" s="43">
        <v>14</v>
      </c>
      <c r="P1429" s="43">
        <v>137</v>
      </c>
      <c r="Q1429" s="44">
        <v>9</v>
      </c>
    </row>
    <row r="1430" spans="2:17">
      <c r="B1430" s="42" t="s">
        <v>763</v>
      </c>
      <c r="C1430" s="43">
        <v>431000</v>
      </c>
      <c r="D1430" s="43">
        <v>505000</v>
      </c>
      <c r="E1430" s="43">
        <v>500000</v>
      </c>
      <c r="F1430" s="43">
        <v>462000</v>
      </c>
      <c r="G1430" s="43">
        <v>505000</v>
      </c>
      <c r="H1430" s="43">
        <v>555000</v>
      </c>
      <c r="I1430" s="43">
        <v>607500</v>
      </c>
      <c r="J1430" s="43">
        <v>698000</v>
      </c>
      <c r="K1430" s="43">
        <v>835000</v>
      </c>
      <c r="L1430" s="43">
        <v>795000</v>
      </c>
      <c r="M1430" s="43">
        <v>736000</v>
      </c>
      <c r="N1430" s="43">
        <v>765000</v>
      </c>
      <c r="O1430" s="43">
        <v>-7</v>
      </c>
      <c r="P1430" s="43">
        <v>71</v>
      </c>
      <c r="Q1430" s="44">
        <v>5.5</v>
      </c>
    </row>
    <row r="1431" spans="2:17">
      <c r="B1431" s="42" t="s">
        <v>764</v>
      </c>
      <c r="C1431" s="43">
        <v>435000</v>
      </c>
      <c r="D1431" s="43">
        <v>529000</v>
      </c>
      <c r="E1431" s="43">
        <v>470500</v>
      </c>
      <c r="F1431" s="43">
        <v>462000</v>
      </c>
      <c r="G1431" s="43">
        <v>510000</v>
      </c>
      <c r="H1431" s="43">
        <v>572500</v>
      </c>
      <c r="I1431" s="43">
        <v>635000</v>
      </c>
      <c r="J1431" s="43">
        <v>702500</v>
      </c>
      <c r="K1431" s="43">
        <v>790000</v>
      </c>
      <c r="L1431" s="43">
        <v>775000</v>
      </c>
      <c r="M1431" s="43">
        <v>726500</v>
      </c>
      <c r="N1431" s="43">
        <v>770000</v>
      </c>
      <c r="O1431" s="43">
        <v>-6</v>
      </c>
      <c r="P1431" s="43">
        <v>67</v>
      </c>
      <c r="Q1431" s="44">
        <v>5.3</v>
      </c>
    </row>
    <row r="1432" spans="2:17">
      <c r="B1432" s="42" t="s">
        <v>765</v>
      </c>
      <c r="C1432" s="43">
        <v>450000</v>
      </c>
      <c r="D1432" s="43">
        <v>490000</v>
      </c>
      <c r="E1432" s="43">
        <v>569500</v>
      </c>
      <c r="F1432" s="43">
        <v>527000</v>
      </c>
      <c r="G1432" s="43">
        <v>475000</v>
      </c>
      <c r="H1432" s="43">
        <v>500500</v>
      </c>
      <c r="I1432" s="43">
        <v>569000</v>
      </c>
      <c r="J1432" s="43">
        <v>580000</v>
      </c>
      <c r="K1432" s="43">
        <v>620000</v>
      </c>
      <c r="L1432" s="43">
        <v>810000</v>
      </c>
      <c r="M1432" s="43">
        <v>778500</v>
      </c>
      <c r="N1432" s="43">
        <v>918000</v>
      </c>
      <c r="O1432" s="43">
        <v>-4</v>
      </c>
      <c r="P1432" s="43">
        <v>73</v>
      </c>
      <c r="Q1432" s="44">
        <v>5.6</v>
      </c>
    </row>
    <row r="1433" spans="2:17">
      <c r="B1433" s="42" t="s">
        <v>766</v>
      </c>
      <c r="C1433" s="43">
        <v>375000</v>
      </c>
      <c r="D1433" s="43">
        <v>435000</v>
      </c>
      <c r="E1433" s="43">
        <v>421000</v>
      </c>
      <c r="F1433" s="43">
        <v>452500</v>
      </c>
      <c r="G1433" s="43">
        <v>446500</v>
      </c>
      <c r="H1433" s="43">
        <v>470000</v>
      </c>
      <c r="I1433" s="43">
        <v>480000</v>
      </c>
      <c r="J1433" s="43">
        <v>501000</v>
      </c>
      <c r="K1433" s="43">
        <v>530000</v>
      </c>
      <c r="L1433" s="43">
        <v>621500</v>
      </c>
      <c r="M1433" s="43">
        <v>641500</v>
      </c>
      <c r="N1433" s="43">
        <v>575000</v>
      </c>
      <c r="O1433" s="43">
        <v>3</v>
      </c>
      <c r="P1433" s="43">
        <v>71</v>
      </c>
      <c r="Q1433" s="44">
        <v>5.5</v>
      </c>
    </row>
    <row r="1434" spans="2:17">
      <c r="B1434" s="42" t="s">
        <v>767</v>
      </c>
      <c r="C1434" s="43">
        <v>70000</v>
      </c>
      <c r="D1434" s="43">
        <v>140000</v>
      </c>
      <c r="E1434" s="43">
        <v>123000</v>
      </c>
      <c r="F1434" s="43">
        <v>122500</v>
      </c>
      <c r="G1434" s="43">
        <v>154000</v>
      </c>
      <c r="H1434" s="43">
        <v>137500</v>
      </c>
      <c r="I1434" s="43">
        <v>110000</v>
      </c>
      <c r="J1434" s="43">
        <v>150000</v>
      </c>
      <c r="K1434" s="43">
        <v>155000</v>
      </c>
      <c r="L1434" s="43">
        <v>130000</v>
      </c>
      <c r="M1434" s="43">
        <v>138500</v>
      </c>
      <c r="N1434" s="43">
        <v>125000</v>
      </c>
      <c r="O1434" s="43">
        <v>7</v>
      </c>
      <c r="P1434" s="43">
        <v>98</v>
      </c>
      <c r="Q1434" s="44">
        <v>7.1</v>
      </c>
    </row>
    <row r="1435" spans="2:17">
      <c r="B1435" s="42" t="s">
        <v>768</v>
      </c>
      <c r="C1435" s="43" t="s">
        <v>12</v>
      </c>
      <c r="D1435" s="43" t="s">
        <v>12</v>
      </c>
      <c r="E1435" s="43" t="s">
        <v>12</v>
      </c>
      <c r="F1435" s="43">
        <v>407000</v>
      </c>
      <c r="G1435" s="43">
        <v>327500</v>
      </c>
      <c r="H1435" s="43">
        <v>388000</v>
      </c>
      <c r="I1435" s="43">
        <v>389000</v>
      </c>
      <c r="J1435" s="43">
        <v>418000</v>
      </c>
      <c r="K1435" s="43">
        <v>440000</v>
      </c>
      <c r="L1435" s="43">
        <v>471000</v>
      </c>
      <c r="M1435" s="43">
        <v>462500</v>
      </c>
      <c r="N1435" s="43">
        <v>465000</v>
      </c>
      <c r="O1435" s="43">
        <v>-2</v>
      </c>
      <c r="P1435" s="43" t="s">
        <v>13</v>
      </c>
      <c r="Q1435" s="44" t="s">
        <v>13</v>
      </c>
    </row>
    <row r="1436" spans="2:17">
      <c r="B1436" s="42" t="s">
        <v>769</v>
      </c>
      <c r="C1436" s="43">
        <v>205000</v>
      </c>
      <c r="D1436" s="43">
        <v>230000</v>
      </c>
      <c r="E1436" s="43">
        <v>235000</v>
      </c>
      <c r="F1436" s="43">
        <v>236500</v>
      </c>
      <c r="G1436" s="43">
        <v>243000</v>
      </c>
      <c r="H1436" s="43">
        <v>247000</v>
      </c>
      <c r="I1436" s="43">
        <v>250000</v>
      </c>
      <c r="J1436" s="43">
        <v>252500</v>
      </c>
      <c r="K1436" s="43">
        <v>267500</v>
      </c>
      <c r="L1436" s="43">
        <v>326000</v>
      </c>
      <c r="M1436" s="43">
        <v>335000</v>
      </c>
      <c r="N1436" s="43">
        <v>365000</v>
      </c>
      <c r="O1436" s="43">
        <v>3</v>
      </c>
      <c r="P1436" s="43">
        <v>63</v>
      </c>
      <c r="Q1436" s="44">
        <v>5</v>
      </c>
    </row>
    <row r="1437" spans="2:17">
      <c r="B1437" s="42" t="s">
        <v>770</v>
      </c>
      <c r="C1437" s="43">
        <v>163500</v>
      </c>
      <c r="D1437" s="43">
        <v>186000</v>
      </c>
      <c r="E1437" s="43">
        <v>166000</v>
      </c>
      <c r="F1437" s="43">
        <v>167500</v>
      </c>
      <c r="G1437" s="43">
        <v>200000</v>
      </c>
      <c r="H1437" s="43">
        <v>165000</v>
      </c>
      <c r="I1437" s="43">
        <v>207500</v>
      </c>
      <c r="J1437" s="43">
        <v>185000</v>
      </c>
      <c r="K1437" s="43">
        <v>200000</v>
      </c>
      <c r="L1437" s="43">
        <v>245000</v>
      </c>
      <c r="M1437" s="43">
        <v>257500</v>
      </c>
      <c r="N1437" s="43">
        <v>300000</v>
      </c>
      <c r="O1437" s="43">
        <v>5</v>
      </c>
      <c r="P1437" s="43">
        <v>58</v>
      </c>
      <c r="Q1437" s="44">
        <v>4.5999999999999996</v>
      </c>
    </row>
    <row r="1438" spans="2:17">
      <c r="B1438" s="42" t="s">
        <v>771</v>
      </c>
      <c r="C1438" s="43">
        <v>263500</v>
      </c>
      <c r="D1438" s="43">
        <v>308500</v>
      </c>
      <c r="E1438" s="43">
        <v>315000</v>
      </c>
      <c r="F1438" s="43">
        <v>300000</v>
      </c>
      <c r="G1438" s="43">
        <v>308500</v>
      </c>
      <c r="H1438" s="43">
        <v>315000</v>
      </c>
      <c r="I1438" s="43">
        <v>335000</v>
      </c>
      <c r="J1438" s="43">
        <v>403000</v>
      </c>
      <c r="K1438" s="43">
        <v>470000</v>
      </c>
      <c r="L1438" s="43">
        <v>510000</v>
      </c>
      <c r="M1438" s="43">
        <v>510000</v>
      </c>
      <c r="N1438" s="43">
        <v>510000</v>
      </c>
      <c r="O1438" s="43">
        <v>0</v>
      </c>
      <c r="P1438" s="43">
        <v>94</v>
      </c>
      <c r="Q1438" s="44">
        <v>6.8</v>
      </c>
    </row>
    <row r="1439" spans="2:17">
      <c r="B1439" s="42" t="s">
        <v>772</v>
      </c>
      <c r="C1439" s="43">
        <v>420000</v>
      </c>
      <c r="D1439" s="43">
        <v>399000</v>
      </c>
      <c r="E1439" s="43">
        <v>436000</v>
      </c>
      <c r="F1439" s="43">
        <v>440000</v>
      </c>
      <c r="G1439" s="43">
        <v>538000</v>
      </c>
      <c r="H1439" s="43">
        <v>585000</v>
      </c>
      <c r="I1439" s="43">
        <v>680000</v>
      </c>
      <c r="J1439" s="43">
        <v>519000</v>
      </c>
      <c r="K1439" s="43">
        <v>620000</v>
      </c>
      <c r="L1439" s="43">
        <v>735000</v>
      </c>
      <c r="M1439" s="43">
        <v>744500</v>
      </c>
      <c r="N1439" s="43">
        <v>590000</v>
      </c>
      <c r="O1439" s="43">
        <v>1</v>
      </c>
      <c r="P1439" s="43">
        <v>77</v>
      </c>
      <c r="Q1439" s="44">
        <v>5.9</v>
      </c>
    </row>
    <row r="1440" spans="2:17">
      <c r="B1440" s="42" t="s">
        <v>773</v>
      </c>
      <c r="C1440" s="43">
        <v>278000</v>
      </c>
      <c r="D1440" s="43">
        <v>330000</v>
      </c>
      <c r="E1440" s="43">
        <v>327000</v>
      </c>
      <c r="F1440" s="43">
        <v>290000</v>
      </c>
      <c r="G1440" s="43">
        <v>312500</v>
      </c>
      <c r="H1440" s="43">
        <v>288500</v>
      </c>
      <c r="I1440" s="43">
        <v>395000</v>
      </c>
      <c r="J1440" s="43">
        <v>455000</v>
      </c>
      <c r="K1440" s="43">
        <v>455000</v>
      </c>
      <c r="L1440" s="43">
        <v>463500</v>
      </c>
      <c r="M1440" s="43">
        <v>530000</v>
      </c>
      <c r="N1440" s="43">
        <v>665000</v>
      </c>
      <c r="O1440" s="43">
        <v>14</v>
      </c>
      <c r="P1440" s="43">
        <v>91</v>
      </c>
      <c r="Q1440" s="44">
        <v>6.7</v>
      </c>
    </row>
    <row r="1441" spans="2:17">
      <c r="B1441" s="42" t="s">
        <v>774</v>
      </c>
      <c r="C1441" s="43">
        <v>478000</v>
      </c>
      <c r="D1441" s="43">
        <v>558500</v>
      </c>
      <c r="E1441" s="43">
        <v>525000</v>
      </c>
      <c r="F1441" s="43">
        <v>532500</v>
      </c>
      <c r="G1441" s="43">
        <v>553000</v>
      </c>
      <c r="H1441" s="43">
        <v>637500</v>
      </c>
      <c r="I1441" s="43">
        <v>697000</v>
      </c>
      <c r="J1441" s="43">
        <v>798000</v>
      </c>
      <c r="K1441" s="43">
        <v>890000</v>
      </c>
      <c r="L1441" s="43">
        <v>875000</v>
      </c>
      <c r="M1441" s="43">
        <v>787500</v>
      </c>
      <c r="N1441" s="43">
        <v>852500</v>
      </c>
      <c r="O1441" s="43">
        <v>-10</v>
      </c>
      <c r="P1441" s="43">
        <v>65</v>
      </c>
      <c r="Q1441" s="44">
        <v>5.0999999999999996</v>
      </c>
    </row>
    <row r="1442" spans="2:17">
      <c r="B1442" s="42" t="s">
        <v>775</v>
      </c>
      <c r="C1442" s="43">
        <v>762000</v>
      </c>
      <c r="D1442" s="43">
        <v>816000</v>
      </c>
      <c r="E1442" s="43">
        <v>885000</v>
      </c>
      <c r="F1442" s="43">
        <v>720000</v>
      </c>
      <c r="G1442" s="43">
        <v>905000</v>
      </c>
      <c r="H1442" s="43">
        <v>916000</v>
      </c>
      <c r="I1442" s="43">
        <v>1005000</v>
      </c>
      <c r="J1442" s="43">
        <v>1104500</v>
      </c>
      <c r="K1442" s="43">
        <v>1370000</v>
      </c>
      <c r="L1442" s="43">
        <v>1370000</v>
      </c>
      <c r="M1442" s="43">
        <v>1085000</v>
      </c>
      <c r="N1442" s="43">
        <v>1500000</v>
      </c>
      <c r="O1442" s="43">
        <v>-21</v>
      </c>
      <c r="P1442" s="43">
        <v>42</v>
      </c>
      <c r="Q1442" s="44">
        <v>3.6</v>
      </c>
    </row>
    <row r="1443" spans="2:17">
      <c r="B1443" s="42" t="s">
        <v>776</v>
      </c>
      <c r="C1443" s="43">
        <v>265000</v>
      </c>
      <c r="D1443" s="43">
        <v>283000</v>
      </c>
      <c r="E1443" s="43">
        <v>275000</v>
      </c>
      <c r="F1443" s="43">
        <v>267500</v>
      </c>
      <c r="G1443" s="43">
        <v>272500</v>
      </c>
      <c r="H1443" s="43">
        <v>296000</v>
      </c>
      <c r="I1443" s="43">
        <v>306000</v>
      </c>
      <c r="J1443" s="43">
        <v>308500</v>
      </c>
      <c r="K1443" s="43">
        <v>321000</v>
      </c>
      <c r="L1443" s="43">
        <v>321000</v>
      </c>
      <c r="M1443" s="43">
        <v>342500</v>
      </c>
      <c r="N1443" s="43">
        <v>394000</v>
      </c>
      <c r="O1443" s="43">
        <v>7</v>
      </c>
      <c r="P1443" s="43">
        <v>29</v>
      </c>
      <c r="Q1443" s="44">
        <v>2.6</v>
      </c>
    </row>
    <row r="1444" spans="2:17">
      <c r="B1444" s="42" t="s">
        <v>777</v>
      </c>
      <c r="C1444" s="43">
        <v>415000</v>
      </c>
      <c r="D1444" s="43">
        <v>510000</v>
      </c>
      <c r="E1444" s="43">
        <v>490000</v>
      </c>
      <c r="F1444" s="43">
        <v>475500</v>
      </c>
      <c r="G1444" s="43">
        <v>513500</v>
      </c>
      <c r="H1444" s="43">
        <v>550000</v>
      </c>
      <c r="I1444" s="43">
        <v>610000</v>
      </c>
      <c r="J1444" s="43">
        <v>696000</v>
      </c>
      <c r="K1444" s="43">
        <v>765000</v>
      </c>
      <c r="L1444" s="43">
        <v>802500</v>
      </c>
      <c r="M1444" s="43">
        <v>730000</v>
      </c>
      <c r="N1444" s="43">
        <v>739000</v>
      </c>
      <c r="O1444" s="43">
        <v>-9</v>
      </c>
      <c r="P1444" s="43">
        <v>76</v>
      </c>
      <c r="Q1444" s="44">
        <v>5.8</v>
      </c>
    </row>
    <row r="1445" spans="2:17">
      <c r="B1445" s="42" t="s">
        <v>778</v>
      </c>
      <c r="C1445" s="43">
        <v>765000</v>
      </c>
      <c r="D1445" s="43">
        <v>891500</v>
      </c>
      <c r="E1445" s="43">
        <v>951000</v>
      </c>
      <c r="F1445" s="43">
        <v>840000</v>
      </c>
      <c r="G1445" s="43">
        <v>920000</v>
      </c>
      <c r="H1445" s="43">
        <v>1100000</v>
      </c>
      <c r="I1445" s="43">
        <v>1300000</v>
      </c>
      <c r="J1445" s="43">
        <v>1500000</v>
      </c>
      <c r="K1445" s="43">
        <v>1383000</v>
      </c>
      <c r="L1445" s="43">
        <v>1707500</v>
      </c>
      <c r="M1445" s="43">
        <v>1505000</v>
      </c>
      <c r="N1445" s="43">
        <v>1600000</v>
      </c>
      <c r="O1445" s="43">
        <v>-12</v>
      </c>
      <c r="P1445" s="43">
        <v>97</v>
      </c>
      <c r="Q1445" s="44">
        <v>7</v>
      </c>
    </row>
    <row r="1446" spans="2:17">
      <c r="B1446" s="42" t="s">
        <v>779</v>
      </c>
      <c r="C1446" s="43">
        <v>346000</v>
      </c>
      <c r="D1446" s="43">
        <v>410000</v>
      </c>
      <c r="E1446" s="43">
        <v>397500</v>
      </c>
      <c r="F1446" s="43">
        <v>377500</v>
      </c>
      <c r="G1446" s="43">
        <v>386500</v>
      </c>
      <c r="H1446" s="43">
        <v>419000</v>
      </c>
      <c r="I1446" s="43">
        <v>470000</v>
      </c>
      <c r="J1446" s="43">
        <v>500000</v>
      </c>
      <c r="K1446" s="43">
        <v>566000</v>
      </c>
      <c r="L1446" s="43">
        <v>620000</v>
      </c>
      <c r="M1446" s="43">
        <v>620000</v>
      </c>
      <c r="N1446" s="43">
        <v>534500</v>
      </c>
      <c r="O1446" s="43">
        <v>0</v>
      </c>
      <c r="P1446" s="43">
        <v>79</v>
      </c>
      <c r="Q1446" s="44">
        <v>6</v>
      </c>
    </row>
    <row r="1447" spans="2:17">
      <c r="B1447" s="42" t="s">
        <v>780</v>
      </c>
      <c r="C1447" s="43">
        <v>615000</v>
      </c>
      <c r="D1447" s="43">
        <v>686500</v>
      </c>
      <c r="E1447" s="43">
        <v>650000</v>
      </c>
      <c r="F1447" s="43">
        <v>669000</v>
      </c>
      <c r="G1447" s="43">
        <v>740000</v>
      </c>
      <c r="H1447" s="43">
        <v>805000</v>
      </c>
      <c r="I1447" s="43">
        <v>999000</v>
      </c>
      <c r="J1447" s="43">
        <v>1050000</v>
      </c>
      <c r="K1447" s="43">
        <v>1160000</v>
      </c>
      <c r="L1447" s="43">
        <v>1118500</v>
      </c>
      <c r="M1447" s="43">
        <v>1009000</v>
      </c>
      <c r="N1447" s="43">
        <v>1255000</v>
      </c>
      <c r="O1447" s="43">
        <v>-10</v>
      </c>
      <c r="P1447" s="43">
        <v>64</v>
      </c>
      <c r="Q1447" s="44">
        <v>5.0999999999999996</v>
      </c>
    </row>
    <row r="1448" spans="2:17">
      <c r="B1448" s="42" t="s">
        <v>781</v>
      </c>
      <c r="C1448" s="43">
        <v>220000</v>
      </c>
      <c r="D1448" s="43">
        <v>253500</v>
      </c>
      <c r="E1448" s="43">
        <v>265000</v>
      </c>
      <c r="F1448" s="43">
        <v>275000</v>
      </c>
      <c r="G1448" s="43">
        <v>280000</v>
      </c>
      <c r="H1448" s="43">
        <v>306000</v>
      </c>
      <c r="I1448" s="43">
        <v>297500</v>
      </c>
      <c r="J1448" s="43">
        <v>305000</v>
      </c>
      <c r="K1448" s="43">
        <v>300000</v>
      </c>
      <c r="L1448" s="43">
        <v>313500</v>
      </c>
      <c r="M1448" s="43">
        <v>330000</v>
      </c>
      <c r="N1448" s="43">
        <v>315000</v>
      </c>
      <c r="O1448" s="43">
        <v>5</v>
      </c>
      <c r="P1448" s="43">
        <v>50</v>
      </c>
      <c r="Q1448" s="44">
        <v>4.0999999999999996</v>
      </c>
    </row>
    <row r="1449" spans="2:17">
      <c r="B1449" s="42" t="s">
        <v>782</v>
      </c>
      <c r="C1449" s="43">
        <v>207500</v>
      </c>
      <c r="D1449" s="43">
        <v>245000</v>
      </c>
      <c r="E1449" s="43">
        <v>265000</v>
      </c>
      <c r="F1449" s="43">
        <v>252000</v>
      </c>
      <c r="G1449" s="43">
        <v>259000</v>
      </c>
      <c r="H1449" s="43">
        <v>262000</v>
      </c>
      <c r="I1449" s="43">
        <v>280000</v>
      </c>
      <c r="J1449" s="43">
        <v>265000</v>
      </c>
      <c r="K1449" s="43">
        <v>316500</v>
      </c>
      <c r="L1449" s="43">
        <v>395000</v>
      </c>
      <c r="M1449" s="43">
        <v>377500</v>
      </c>
      <c r="N1449" s="43">
        <v>409500</v>
      </c>
      <c r="O1449" s="43">
        <v>-4</v>
      </c>
      <c r="P1449" s="43">
        <v>82</v>
      </c>
      <c r="Q1449" s="44">
        <v>6.2</v>
      </c>
    </row>
    <row r="1450" spans="2:17">
      <c r="B1450" s="42" t="s">
        <v>783</v>
      </c>
      <c r="C1450" s="43">
        <v>330000</v>
      </c>
      <c r="D1450" s="43">
        <v>345000</v>
      </c>
      <c r="E1450" s="43">
        <v>372500</v>
      </c>
      <c r="F1450" s="43">
        <v>365000</v>
      </c>
      <c r="G1450" s="43">
        <v>375000</v>
      </c>
      <c r="H1450" s="43">
        <v>375000</v>
      </c>
      <c r="I1450" s="43">
        <v>400000</v>
      </c>
      <c r="J1450" s="43">
        <v>448500</v>
      </c>
      <c r="K1450" s="43">
        <v>469500</v>
      </c>
      <c r="L1450" s="43">
        <v>577500</v>
      </c>
      <c r="M1450" s="43">
        <v>577500</v>
      </c>
      <c r="N1450" s="43">
        <v>593500</v>
      </c>
      <c r="O1450" s="43">
        <v>0</v>
      </c>
      <c r="P1450" s="43">
        <v>75</v>
      </c>
      <c r="Q1450" s="44">
        <v>5.8</v>
      </c>
    </row>
    <row r="1451" spans="2:17">
      <c r="B1451" s="42" t="s">
        <v>784</v>
      </c>
      <c r="C1451" s="43">
        <v>99000</v>
      </c>
      <c r="D1451" s="43">
        <v>110000</v>
      </c>
      <c r="E1451" s="43">
        <v>97000</v>
      </c>
      <c r="F1451" s="43">
        <v>98000</v>
      </c>
      <c r="G1451" s="43">
        <v>80000</v>
      </c>
      <c r="H1451" s="43">
        <v>112000</v>
      </c>
      <c r="I1451" s="43">
        <v>129500</v>
      </c>
      <c r="J1451" s="43">
        <v>85000</v>
      </c>
      <c r="K1451" s="43">
        <v>100000</v>
      </c>
      <c r="L1451" s="43">
        <v>117500</v>
      </c>
      <c r="M1451" s="43">
        <v>110000</v>
      </c>
      <c r="N1451" s="43">
        <v>156500</v>
      </c>
      <c r="O1451" s="43">
        <v>-6</v>
      </c>
      <c r="P1451" s="43">
        <v>11</v>
      </c>
      <c r="Q1451" s="44">
        <v>1.1000000000000001</v>
      </c>
    </row>
    <row r="1452" spans="2:17">
      <c r="B1452" s="42" t="s">
        <v>785</v>
      </c>
      <c r="C1452" s="43">
        <v>355000</v>
      </c>
      <c r="D1452" s="43">
        <v>367500</v>
      </c>
      <c r="E1452" s="43">
        <v>371000</v>
      </c>
      <c r="F1452" s="43">
        <v>450000</v>
      </c>
      <c r="G1452" s="43">
        <v>470000</v>
      </c>
      <c r="H1452" s="43">
        <v>450000</v>
      </c>
      <c r="I1452" s="43">
        <v>510000</v>
      </c>
      <c r="J1452" s="43">
        <v>530000</v>
      </c>
      <c r="K1452" s="43">
        <v>600000</v>
      </c>
      <c r="L1452" s="43">
        <v>685000</v>
      </c>
      <c r="M1452" s="43">
        <v>660000</v>
      </c>
      <c r="N1452" s="43">
        <v>670000</v>
      </c>
      <c r="O1452" s="43">
        <v>-4</v>
      </c>
      <c r="P1452" s="43">
        <v>86</v>
      </c>
      <c r="Q1452" s="44">
        <v>6.4</v>
      </c>
    </row>
    <row r="1453" spans="2:17">
      <c r="B1453" s="42" t="s">
        <v>786</v>
      </c>
      <c r="C1453" s="43">
        <v>800000</v>
      </c>
      <c r="D1453" s="43">
        <v>884000</v>
      </c>
      <c r="E1453" s="43">
        <v>900000</v>
      </c>
      <c r="F1453" s="43">
        <v>901000</v>
      </c>
      <c r="G1453" s="43">
        <v>920000</v>
      </c>
      <c r="H1453" s="43">
        <v>970000</v>
      </c>
      <c r="I1453" s="43">
        <v>1120000</v>
      </c>
      <c r="J1453" s="43">
        <v>1282500</v>
      </c>
      <c r="K1453" s="43">
        <v>1440000</v>
      </c>
      <c r="L1453" s="43">
        <v>1430000</v>
      </c>
      <c r="M1453" s="43">
        <v>1350000</v>
      </c>
      <c r="N1453" s="43">
        <v>1570000</v>
      </c>
      <c r="O1453" s="43">
        <v>-6</v>
      </c>
      <c r="P1453" s="43">
        <v>69</v>
      </c>
      <c r="Q1453" s="44">
        <v>5.4</v>
      </c>
    </row>
    <row r="1454" spans="2:17">
      <c r="B1454" s="42" t="s">
        <v>787</v>
      </c>
      <c r="C1454" s="43">
        <v>500000</v>
      </c>
      <c r="D1454" s="43">
        <v>680000</v>
      </c>
      <c r="E1454" s="43">
        <v>839000</v>
      </c>
      <c r="F1454" s="43">
        <v>680000</v>
      </c>
      <c r="G1454" s="43">
        <v>768000</v>
      </c>
      <c r="H1454" s="43">
        <v>803500</v>
      </c>
      <c r="I1454" s="43">
        <v>862500</v>
      </c>
      <c r="J1454" s="43">
        <v>1135500</v>
      </c>
      <c r="K1454" s="43">
        <v>1024000</v>
      </c>
      <c r="L1454" s="43">
        <v>860000</v>
      </c>
      <c r="M1454" s="43">
        <v>915000</v>
      </c>
      <c r="N1454" s="43">
        <v>955000</v>
      </c>
      <c r="O1454" s="43">
        <v>6</v>
      </c>
      <c r="P1454" s="43">
        <v>83</v>
      </c>
      <c r="Q1454" s="44">
        <v>6.2</v>
      </c>
    </row>
    <row r="1455" spans="2:17">
      <c r="B1455" s="42" t="s">
        <v>788</v>
      </c>
      <c r="C1455" s="43">
        <v>260000</v>
      </c>
      <c r="D1455" s="43">
        <v>299000</v>
      </c>
      <c r="E1455" s="43">
        <v>259000</v>
      </c>
      <c r="F1455" s="43">
        <v>290000</v>
      </c>
      <c r="G1455" s="43">
        <v>271500</v>
      </c>
      <c r="H1455" s="43">
        <v>310000</v>
      </c>
      <c r="I1455" s="43">
        <v>291500</v>
      </c>
      <c r="J1455" s="43">
        <v>299000</v>
      </c>
      <c r="K1455" s="43">
        <v>334000</v>
      </c>
      <c r="L1455" s="43">
        <v>410000</v>
      </c>
      <c r="M1455" s="43">
        <v>386500</v>
      </c>
      <c r="N1455" s="43">
        <v>405000</v>
      </c>
      <c r="O1455" s="43">
        <v>-6</v>
      </c>
      <c r="P1455" s="43">
        <v>49</v>
      </c>
      <c r="Q1455" s="44">
        <v>4</v>
      </c>
    </row>
    <row r="1456" spans="2:17">
      <c r="B1456" s="42" t="s">
        <v>789</v>
      </c>
      <c r="C1456" s="43">
        <v>206000</v>
      </c>
      <c r="D1456" s="43">
        <v>235000</v>
      </c>
      <c r="E1456" s="43">
        <v>260000</v>
      </c>
      <c r="F1456" s="43">
        <v>268500</v>
      </c>
      <c r="G1456" s="43">
        <v>287000</v>
      </c>
      <c r="H1456" s="43">
        <v>287500</v>
      </c>
      <c r="I1456" s="43">
        <v>262000</v>
      </c>
      <c r="J1456" s="43">
        <v>267000</v>
      </c>
      <c r="K1456" s="43">
        <v>357000</v>
      </c>
      <c r="L1456" s="43">
        <v>391000</v>
      </c>
      <c r="M1456" s="43">
        <v>430000</v>
      </c>
      <c r="N1456" s="43">
        <v>525500</v>
      </c>
      <c r="O1456" s="43">
        <v>10</v>
      </c>
      <c r="P1456" s="43">
        <v>109</v>
      </c>
      <c r="Q1456" s="44">
        <v>7.6</v>
      </c>
    </row>
    <row r="1457" spans="2:17">
      <c r="B1457" s="42" t="s">
        <v>790</v>
      </c>
      <c r="C1457" s="43">
        <v>781500</v>
      </c>
      <c r="D1457" s="43">
        <v>900000</v>
      </c>
      <c r="E1457" s="43">
        <v>824000</v>
      </c>
      <c r="F1457" s="43">
        <v>818000</v>
      </c>
      <c r="G1457" s="43">
        <v>835000</v>
      </c>
      <c r="H1457" s="43">
        <v>956500</v>
      </c>
      <c r="I1457" s="43">
        <v>1094000</v>
      </c>
      <c r="J1457" s="43">
        <v>1505000</v>
      </c>
      <c r="K1457" s="43">
        <v>1425000</v>
      </c>
      <c r="L1457" s="43">
        <v>1422500</v>
      </c>
      <c r="M1457" s="43">
        <v>1350000</v>
      </c>
      <c r="N1457" s="43">
        <v>1501000</v>
      </c>
      <c r="O1457" s="43">
        <v>-5</v>
      </c>
      <c r="P1457" s="43">
        <v>73</v>
      </c>
      <c r="Q1457" s="44">
        <v>5.6</v>
      </c>
    </row>
    <row r="1458" spans="2:17">
      <c r="B1458" s="42" t="s">
        <v>791</v>
      </c>
      <c r="C1458" s="43">
        <v>306000</v>
      </c>
      <c r="D1458" s="43">
        <v>325000</v>
      </c>
      <c r="E1458" s="43">
        <v>329000</v>
      </c>
      <c r="F1458" s="43">
        <v>353500</v>
      </c>
      <c r="G1458" s="43">
        <v>344500</v>
      </c>
      <c r="H1458" s="43">
        <v>360000</v>
      </c>
      <c r="I1458" s="43">
        <v>365000</v>
      </c>
      <c r="J1458" s="43">
        <v>362500</v>
      </c>
      <c r="K1458" s="43">
        <v>375000</v>
      </c>
      <c r="L1458" s="43">
        <v>405000</v>
      </c>
      <c r="M1458" s="43">
        <v>435000</v>
      </c>
      <c r="N1458" s="43">
        <v>485000</v>
      </c>
      <c r="O1458" s="43">
        <v>7</v>
      </c>
      <c r="P1458" s="43">
        <v>42</v>
      </c>
      <c r="Q1458" s="44">
        <v>3.6</v>
      </c>
    </row>
    <row r="1459" spans="2:17">
      <c r="B1459" s="42" t="s">
        <v>792</v>
      </c>
      <c r="C1459" s="43">
        <v>240000</v>
      </c>
      <c r="D1459" s="43">
        <v>262000</v>
      </c>
      <c r="E1459" s="43">
        <v>279500</v>
      </c>
      <c r="F1459" s="43">
        <v>255500</v>
      </c>
      <c r="G1459" s="43">
        <v>282500</v>
      </c>
      <c r="H1459" s="43">
        <v>296500</v>
      </c>
      <c r="I1459" s="43">
        <v>295000</v>
      </c>
      <c r="J1459" s="43">
        <v>315000</v>
      </c>
      <c r="K1459" s="43">
        <v>341500</v>
      </c>
      <c r="L1459" s="43">
        <v>350000</v>
      </c>
      <c r="M1459" s="43">
        <v>330500</v>
      </c>
      <c r="N1459" s="43">
        <v>356500</v>
      </c>
      <c r="O1459" s="43">
        <v>-6</v>
      </c>
      <c r="P1459" s="43">
        <v>38</v>
      </c>
      <c r="Q1459" s="44">
        <v>3.3</v>
      </c>
    </row>
    <row r="1460" spans="2:17">
      <c r="B1460" s="42" t="s">
        <v>793</v>
      </c>
      <c r="C1460" s="43">
        <v>403000</v>
      </c>
      <c r="D1460" s="43">
        <v>425000</v>
      </c>
      <c r="E1460" s="43">
        <v>450000</v>
      </c>
      <c r="F1460" s="43">
        <v>410000</v>
      </c>
      <c r="G1460" s="43">
        <v>400000</v>
      </c>
      <c r="H1460" s="43">
        <v>395000</v>
      </c>
      <c r="I1460" s="43">
        <v>430000</v>
      </c>
      <c r="J1460" s="43">
        <v>460000</v>
      </c>
      <c r="K1460" s="43">
        <v>530000</v>
      </c>
      <c r="L1460" s="43">
        <v>570000</v>
      </c>
      <c r="M1460" s="43">
        <v>577500</v>
      </c>
      <c r="N1460" s="43">
        <v>593500</v>
      </c>
      <c r="O1460" s="43">
        <v>1</v>
      </c>
      <c r="P1460" s="43">
        <v>43</v>
      </c>
      <c r="Q1460" s="44">
        <v>3.7</v>
      </c>
    </row>
    <row r="1461" spans="2:17">
      <c r="B1461" s="42" t="s">
        <v>794</v>
      </c>
      <c r="C1461" s="43">
        <v>667000</v>
      </c>
      <c r="D1461" s="43">
        <v>620000</v>
      </c>
      <c r="E1461" s="43">
        <v>672500</v>
      </c>
      <c r="F1461" s="43">
        <v>622500</v>
      </c>
      <c r="G1461" s="43">
        <v>674500</v>
      </c>
      <c r="H1461" s="43">
        <v>673500</v>
      </c>
      <c r="I1461" s="43">
        <v>735000</v>
      </c>
      <c r="J1461" s="43">
        <v>801000</v>
      </c>
      <c r="K1461" s="43">
        <v>962500</v>
      </c>
      <c r="L1461" s="43">
        <v>1150000</v>
      </c>
      <c r="M1461" s="43">
        <v>1111000</v>
      </c>
      <c r="N1461" s="43">
        <v>1001000</v>
      </c>
      <c r="O1461" s="43">
        <v>-3</v>
      </c>
      <c r="P1461" s="43">
        <v>67</v>
      </c>
      <c r="Q1461" s="44">
        <v>5.2</v>
      </c>
    </row>
    <row r="1462" spans="2:17">
      <c r="B1462" s="42" t="s">
        <v>795</v>
      </c>
      <c r="C1462" s="43">
        <v>250000</v>
      </c>
      <c r="D1462" s="43">
        <v>275000</v>
      </c>
      <c r="E1462" s="43">
        <v>257500</v>
      </c>
      <c r="F1462" s="43">
        <v>229000</v>
      </c>
      <c r="G1462" s="43">
        <v>230000</v>
      </c>
      <c r="H1462" s="43">
        <v>251000</v>
      </c>
      <c r="I1462" s="43">
        <v>260000</v>
      </c>
      <c r="J1462" s="43">
        <v>265000</v>
      </c>
      <c r="K1462" s="43">
        <v>289000</v>
      </c>
      <c r="L1462" s="43">
        <v>339000</v>
      </c>
      <c r="M1462" s="43">
        <v>375000</v>
      </c>
      <c r="N1462" s="43">
        <v>370000</v>
      </c>
      <c r="O1462" s="43">
        <v>11</v>
      </c>
      <c r="P1462" s="43">
        <v>50</v>
      </c>
      <c r="Q1462" s="44">
        <v>4.0999999999999996</v>
      </c>
    </row>
    <row r="1463" spans="2:17">
      <c r="B1463" s="42" t="s">
        <v>796</v>
      </c>
      <c r="C1463" s="43">
        <v>339500</v>
      </c>
      <c r="D1463" s="43">
        <v>480000</v>
      </c>
      <c r="E1463" s="43">
        <v>475000</v>
      </c>
      <c r="F1463" s="43">
        <v>430000</v>
      </c>
      <c r="G1463" s="43">
        <v>470000</v>
      </c>
      <c r="H1463" s="43">
        <v>460000</v>
      </c>
      <c r="I1463" s="43">
        <v>482500</v>
      </c>
      <c r="J1463" s="43">
        <v>460000</v>
      </c>
      <c r="K1463" s="43">
        <v>560000</v>
      </c>
      <c r="L1463" s="43">
        <v>665000</v>
      </c>
      <c r="M1463" s="43">
        <v>747500</v>
      </c>
      <c r="N1463" s="43">
        <v>620000</v>
      </c>
      <c r="O1463" s="43">
        <v>12</v>
      </c>
      <c r="P1463" s="43">
        <v>120</v>
      </c>
      <c r="Q1463" s="44">
        <v>8.1999999999999993</v>
      </c>
    </row>
    <row r="1464" spans="2:17">
      <c r="B1464" s="42" t="s">
        <v>797</v>
      </c>
      <c r="C1464" s="43">
        <v>280000</v>
      </c>
      <c r="D1464" s="43">
        <v>340000</v>
      </c>
      <c r="E1464" s="43">
        <v>350000</v>
      </c>
      <c r="F1464" s="43">
        <v>350000</v>
      </c>
      <c r="G1464" s="43">
        <v>349500</v>
      </c>
      <c r="H1464" s="43">
        <v>381500</v>
      </c>
      <c r="I1464" s="43">
        <v>340000</v>
      </c>
      <c r="J1464" s="43">
        <v>377000</v>
      </c>
      <c r="K1464" s="43">
        <v>418000</v>
      </c>
      <c r="L1464" s="43">
        <v>469500</v>
      </c>
      <c r="M1464" s="43">
        <v>495500</v>
      </c>
      <c r="N1464" s="43">
        <v>570000</v>
      </c>
      <c r="O1464" s="43">
        <v>5</v>
      </c>
      <c r="P1464" s="43">
        <v>77</v>
      </c>
      <c r="Q1464" s="44">
        <v>5.9</v>
      </c>
    </row>
    <row r="1465" spans="2:17">
      <c r="B1465" s="42" t="s">
        <v>798</v>
      </c>
      <c r="C1465" s="43">
        <v>278000</v>
      </c>
      <c r="D1465" s="43">
        <v>300000</v>
      </c>
      <c r="E1465" s="43">
        <v>312000</v>
      </c>
      <c r="F1465" s="43">
        <v>315000</v>
      </c>
      <c r="G1465" s="43">
        <v>330000</v>
      </c>
      <c r="H1465" s="43">
        <v>317000</v>
      </c>
      <c r="I1465" s="43">
        <v>358000</v>
      </c>
      <c r="J1465" s="43">
        <v>391500</v>
      </c>
      <c r="K1465" s="43">
        <v>480000</v>
      </c>
      <c r="L1465" s="43">
        <v>520000</v>
      </c>
      <c r="M1465" s="43">
        <v>510000</v>
      </c>
      <c r="N1465" s="43">
        <v>527500</v>
      </c>
      <c r="O1465" s="43">
        <v>-2</v>
      </c>
      <c r="P1465" s="43">
        <v>83</v>
      </c>
      <c r="Q1465" s="44">
        <v>6.3</v>
      </c>
    </row>
    <row r="1466" spans="2:17">
      <c r="B1466" s="42" t="s">
        <v>799</v>
      </c>
      <c r="C1466" s="43">
        <v>269000</v>
      </c>
      <c r="D1466" s="43">
        <v>289000</v>
      </c>
      <c r="E1466" s="43">
        <v>288500</v>
      </c>
      <c r="F1466" s="43">
        <v>325000</v>
      </c>
      <c r="G1466" s="43">
        <v>285000</v>
      </c>
      <c r="H1466" s="43">
        <v>285000</v>
      </c>
      <c r="I1466" s="43">
        <v>290000</v>
      </c>
      <c r="J1466" s="43">
        <v>333500</v>
      </c>
      <c r="K1466" s="43">
        <v>328000</v>
      </c>
      <c r="L1466" s="43">
        <v>315000</v>
      </c>
      <c r="M1466" s="43">
        <v>349000</v>
      </c>
      <c r="N1466" s="43">
        <v>323000</v>
      </c>
      <c r="O1466" s="43">
        <v>11</v>
      </c>
      <c r="P1466" s="43">
        <v>30</v>
      </c>
      <c r="Q1466" s="44">
        <v>2.6</v>
      </c>
    </row>
    <row r="1467" spans="2:17">
      <c r="B1467" s="42" t="s">
        <v>800</v>
      </c>
      <c r="C1467" s="43">
        <v>115000</v>
      </c>
      <c r="D1467" s="43">
        <v>86000</v>
      </c>
      <c r="E1467" s="43">
        <v>86000</v>
      </c>
      <c r="F1467" s="43">
        <v>96500</v>
      </c>
      <c r="G1467" s="43">
        <v>95000</v>
      </c>
      <c r="H1467" s="43">
        <v>103000</v>
      </c>
      <c r="I1467" s="43">
        <v>100000</v>
      </c>
      <c r="J1467" s="43">
        <v>82500</v>
      </c>
      <c r="K1467" s="43">
        <v>100000</v>
      </c>
      <c r="L1467" s="43">
        <v>124500</v>
      </c>
      <c r="M1467" s="43">
        <v>141500</v>
      </c>
      <c r="N1467" s="43">
        <v>170000</v>
      </c>
      <c r="O1467" s="43">
        <v>13</v>
      </c>
      <c r="P1467" s="43">
        <v>23</v>
      </c>
      <c r="Q1467" s="44">
        <v>2.1</v>
      </c>
    </row>
    <row r="1468" spans="2:17">
      <c r="B1468" s="42" t="s">
        <v>801</v>
      </c>
      <c r="C1468" s="43">
        <v>635000</v>
      </c>
      <c r="D1468" s="43">
        <v>760000</v>
      </c>
      <c r="E1468" s="43">
        <v>680000</v>
      </c>
      <c r="F1468" s="43">
        <v>557500</v>
      </c>
      <c r="G1468" s="43">
        <v>813000</v>
      </c>
      <c r="H1468" s="43">
        <v>646500</v>
      </c>
      <c r="I1468" s="43">
        <v>530000</v>
      </c>
      <c r="J1468" s="43">
        <v>1025000</v>
      </c>
      <c r="K1468" s="43">
        <v>718500</v>
      </c>
      <c r="L1468" s="43">
        <v>870000</v>
      </c>
      <c r="M1468" s="43">
        <v>1300000</v>
      </c>
      <c r="N1468" s="43">
        <v>1042500</v>
      </c>
      <c r="O1468" s="43">
        <v>49</v>
      </c>
      <c r="P1468" s="43">
        <v>105</v>
      </c>
      <c r="Q1468" s="44">
        <v>7.4</v>
      </c>
    </row>
    <row r="1469" spans="2:17">
      <c r="B1469" s="42" t="s">
        <v>802</v>
      </c>
      <c r="C1469" s="43">
        <v>261000</v>
      </c>
      <c r="D1469" s="43">
        <v>296000</v>
      </c>
      <c r="E1469" s="43">
        <v>290000</v>
      </c>
      <c r="F1469" s="43">
        <v>286500</v>
      </c>
      <c r="G1469" s="43">
        <v>288500</v>
      </c>
      <c r="H1469" s="43">
        <v>306000</v>
      </c>
      <c r="I1469" s="43">
        <v>325000</v>
      </c>
      <c r="J1469" s="43">
        <v>365000</v>
      </c>
      <c r="K1469" s="43">
        <v>436000</v>
      </c>
      <c r="L1469" s="43">
        <v>480000</v>
      </c>
      <c r="M1469" s="43">
        <v>465000</v>
      </c>
      <c r="N1469" s="43">
        <v>468500</v>
      </c>
      <c r="O1469" s="43">
        <v>-3</v>
      </c>
      <c r="P1469" s="43">
        <v>78</v>
      </c>
      <c r="Q1469" s="44">
        <v>5.9</v>
      </c>
    </row>
    <row r="1470" spans="2:17">
      <c r="B1470" s="42" t="s">
        <v>803</v>
      </c>
      <c r="C1470" s="43">
        <v>225000</v>
      </c>
      <c r="D1470" s="43">
        <v>289500</v>
      </c>
      <c r="E1470" s="43">
        <v>290000</v>
      </c>
      <c r="F1470" s="43">
        <v>272500</v>
      </c>
      <c r="G1470" s="43">
        <v>327500</v>
      </c>
      <c r="H1470" s="43">
        <v>318000</v>
      </c>
      <c r="I1470" s="43">
        <v>300000</v>
      </c>
      <c r="J1470" s="43">
        <v>392500</v>
      </c>
      <c r="K1470" s="43">
        <v>446000</v>
      </c>
      <c r="L1470" s="43">
        <v>472500</v>
      </c>
      <c r="M1470" s="43">
        <v>497500</v>
      </c>
      <c r="N1470" s="43" t="s">
        <v>13</v>
      </c>
      <c r="O1470" s="43">
        <v>5</v>
      </c>
      <c r="P1470" s="43">
        <v>121</v>
      </c>
      <c r="Q1470" s="44">
        <v>8.3000000000000007</v>
      </c>
    </row>
    <row r="1471" spans="2:17">
      <c r="B1471" s="42" t="s">
        <v>804</v>
      </c>
      <c r="C1471" s="43">
        <v>442500</v>
      </c>
      <c r="D1471" s="43">
        <v>507000</v>
      </c>
      <c r="E1471" s="43">
        <v>506000</v>
      </c>
      <c r="F1471" s="43">
        <v>471000</v>
      </c>
      <c r="G1471" s="43">
        <v>532500</v>
      </c>
      <c r="H1471" s="43">
        <v>580000</v>
      </c>
      <c r="I1471" s="43">
        <v>665000</v>
      </c>
      <c r="J1471" s="43">
        <v>713500</v>
      </c>
      <c r="K1471" s="43">
        <v>781000</v>
      </c>
      <c r="L1471" s="43">
        <v>810000</v>
      </c>
      <c r="M1471" s="43">
        <v>792500</v>
      </c>
      <c r="N1471" s="43">
        <v>950000</v>
      </c>
      <c r="O1471" s="43">
        <v>-2</v>
      </c>
      <c r="P1471" s="43">
        <v>79</v>
      </c>
      <c r="Q1471" s="44">
        <v>6</v>
      </c>
    </row>
    <row r="1472" spans="2:17">
      <c r="B1472" s="42" t="s">
        <v>805</v>
      </c>
      <c r="C1472" s="43">
        <v>120000</v>
      </c>
      <c r="D1472" s="43">
        <v>145000</v>
      </c>
      <c r="E1472" s="43">
        <v>139000</v>
      </c>
      <c r="F1472" s="43">
        <v>161000</v>
      </c>
      <c r="G1472" s="43">
        <v>135000</v>
      </c>
      <c r="H1472" s="43">
        <v>149500</v>
      </c>
      <c r="I1472" s="43">
        <v>153000</v>
      </c>
      <c r="J1472" s="43">
        <v>165500</v>
      </c>
      <c r="K1472" s="43">
        <v>180000</v>
      </c>
      <c r="L1472" s="43">
        <v>173500</v>
      </c>
      <c r="M1472" s="43">
        <v>191000</v>
      </c>
      <c r="N1472" s="43">
        <v>142500</v>
      </c>
      <c r="O1472" s="43">
        <v>10</v>
      </c>
      <c r="P1472" s="43">
        <v>59</v>
      </c>
      <c r="Q1472" s="44">
        <v>4.8</v>
      </c>
    </row>
    <row r="1473" spans="1:17">
      <c r="B1473" s="42" t="s">
        <v>806</v>
      </c>
      <c r="C1473" s="43">
        <v>370000</v>
      </c>
      <c r="D1473" s="43">
        <v>415000</v>
      </c>
      <c r="E1473" s="43">
        <v>425000</v>
      </c>
      <c r="F1473" s="43">
        <v>395000</v>
      </c>
      <c r="G1473" s="43">
        <v>420000</v>
      </c>
      <c r="H1473" s="43">
        <v>460000</v>
      </c>
      <c r="I1473" s="43">
        <v>530000</v>
      </c>
      <c r="J1473" s="43">
        <v>540000</v>
      </c>
      <c r="K1473" s="43">
        <v>620000</v>
      </c>
      <c r="L1473" s="43">
        <v>670000</v>
      </c>
      <c r="M1473" s="43">
        <v>670000</v>
      </c>
      <c r="N1473" s="43">
        <v>815000</v>
      </c>
      <c r="O1473" s="43">
        <v>0</v>
      </c>
      <c r="P1473" s="43">
        <v>81</v>
      </c>
      <c r="Q1473" s="44">
        <v>6.1</v>
      </c>
    </row>
    <row r="1474" spans="1:17">
      <c r="B1474" s="42" t="s">
        <v>807</v>
      </c>
      <c r="C1474" s="43">
        <v>292000</v>
      </c>
      <c r="D1474" s="43">
        <v>352500</v>
      </c>
      <c r="E1474" s="43">
        <v>365000</v>
      </c>
      <c r="F1474" s="43">
        <v>397000</v>
      </c>
      <c r="G1474" s="43">
        <v>406500</v>
      </c>
      <c r="H1474" s="43">
        <v>357500</v>
      </c>
      <c r="I1474" s="43">
        <v>417500</v>
      </c>
      <c r="J1474" s="43">
        <v>422500</v>
      </c>
      <c r="K1474" s="43">
        <v>535000</v>
      </c>
      <c r="L1474" s="43">
        <v>570000</v>
      </c>
      <c r="M1474" s="43">
        <v>582500</v>
      </c>
      <c r="N1474" s="43">
        <v>528000</v>
      </c>
      <c r="O1474" s="43">
        <v>2</v>
      </c>
      <c r="P1474" s="43">
        <v>99</v>
      </c>
      <c r="Q1474" s="44">
        <v>7.1</v>
      </c>
    </row>
    <row r="1475" spans="1:17">
      <c r="B1475" s="42" t="s">
        <v>808</v>
      </c>
      <c r="C1475" s="43">
        <v>196500</v>
      </c>
      <c r="D1475" s="43">
        <v>206000</v>
      </c>
      <c r="E1475" s="43">
        <v>255000</v>
      </c>
      <c r="F1475" s="43">
        <v>266000</v>
      </c>
      <c r="G1475" s="43">
        <v>258000</v>
      </c>
      <c r="H1475" s="43">
        <v>297000</v>
      </c>
      <c r="I1475" s="43">
        <v>284000</v>
      </c>
      <c r="J1475" s="43">
        <v>300000</v>
      </c>
      <c r="K1475" s="43">
        <v>280000</v>
      </c>
      <c r="L1475" s="43">
        <v>390000</v>
      </c>
      <c r="M1475" s="43">
        <v>410000</v>
      </c>
      <c r="N1475" s="43">
        <v>434000</v>
      </c>
      <c r="O1475" s="43">
        <v>5</v>
      </c>
      <c r="P1475" s="43">
        <v>109</v>
      </c>
      <c r="Q1475" s="44">
        <v>7.6</v>
      </c>
    </row>
    <row r="1476" spans="1:17">
      <c r="B1476" s="42" t="s">
        <v>809</v>
      </c>
      <c r="C1476" s="43">
        <v>180000</v>
      </c>
      <c r="D1476" s="43">
        <v>166000</v>
      </c>
      <c r="E1476" s="43">
        <v>195500</v>
      </c>
      <c r="F1476" s="43">
        <v>215000</v>
      </c>
      <c r="G1476" s="43">
        <v>190000</v>
      </c>
      <c r="H1476" s="43">
        <v>202500</v>
      </c>
      <c r="I1476" s="43">
        <v>245000</v>
      </c>
      <c r="J1476" s="43">
        <v>230000</v>
      </c>
      <c r="K1476" s="43">
        <v>225000</v>
      </c>
      <c r="L1476" s="43">
        <v>218000</v>
      </c>
      <c r="M1476" s="43">
        <v>240000</v>
      </c>
      <c r="N1476" s="43">
        <v>260000</v>
      </c>
      <c r="O1476" s="43">
        <v>10</v>
      </c>
      <c r="P1476" s="43">
        <v>33</v>
      </c>
      <c r="Q1476" s="44">
        <v>2.9</v>
      </c>
    </row>
    <row r="1477" spans="1:17">
      <c r="B1477" s="42" t="s">
        <v>810</v>
      </c>
      <c r="C1477" s="43">
        <v>541000</v>
      </c>
      <c r="D1477" s="43">
        <v>647000</v>
      </c>
      <c r="E1477" s="43">
        <v>607000</v>
      </c>
      <c r="F1477" s="43">
        <v>613000</v>
      </c>
      <c r="G1477" s="43">
        <v>696000</v>
      </c>
      <c r="H1477" s="43">
        <v>710000</v>
      </c>
      <c r="I1477" s="43">
        <v>810000</v>
      </c>
      <c r="J1477" s="43">
        <v>900500</v>
      </c>
      <c r="K1477" s="43">
        <v>1000000</v>
      </c>
      <c r="L1477" s="43">
        <v>1045000</v>
      </c>
      <c r="M1477" s="43">
        <v>971000</v>
      </c>
      <c r="N1477" s="43">
        <v>950000</v>
      </c>
      <c r="O1477" s="43">
        <v>-7</v>
      </c>
      <c r="P1477" s="43">
        <v>79</v>
      </c>
      <c r="Q1477" s="44">
        <v>6</v>
      </c>
    </row>
    <row r="1478" spans="1:17">
      <c r="B1478" s="42" t="s">
        <v>811</v>
      </c>
      <c r="C1478" s="43">
        <v>270000</v>
      </c>
      <c r="D1478" s="43">
        <v>297000</v>
      </c>
      <c r="E1478" s="43">
        <v>270000</v>
      </c>
      <c r="F1478" s="43">
        <v>300000</v>
      </c>
      <c r="G1478" s="43">
        <v>302500</v>
      </c>
      <c r="H1478" s="43">
        <v>297000</v>
      </c>
      <c r="I1478" s="43">
        <v>300500</v>
      </c>
      <c r="J1478" s="43">
        <v>320000</v>
      </c>
      <c r="K1478" s="43">
        <v>324500</v>
      </c>
      <c r="L1478" s="43">
        <v>345000</v>
      </c>
      <c r="M1478" s="43">
        <v>375000</v>
      </c>
      <c r="N1478" s="43">
        <v>398000</v>
      </c>
      <c r="O1478" s="43">
        <v>9</v>
      </c>
      <c r="P1478" s="43">
        <v>39</v>
      </c>
      <c r="Q1478" s="44">
        <v>3.3</v>
      </c>
    </row>
    <row r="1479" spans="1:17">
      <c r="B1479" s="42" t="s">
        <v>812</v>
      </c>
      <c r="C1479" s="43">
        <v>214000</v>
      </c>
      <c r="D1479" s="43">
        <v>240000</v>
      </c>
      <c r="E1479" s="43">
        <v>270000</v>
      </c>
      <c r="F1479" s="43">
        <v>255000</v>
      </c>
      <c r="G1479" s="43">
        <v>260000</v>
      </c>
      <c r="H1479" s="43">
        <v>255000</v>
      </c>
      <c r="I1479" s="43">
        <v>260000</v>
      </c>
      <c r="J1479" s="43">
        <v>305000</v>
      </c>
      <c r="K1479" s="43">
        <v>386500</v>
      </c>
      <c r="L1479" s="43">
        <v>392500</v>
      </c>
      <c r="M1479" s="43">
        <v>435500</v>
      </c>
      <c r="N1479" s="43">
        <v>416500</v>
      </c>
      <c r="O1479" s="43">
        <v>11</v>
      </c>
      <c r="P1479" s="43">
        <v>104</v>
      </c>
      <c r="Q1479" s="44">
        <v>7.4</v>
      </c>
    </row>
    <row r="1480" spans="1:17">
      <c r="B1480" s="42" t="s">
        <v>813</v>
      </c>
      <c r="C1480" s="43">
        <v>183000</v>
      </c>
      <c r="D1480" s="43">
        <v>280500</v>
      </c>
      <c r="E1480" s="43">
        <v>208000</v>
      </c>
      <c r="F1480" s="43">
        <v>221500</v>
      </c>
      <c r="G1480" s="43">
        <v>220000</v>
      </c>
      <c r="H1480" s="43">
        <v>240000</v>
      </c>
      <c r="I1480" s="43">
        <v>182500</v>
      </c>
      <c r="J1480" s="43">
        <v>230000</v>
      </c>
      <c r="K1480" s="43">
        <v>270000</v>
      </c>
      <c r="L1480" s="43">
        <v>245000</v>
      </c>
      <c r="M1480" s="43">
        <v>255000</v>
      </c>
      <c r="N1480" s="43">
        <v>237500</v>
      </c>
      <c r="O1480" s="43">
        <v>4</v>
      </c>
      <c r="P1480" s="43">
        <v>39</v>
      </c>
      <c r="Q1480" s="44">
        <v>3.4</v>
      </c>
    </row>
    <row r="1481" spans="1:17" ht="17" thickBot="1">
      <c r="B1481" s="3" t="s">
        <v>864</v>
      </c>
      <c r="C1481" s="4">
        <f>AVERAGE(C678:C1480)</f>
        <v>400941.32653061225</v>
      </c>
      <c r="D1481" s="4">
        <f t="shared" ref="D1481:Q1481" si="10">AVERAGE(D678:D1480)</f>
        <v>460936.54822335026</v>
      </c>
      <c r="E1481" s="4">
        <f t="shared" si="10"/>
        <v>454935.60606060608</v>
      </c>
      <c r="F1481" s="4">
        <f t="shared" si="10"/>
        <v>446713.92722710164</v>
      </c>
      <c r="G1481" s="4">
        <f t="shared" si="10"/>
        <v>469805.13784461154</v>
      </c>
      <c r="H1481" s="4">
        <f t="shared" si="10"/>
        <v>502896.12015018775</v>
      </c>
      <c r="I1481" s="4">
        <f t="shared" si="10"/>
        <v>559983.125</v>
      </c>
      <c r="J1481" s="4">
        <f t="shared" si="10"/>
        <v>613235.95505617978</v>
      </c>
      <c r="K1481" s="4">
        <f t="shared" si="10"/>
        <v>686316.31382316316</v>
      </c>
      <c r="L1481" s="4">
        <f t="shared" si="10"/>
        <v>701508.09464508097</v>
      </c>
      <c r="M1481" s="4">
        <f t="shared" si="10"/>
        <v>689327.93017456355</v>
      </c>
      <c r="N1481" s="4">
        <f t="shared" si="10"/>
        <v>724976.12903225806</v>
      </c>
      <c r="O1481" s="5">
        <f>AVERAGE(O678:O1480)</f>
        <v>0.55112219451371569</v>
      </c>
      <c r="P1481" s="5">
        <f t="shared" si="10"/>
        <v>69.389593908629436</v>
      </c>
      <c r="Q1481" s="6">
        <f t="shared" si="10"/>
        <v>5.3133928571428557</v>
      </c>
    </row>
    <row r="1484" spans="1:17">
      <c r="A1484" s="11">
        <v>2.7</v>
      </c>
      <c r="B1484" s="11" t="s">
        <v>814</v>
      </c>
      <c r="C1484" s="11"/>
      <c r="D1484" s="11"/>
      <c r="E1484" s="11"/>
      <c r="F1484" s="11"/>
      <c r="G1484" s="11"/>
      <c r="H1484" s="11"/>
      <c r="I1484" s="11"/>
      <c r="J1484" s="11"/>
      <c r="K1484" s="11"/>
      <c r="L1484" s="11"/>
      <c r="M1484" s="11"/>
      <c r="N1484" s="11"/>
      <c r="O1484" s="11"/>
      <c r="P1484" s="11"/>
      <c r="Q1484" s="12"/>
    </row>
    <row r="1485" spans="1:17" ht="17" thickBot="1"/>
    <row r="1486" spans="1:17" ht="42">
      <c r="B1486" s="7"/>
      <c r="C1486" s="8">
        <v>2009</v>
      </c>
      <c r="D1486" s="8">
        <v>2010</v>
      </c>
      <c r="E1486" s="8">
        <v>2011</v>
      </c>
      <c r="F1486" s="8">
        <v>2012</v>
      </c>
      <c r="G1486" s="8">
        <v>2013</v>
      </c>
      <c r="H1486" s="8">
        <v>2014</v>
      </c>
      <c r="I1486" s="8">
        <v>2015</v>
      </c>
      <c r="J1486" s="8">
        <v>2016</v>
      </c>
      <c r="K1486" s="8">
        <v>2017</v>
      </c>
      <c r="L1486" s="8">
        <v>2018</v>
      </c>
      <c r="M1486" s="8">
        <v>2019</v>
      </c>
      <c r="N1486" s="8" t="s">
        <v>6</v>
      </c>
      <c r="O1486" s="8" t="s">
        <v>7</v>
      </c>
      <c r="P1486" s="8" t="s">
        <v>7</v>
      </c>
      <c r="Q1486" s="14" t="s">
        <v>8</v>
      </c>
    </row>
    <row r="1487" spans="1:17" ht="17" thickBot="1">
      <c r="B1487" s="10" t="s">
        <v>5</v>
      </c>
      <c r="C1487" s="9" t="s">
        <v>1</v>
      </c>
      <c r="D1487" s="9" t="s">
        <v>1</v>
      </c>
      <c r="E1487" s="9" t="s">
        <v>1</v>
      </c>
      <c r="F1487" s="9" t="s">
        <v>1</v>
      </c>
      <c r="G1487" s="9" t="s">
        <v>1</v>
      </c>
      <c r="H1487" s="9" t="s">
        <v>1</v>
      </c>
      <c r="I1487" s="9" t="s">
        <v>1</v>
      </c>
      <c r="J1487" s="9" t="s">
        <v>1</v>
      </c>
      <c r="K1487" s="9" t="s">
        <v>1</v>
      </c>
      <c r="L1487" s="9" t="s">
        <v>1</v>
      </c>
      <c r="M1487" s="9" t="s">
        <v>1</v>
      </c>
      <c r="N1487" s="9" t="s">
        <v>1</v>
      </c>
      <c r="O1487" s="9" t="s">
        <v>2</v>
      </c>
      <c r="P1487" s="9" t="s">
        <v>3</v>
      </c>
      <c r="Q1487" s="15" t="s">
        <v>4</v>
      </c>
    </row>
    <row r="1488" spans="1:17">
      <c r="B1488" s="42" t="s">
        <v>11</v>
      </c>
      <c r="C1488" s="45" t="s">
        <v>12</v>
      </c>
      <c r="D1488" s="43">
        <v>208000</v>
      </c>
      <c r="E1488" s="43">
        <v>208000</v>
      </c>
      <c r="F1488" s="43">
        <v>208000</v>
      </c>
      <c r="G1488" s="43">
        <v>208000</v>
      </c>
      <c r="H1488" s="43">
        <v>208000</v>
      </c>
      <c r="I1488" s="43">
        <v>197500</v>
      </c>
      <c r="J1488" s="43">
        <v>228000</v>
      </c>
      <c r="K1488" s="43">
        <v>280500</v>
      </c>
      <c r="L1488" s="43">
        <v>306000</v>
      </c>
      <c r="M1488" s="43">
        <v>329000</v>
      </c>
      <c r="N1488" s="43">
        <v>340000</v>
      </c>
      <c r="O1488" s="43">
        <v>8</v>
      </c>
      <c r="P1488" s="43">
        <v>0</v>
      </c>
      <c r="Q1488" s="44" t="s">
        <v>13</v>
      </c>
    </row>
    <row r="1489" spans="2:17">
      <c r="B1489" s="42" t="s">
        <v>19</v>
      </c>
      <c r="C1489" s="43">
        <v>76500</v>
      </c>
      <c r="D1489" s="43">
        <v>77000</v>
      </c>
      <c r="E1489" s="43">
        <v>90000</v>
      </c>
      <c r="F1489" s="43">
        <v>93500</v>
      </c>
      <c r="G1489" s="43">
        <v>89000</v>
      </c>
      <c r="H1489" s="43">
        <v>85000</v>
      </c>
      <c r="I1489" s="43">
        <v>95000</v>
      </c>
      <c r="J1489" s="43">
        <v>88000</v>
      </c>
      <c r="K1489" s="43">
        <v>90000</v>
      </c>
      <c r="L1489" s="43">
        <v>89000</v>
      </c>
      <c r="M1489" s="43">
        <v>120000</v>
      </c>
      <c r="N1489" s="43">
        <v>120000</v>
      </c>
      <c r="O1489" s="43">
        <v>35</v>
      </c>
      <c r="P1489" s="43">
        <v>57</v>
      </c>
      <c r="Q1489" s="44">
        <v>4.5999999999999996</v>
      </c>
    </row>
    <row r="1490" spans="2:17">
      <c r="B1490" s="42" t="s">
        <v>20</v>
      </c>
      <c r="C1490" s="43">
        <v>120000</v>
      </c>
      <c r="D1490" s="43">
        <v>125000</v>
      </c>
      <c r="E1490" s="43">
        <v>145000</v>
      </c>
      <c r="F1490" s="43">
        <v>190000</v>
      </c>
      <c r="G1490" s="43">
        <v>170000</v>
      </c>
      <c r="H1490" s="43">
        <v>161000</v>
      </c>
      <c r="I1490" s="43">
        <v>180000</v>
      </c>
      <c r="J1490" s="43">
        <v>183500</v>
      </c>
      <c r="K1490" s="43">
        <v>152000</v>
      </c>
      <c r="L1490" s="43">
        <v>155000</v>
      </c>
      <c r="M1490" s="43">
        <v>170000</v>
      </c>
      <c r="N1490" s="43">
        <v>202500</v>
      </c>
      <c r="O1490" s="43">
        <v>10</v>
      </c>
      <c r="P1490" s="43">
        <v>42</v>
      </c>
      <c r="Q1490" s="44">
        <v>3.5</v>
      </c>
    </row>
    <row r="1491" spans="2:17">
      <c r="B1491" s="42" t="s">
        <v>26</v>
      </c>
      <c r="C1491" s="43">
        <v>247500</v>
      </c>
      <c r="D1491" s="43">
        <v>200000</v>
      </c>
      <c r="E1491" s="43">
        <v>200000</v>
      </c>
      <c r="F1491" s="43">
        <v>250000</v>
      </c>
      <c r="G1491" s="43">
        <v>225000</v>
      </c>
      <c r="H1491" s="43">
        <v>302500</v>
      </c>
      <c r="I1491" s="43">
        <v>484000</v>
      </c>
      <c r="J1491" s="43">
        <v>416000</v>
      </c>
      <c r="K1491" s="43">
        <v>284500</v>
      </c>
      <c r="L1491" s="43">
        <v>403500</v>
      </c>
      <c r="M1491" s="43">
        <v>440000</v>
      </c>
      <c r="N1491" s="45" t="s">
        <v>13</v>
      </c>
      <c r="O1491" s="43">
        <v>9</v>
      </c>
      <c r="P1491" s="43">
        <v>78</v>
      </c>
      <c r="Q1491" s="44">
        <v>5.9</v>
      </c>
    </row>
    <row r="1492" spans="2:17">
      <c r="B1492" s="42" t="s">
        <v>27</v>
      </c>
      <c r="C1492" s="43">
        <v>265000</v>
      </c>
      <c r="D1492" s="43">
        <v>290000</v>
      </c>
      <c r="E1492" s="43">
        <v>380000</v>
      </c>
      <c r="F1492" s="43">
        <v>264000</v>
      </c>
      <c r="G1492" s="43">
        <v>317500</v>
      </c>
      <c r="H1492" s="43">
        <v>387500</v>
      </c>
      <c r="I1492" s="43">
        <v>420000</v>
      </c>
      <c r="J1492" s="43">
        <v>380000</v>
      </c>
      <c r="K1492" s="43">
        <v>448000</v>
      </c>
      <c r="L1492" s="43">
        <v>550000</v>
      </c>
      <c r="M1492" s="43">
        <v>675000</v>
      </c>
      <c r="N1492" s="43">
        <v>675000</v>
      </c>
      <c r="O1492" s="43">
        <v>23</v>
      </c>
      <c r="P1492" s="43">
        <v>155</v>
      </c>
      <c r="Q1492" s="44">
        <v>9.8000000000000007</v>
      </c>
    </row>
    <row r="1493" spans="2:17">
      <c r="B1493" s="42" t="s">
        <v>28</v>
      </c>
      <c r="C1493" s="43">
        <v>184500</v>
      </c>
      <c r="D1493" s="43">
        <v>197500</v>
      </c>
      <c r="E1493" s="43">
        <v>221000</v>
      </c>
      <c r="F1493" s="43">
        <v>197000</v>
      </c>
      <c r="G1493" s="43">
        <v>190000</v>
      </c>
      <c r="H1493" s="43">
        <v>185000</v>
      </c>
      <c r="I1493" s="43">
        <v>190000</v>
      </c>
      <c r="J1493" s="43">
        <v>182500</v>
      </c>
      <c r="K1493" s="43">
        <v>185000</v>
      </c>
      <c r="L1493" s="43">
        <v>225000</v>
      </c>
      <c r="M1493" s="43">
        <v>244000</v>
      </c>
      <c r="N1493" s="43">
        <v>240000</v>
      </c>
      <c r="O1493" s="43">
        <v>8</v>
      </c>
      <c r="P1493" s="43">
        <v>32</v>
      </c>
      <c r="Q1493" s="44">
        <v>2.8</v>
      </c>
    </row>
    <row r="1494" spans="2:17">
      <c r="B1494" s="42" t="s">
        <v>29</v>
      </c>
      <c r="C1494" s="43">
        <v>70000</v>
      </c>
      <c r="D1494" s="43">
        <v>78000</v>
      </c>
      <c r="E1494" s="43">
        <v>70000</v>
      </c>
      <c r="F1494" s="43">
        <v>80000</v>
      </c>
      <c r="G1494" s="43">
        <v>70000</v>
      </c>
      <c r="H1494" s="43">
        <v>85000</v>
      </c>
      <c r="I1494" s="43">
        <v>83500</v>
      </c>
      <c r="J1494" s="43">
        <v>50000</v>
      </c>
      <c r="K1494" s="43">
        <v>97500</v>
      </c>
      <c r="L1494" s="43">
        <v>99500</v>
      </c>
      <c r="M1494" s="43">
        <v>91000</v>
      </c>
      <c r="N1494" s="43">
        <v>65000</v>
      </c>
      <c r="O1494" s="43">
        <v>-8</v>
      </c>
      <c r="P1494" s="43">
        <v>30</v>
      </c>
      <c r="Q1494" s="44">
        <v>2.7</v>
      </c>
    </row>
    <row r="1495" spans="2:17">
      <c r="B1495" s="42" t="s">
        <v>32</v>
      </c>
      <c r="C1495" s="45" t="s">
        <v>12</v>
      </c>
      <c r="D1495" s="43">
        <v>180000</v>
      </c>
      <c r="E1495" s="43">
        <v>182000</v>
      </c>
      <c r="F1495" s="43">
        <v>176000</v>
      </c>
      <c r="G1495" s="43">
        <v>169000</v>
      </c>
      <c r="H1495" s="43">
        <v>167500</v>
      </c>
      <c r="I1495" s="43">
        <v>172000</v>
      </c>
      <c r="J1495" s="43">
        <v>175000</v>
      </c>
      <c r="K1495" s="43">
        <v>197500</v>
      </c>
      <c r="L1495" s="43">
        <v>246000</v>
      </c>
      <c r="M1495" s="43">
        <v>260000</v>
      </c>
      <c r="N1495" s="43">
        <v>265000</v>
      </c>
      <c r="O1495" s="43">
        <v>6</v>
      </c>
      <c r="P1495" s="43">
        <v>0</v>
      </c>
      <c r="Q1495" s="44" t="s">
        <v>13</v>
      </c>
    </row>
    <row r="1496" spans="2:17">
      <c r="B1496" s="42" t="s">
        <v>33</v>
      </c>
      <c r="C1496" s="43">
        <v>84500</v>
      </c>
      <c r="D1496" s="43">
        <v>86500</v>
      </c>
      <c r="E1496" s="43">
        <v>99000</v>
      </c>
      <c r="F1496" s="43">
        <v>104000</v>
      </c>
      <c r="G1496" s="43">
        <v>104500</v>
      </c>
      <c r="H1496" s="43">
        <v>152500</v>
      </c>
      <c r="I1496" s="43">
        <v>147500</v>
      </c>
      <c r="J1496" s="43">
        <v>148000</v>
      </c>
      <c r="K1496" s="43">
        <v>147500</v>
      </c>
      <c r="L1496" s="43">
        <v>139000</v>
      </c>
      <c r="M1496" s="43">
        <v>155000</v>
      </c>
      <c r="N1496" s="45" t="s">
        <v>13</v>
      </c>
      <c r="O1496" s="43">
        <v>12</v>
      </c>
      <c r="P1496" s="43">
        <v>83</v>
      </c>
      <c r="Q1496" s="44">
        <v>6.3</v>
      </c>
    </row>
    <row r="1497" spans="2:17">
      <c r="B1497" s="42" t="s">
        <v>40</v>
      </c>
      <c r="C1497" s="43">
        <v>87500</v>
      </c>
      <c r="D1497" s="43">
        <v>92500</v>
      </c>
      <c r="E1497" s="43">
        <v>87000</v>
      </c>
      <c r="F1497" s="43">
        <v>77500</v>
      </c>
      <c r="G1497" s="43">
        <v>86500</v>
      </c>
      <c r="H1497" s="43">
        <v>105000</v>
      </c>
      <c r="I1497" s="43">
        <v>80000</v>
      </c>
      <c r="J1497" s="43">
        <v>105000</v>
      </c>
      <c r="K1497" s="43">
        <v>95500</v>
      </c>
      <c r="L1497" s="43">
        <v>100000</v>
      </c>
      <c r="M1497" s="43">
        <v>100000</v>
      </c>
      <c r="N1497" s="45" t="s">
        <v>13</v>
      </c>
      <c r="O1497" s="43">
        <v>0</v>
      </c>
      <c r="P1497" s="43">
        <v>14</v>
      </c>
      <c r="Q1497" s="44">
        <v>1.3</v>
      </c>
    </row>
    <row r="1498" spans="2:17">
      <c r="B1498" s="42" t="s">
        <v>815</v>
      </c>
      <c r="C1498" s="43">
        <v>125500</v>
      </c>
      <c r="D1498" s="43">
        <v>73000</v>
      </c>
      <c r="E1498" s="43">
        <v>70000</v>
      </c>
      <c r="F1498" s="43">
        <v>87000</v>
      </c>
      <c r="G1498" s="43">
        <v>90000</v>
      </c>
      <c r="H1498" s="43">
        <v>90000</v>
      </c>
      <c r="I1498" s="43">
        <v>88000</v>
      </c>
      <c r="J1498" s="43">
        <v>169000</v>
      </c>
      <c r="K1498" s="43">
        <v>187500</v>
      </c>
      <c r="L1498" s="43">
        <v>157000</v>
      </c>
      <c r="M1498" s="43">
        <v>158500</v>
      </c>
      <c r="N1498" s="45" t="s">
        <v>13</v>
      </c>
      <c r="O1498" s="43">
        <v>1</v>
      </c>
      <c r="P1498" s="43">
        <v>26</v>
      </c>
      <c r="Q1498" s="44">
        <v>2.4</v>
      </c>
    </row>
    <row r="1499" spans="2:17">
      <c r="B1499" s="42" t="s">
        <v>44</v>
      </c>
      <c r="C1499" s="43">
        <v>111000</v>
      </c>
      <c r="D1499" s="43">
        <v>115000</v>
      </c>
      <c r="E1499" s="43">
        <v>136000</v>
      </c>
      <c r="F1499" s="43">
        <v>155000</v>
      </c>
      <c r="G1499" s="43">
        <v>135000</v>
      </c>
      <c r="H1499" s="43">
        <v>150000</v>
      </c>
      <c r="I1499" s="43">
        <v>152000</v>
      </c>
      <c r="J1499" s="43">
        <v>148000</v>
      </c>
      <c r="K1499" s="43">
        <v>165000</v>
      </c>
      <c r="L1499" s="43">
        <v>215000</v>
      </c>
      <c r="M1499" s="43">
        <v>230000</v>
      </c>
      <c r="N1499" s="43">
        <v>242500</v>
      </c>
      <c r="O1499" s="43">
        <v>7</v>
      </c>
      <c r="P1499" s="43">
        <v>107</v>
      </c>
      <c r="Q1499" s="44">
        <v>7.6</v>
      </c>
    </row>
    <row r="1500" spans="2:17">
      <c r="B1500" s="42" t="s">
        <v>816</v>
      </c>
      <c r="C1500" s="45" t="s">
        <v>12</v>
      </c>
      <c r="D1500" s="45" t="s">
        <v>12</v>
      </c>
      <c r="E1500" s="45" t="s">
        <v>12</v>
      </c>
      <c r="F1500" s="45" t="s">
        <v>12</v>
      </c>
      <c r="G1500" s="45" t="s">
        <v>12</v>
      </c>
      <c r="H1500" s="45" t="s">
        <v>12</v>
      </c>
      <c r="I1500" s="45" t="s">
        <v>12</v>
      </c>
      <c r="J1500" s="45" t="s">
        <v>12</v>
      </c>
      <c r="K1500" s="45" t="s">
        <v>12</v>
      </c>
      <c r="L1500" s="43">
        <v>116000</v>
      </c>
      <c r="M1500" s="43">
        <v>112500</v>
      </c>
      <c r="N1500" s="43">
        <v>117500</v>
      </c>
      <c r="O1500" s="43">
        <v>-3</v>
      </c>
      <c r="P1500" s="43">
        <v>0</v>
      </c>
      <c r="Q1500" s="44" t="s">
        <v>13</v>
      </c>
    </row>
    <row r="1501" spans="2:17">
      <c r="B1501" s="42" t="s">
        <v>46</v>
      </c>
      <c r="C1501" s="43">
        <v>72000</v>
      </c>
      <c r="D1501" s="43">
        <v>99000</v>
      </c>
      <c r="E1501" s="43">
        <v>95500</v>
      </c>
      <c r="F1501" s="43">
        <v>91500</v>
      </c>
      <c r="G1501" s="43">
        <v>98000</v>
      </c>
      <c r="H1501" s="43">
        <v>95000</v>
      </c>
      <c r="I1501" s="43">
        <v>97500</v>
      </c>
      <c r="J1501" s="43">
        <v>106000</v>
      </c>
      <c r="K1501" s="43">
        <v>107500</v>
      </c>
      <c r="L1501" s="43">
        <v>117500</v>
      </c>
      <c r="M1501" s="43">
        <v>116000</v>
      </c>
      <c r="N1501" s="43">
        <v>125000</v>
      </c>
      <c r="O1501" s="43">
        <v>-1</v>
      </c>
      <c r="P1501" s="43">
        <v>61</v>
      </c>
      <c r="Q1501" s="44">
        <v>4.9000000000000004</v>
      </c>
    </row>
    <row r="1502" spans="2:17">
      <c r="B1502" s="42" t="s">
        <v>49</v>
      </c>
      <c r="C1502" s="43">
        <v>79500</v>
      </c>
      <c r="D1502" s="43">
        <v>99500</v>
      </c>
      <c r="E1502" s="43">
        <v>133500</v>
      </c>
      <c r="F1502" s="43">
        <v>120000</v>
      </c>
      <c r="G1502" s="43">
        <v>122500</v>
      </c>
      <c r="H1502" s="43">
        <v>115000</v>
      </c>
      <c r="I1502" s="43">
        <v>133000</v>
      </c>
      <c r="J1502" s="43">
        <v>135000</v>
      </c>
      <c r="K1502" s="43">
        <v>140000</v>
      </c>
      <c r="L1502" s="43">
        <v>172500</v>
      </c>
      <c r="M1502" s="43">
        <v>215000</v>
      </c>
      <c r="N1502" s="43">
        <v>300000</v>
      </c>
      <c r="O1502" s="43">
        <v>25</v>
      </c>
      <c r="P1502" s="43">
        <v>170</v>
      </c>
      <c r="Q1502" s="44">
        <v>10.5</v>
      </c>
    </row>
    <row r="1503" spans="2:17">
      <c r="B1503" s="42" t="s">
        <v>51</v>
      </c>
      <c r="C1503" s="43">
        <v>82500</v>
      </c>
      <c r="D1503" s="43">
        <v>144000</v>
      </c>
      <c r="E1503" s="43">
        <v>150000</v>
      </c>
      <c r="F1503" s="43">
        <v>100000</v>
      </c>
      <c r="G1503" s="43">
        <v>129500</v>
      </c>
      <c r="H1503" s="43">
        <v>108000</v>
      </c>
      <c r="I1503" s="43">
        <v>108500</v>
      </c>
      <c r="J1503" s="43">
        <v>106000</v>
      </c>
      <c r="K1503" s="43">
        <v>142500</v>
      </c>
      <c r="L1503" s="43">
        <v>147500</v>
      </c>
      <c r="M1503" s="43">
        <v>166500</v>
      </c>
      <c r="N1503" s="43">
        <v>200000</v>
      </c>
      <c r="O1503" s="43">
        <v>13</v>
      </c>
      <c r="P1503" s="43">
        <v>102</v>
      </c>
      <c r="Q1503" s="44">
        <v>7.3</v>
      </c>
    </row>
    <row r="1504" spans="2:17">
      <c r="B1504" s="42" t="s">
        <v>57</v>
      </c>
      <c r="C1504" s="43">
        <v>116000</v>
      </c>
      <c r="D1504" s="43">
        <v>125000</v>
      </c>
      <c r="E1504" s="43">
        <v>140000</v>
      </c>
      <c r="F1504" s="43">
        <v>139500</v>
      </c>
      <c r="G1504" s="43">
        <v>150000</v>
      </c>
      <c r="H1504" s="43">
        <v>149000</v>
      </c>
      <c r="I1504" s="43">
        <v>146000</v>
      </c>
      <c r="J1504" s="43">
        <v>155000</v>
      </c>
      <c r="K1504" s="43">
        <v>165000</v>
      </c>
      <c r="L1504" s="43">
        <v>255500</v>
      </c>
      <c r="M1504" s="43">
        <v>279500</v>
      </c>
      <c r="N1504" s="43">
        <v>260000</v>
      </c>
      <c r="O1504" s="43">
        <v>9</v>
      </c>
      <c r="P1504" s="43">
        <v>141</v>
      </c>
      <c r="Q1504" s="44">
        <v>9.1999999999999993</v>
      </c>
    </row>
    <row r="1505" spans="2:17">
      <c r="B1505" s="42" t="s">
        <v>58</v>
      </c>
      <c r="C1505" s="43">
        <v>95500</v>
      </c>
      <c r="D1505" s="43">
        <v>120000</v>
      </c>
      <c r="E1505" s="43">
        <v>104500</v>
      </c>
      <c r="F1505" s="43">
        <v>118000</v>
      </c>
      <c r="G1505" s="43">
        <v>115000</v>
      </c>
      <c r="H1505" s="43">
        <v>116500</v>
      </c>
      <c r="I1505" s="43">
        <v>130000</v>
      </c>
      <c r="J1505" s="43">
        <v>125000</v>
      </c>
      <c r="K1505" s="43">
        <v>129000</v>
      </c>
      <c r="L1505" s="43">
        <v>136500</v>
      </c>
      <c r="M1505" s="43">
        <v>145000</v>
      </c>
      <c r="N1505" s="43">
        <v>145000</v>
      </c>
      <c r="O1505" s="43">
        <v>6</v>
      </c>
      <c r="P1505" s="43">
        <v>52</v>
      </c>
      <c r="Q1505" s="44">
        <v>4.3</v>
      </c>
    </row>
    <row r="1506" spans="2:17">
      <c r="B1506" s="42" t="s">
        <v>64</v>
      </c>
      <c r="C1506" s="43">
        <v>215000</v>
      </c>
      <c r="D1506" s="43">
        <v>280000</v>
      </c>
      <c r="E1506" s="43">
        <v>289500</v>
      </c>
      <c r="F1506" s="43">
        <v>248500</v>
      </c>
      <c r="G1506" s="43">
        <v>188500</v>
      </c>
      <c r="H1506" s="43">
        <v>165500</v>
      </c>
      <c r="I1506" s="43">
        <v>200500</v>
      </c>
      <c r="J1506" s="43">
        <v>205000</v>
      </c>
      <c r="K1506" s="43">
        <v>263000</v>
      </c>
      <c r="L1506" s="43">
        <v>277500</v>
      </c>
      <c r="M1506" s="43">
        <v>291000</v>
      </c>
      <c r="N1506" s="43">
        <v>381000</v>
      </c>
      <c r="O1506" s="43">
        <v>5</v>
      </c>
      <c r="P1506" s="43">
        <v>35</v>
      </c>
      <c r="Q1506" s="44">
        <v>3.1</v>
      </c>
    </row>
    <row r="1507" spans="2:17">
      <c r="B1507" s="42" t="s">
        <v>66</v>
      </c>
      <c r="C1507" s="43">
        <v>55000</v>
      </c>
      <c r="D1507" s="43">
        <v>55000</v>
      </c>
      <c r="E1507" s="43">
        <v>49000</v>
      </c>
      <c r="F1507" s="43">
        <v>48000</v>
      </c>
      <c r="G1507" s="43">
        <v>48000</v>
      </c>
      <c r="H1507" s="43">
        <v>53000</v>
      </c>
      <c r="I1507" s="43">
        <v>51500</v>
      </c>
      <c r="J1507" s="43">
        <v>52000</v>
      </c>
      <c r="K1507" s="43">
        <v>59000</v>
      </c>
      <c r="L1507" s="43">
        <v>56000</v>
      </c>
      <c r="M1507" s="43">
        <v>75000</v>
      </c>
      <c r="N1507" s="43">
        <v>44000</v>
      </c>
      <c r="O1507" s="43">
        <v>34</v>
      </c>
      <c r="P1507" s="43">
        <v>36</v>
      </c>
      <c r="Q1507" s="44">
        <v>3.2</v>
      </c>
    </row>
    <row r="1508" spans="2:17">
      <c r="B1508" s="42" t="s">
        <v>69</v>
      </c>
      <c r="C1508" s="43">
        <v>140000</v>
      </c>
      <c r="D1508" s="43">
        <v>134500</v>
      </c>
      <c r="E1508" s="43">
        <v>134500</v>
      </c>
      <c r="F1508" s="43">
        <v>128000</v>
      </c>
      <c r="G1508" s="43">
        <v>130000</v>
      </c>
      <c r="H1508" s="43">
        <v>115000</v>
      </c>
      <c r="I1508" s="43">
        <v>115500</v>
      </c>
      <c r="J1508" s="43">
        <v>123000</v>
      </c>
      <c r="K1508" s="43">
        <v>130000</v>
      </c>
      <c r="L1508" s="43">
        <v>145000</v>
      </c>
      <c r="M1508" s="43">
        <v>175000</v>
      </c>
      <c r="N1508" s="43">
        <v>172500</v>
      </c>
      <c r="O1508" s="43">
        <v>21</v>
      </c>
      <c r="P1508" s="43">
        <v>25</v>
      </c>
      <c r="Q1508" s="44">
        <v>2.2999999999999998</v>
      </c>
    </row>
    <row r="1509" spans="2:17">
      <c r="B1509" s="42" t="s">
        <v>73</v>
      </c>
      <c r="C1509" s="43">
        <v>171000</v>
      </c>
      <c r="D1509" s="43">
        <v>185000</v>
      </c>
      <c r="E1509" s="43">
        <v>250000</v>
      </c>
      <c r="F1509" s="43">
        <v>230000</v>
      </c>
      <c r="G1509" s="43">
        <v>160000</v>
      </c>
      <c r="H1509" s="43">
        <v>141500</v>
      </c>
      <c r="I1509" s="43">
        <v>125500</v>
      </c>
      <c r="J1509" s="43">
        <v>104000</v>
      </c>
      <c r="K1509" s="43">
        <v>153000</v>
      </c>
      <c r="L1509" s="43">
        <v>167500</v>
      </c>
      <c r="M1509" s="43">
        <v>360000</v>
      </c>
      <c r="N1509" s="45" t="s">
        <v>13</v>
      </c>
      <c r="O1509" s="43">
        <v>115</v>
      </c>
      <c r="P1509" s="43">
        <v>111</v>
      </c>
      <c r="Q1509" s="44">
        <v>7.7</v>
      </c>
    </row>
    <row r="1510" spans="2:17">
      <c r="B1510" s="42" t="s">
        <v>77</v>
      </c>
      <c r="C1510" s="43">
        <v>200000</v>
      </c>
      <c r="D1510" s="43">
        <v>152500</v>
      </c>
      <c r="E1510" s="43">
        <v>180000</v>
      </c>
      <c r="F1510" s="43">
        <v>160000</v>
      </c>
      <c r="G1510" s="43">
        <v>140000</v>
      </c>
      <c r="H1510" s="43">
        <v>160000</v>
      </c>
      <c r="I1510" s="43">
        <v>180000</v>
      </c>
      <c r="J1510" s="43">
        <v>129500</v>
      </c>
      <c r="K1510" s="43">
        <v>450000</v>
      </c>
      <c r="L1510" s="43">
        <v>220000</v>
      </c>
      <c r="M1510" s="43">
        <v>261500</v>
      </c>
      <c r="N1510" s="45" t="s">
        <v>13</v>
      </c>
      <c r="O1510" s="43">
        <v>19</v>
      </c>
      <c r="P1510" s="43">
        <v>31</v>
      </c>
      <c r="Q1510" s="44">
        <v>2.7</v>
      </c>
    </row>
    <row r="1511" spans="2:17">
      <c r="B1511" s="42" t="s">
        <v>78</v>
      </c>
      <c r="C1511" s="43">
        <v>83000</v>
      </c>
      <c r="D1511" s="43">
        <v>86000</v>
      </c>
      <c r="E1511" s="43">
        <v>81000</v>
      </c>
      <c r="F1511" s="43">
        <v>88000</v>
      </c>
      <c r="G1511" s="43">
        <v>95000</v>
      </c>
      <c r="H1511" s="43">
        <v>88000</v>
      </c>
      <c r="I1511" s="43">
        <v>104000</v>
      </c>
      <c r="J1511" s="43">
        <v>100000</v>
      </c>
      <c r="K1511" s="43">
        <v>96500</v>
      </c>
      <c r="L1511" s="43">
        <v>113000</v>
      </c>
      <c r="M1511" s="43">
        <v>129500</v>
      </c>
      <c r="N1511" s="43">
        <v>145000</v>
      </c>
      <c r="O1511" s="43">
        <v>15</v>
      </c>
      <c r="P1511" s="43">
        <v>56</v>
      </c>
      <c r="Q1511" s="44">
        <v>4.5</v>
      </c>
    </row>
    <row r="1512" spans="2:17">
      <c r="B1512" s="42" t="s">
        <v>82</v>
      </c>
      <c r="C1512" s="43">
        <v>213000</v>
      </c>
      <c r="D1512" s="43">
        <v>248500</v>
      </c>
      <c r="E1512" s="43">
        <v>286500</v>
      </c>
      <c r="F1512" s="43">
        <v>295000</v>
      </c>
      <c r="G1512" s="43">
        <v>255000</v>
      </c>
      <c r="H1512" s="43">
        <v>255000</v>
      </c>
      <c r="I1512" s="43">
        <v>289000</v>
      </c>
      <c r="J1512" s="43">
        <v>331000</v>
      </c>
      <c r="K1512" s="43">
        <v>385000</v>
      </c>
      <c r="L1512" s="43">
        <v>455000</v>
      </c>
      <c r="M1512" s="43">
        <v>482500</v>
      </c>
      <c r="N1512" s="43">
        <v>510000</v>
      </c>
      <c r="O1512" s="43">
        <v>6</v>
      </c>
      <c r="P1512" s="43">
        <v>127</v>
      </c>
      <c r="Q1512" s="44">
        <v>8.5</v>
      </c>
    </row>
    <row r="1513" spans="2:17">
      <c r="B1513" s="42" t="s">
        <v>84</v>
      </c>
      <c r="C1513" s="43">
        <v>146500</v>
      </c>
      <c r="D1513" s="43">
        <v>175000</v>
      </c>
      <c r="E1513" s="43">
        <v>195000</v>
      </c>
      <c r="F1513" s="43">
        <v>173500</v>
      </c>
      <c r="G1513" s="43">
        <v>156000</v>
      </c>
      <c r="H1513" s="43">
        <v>166000</v>
      </c>
      <c r="I1513" s="43">
        <v>182000</v>
      </c>
      <c r="J1513" s="43">
        <v>192000</v>
      </c>
      <c r="K1513" s="43">
        <v>255000</v>
      </c>
      <c r="L1513" s="43">
        <v>309000</v>
      </c>
      <c r="M1513" s="43">
        <v>285500</v>
      </c>
      <c r="N1513" s="43">
        <v>350000</v>
      </c>
      <c r="O1513" s="43">
        <v>-8</v>
      </c>
      <c r="P1513" s="43">
        <v>95</v>
      </c>
      <c r="Q1513" s="44">
        <v>6.9</v>
      </c>
    </row>
    <row r="1514" spans="2:17">
      <c r="B1514" s="42" t="s">
        <v>87</v>
      </c>
      <c r="C1514" s="43">
        <v>165000</v>
      </c>
      <c r="D1514" s="43">
        <v>144500</v>
      </c>
      <c r="E1514" s="43">
        <v>233000</v>
      </c>
      <c r="F1514" s="43">
        <v>215000</v>
      </c>
      <c r="G1514" s="43">
        <v>173000</v>
      </c>
      <c r="H1514" s="43">
        <v>285000</v>
      </c>
      <c r="I1514" s="43">
        <v>41000</v>
      </c>
      <c r="J1514" s="43">
        <v>315000</v>
      </c>
      <c r="K1514" s="43">
        <v>320000</v>
      </c>
      <c r="L1514" s="43">
        <v>560000</v>
      </c>
      <c r="M1514" s="43">
        <v>405000</v>
      </c>
      <c r="N1514" s="43">
        <v>450000</v>
      </c>
      <c r="O1514" s="43">
        <v>-28</v>
      </c>
      <c r="P1514" s="43">
        <v>145</v>
      </c>
      <c r="Q1514" s="44">
        <v>9.4</v>
      </c>
    </row>
    <row r="1515" spans="2:17">
      <c r="B1515" s="42" t="s">
        <v>94</v>
      </c>
      <c r="C1515" s="43">
        <v>314000</v>
      </c>
      <c r="D1515" s="43">
        <v>335000</v>
      </c>
      <c r="E1515" s="43">
        <v>360000</v>
      </c>
      <c r="F1515" s="43">
        <v>351500</v>
      </c>
      <c r="G1515" s="43">
        <v>352000</v>
      </c>
      <c r="H1515" s="43">
        <v>367500</v>
      </c>
      <c r="I1515" s="43">
        <v>375000</v>
      </c>
      <c r="J1515" s="43">
        <v>505000</v>
      </c>
      <c r="K1515" s="43">
        <v>530000</v>
      </c>
      <c r="L1515" s="43">
        <v>677500</v>
      </c>
      <c r="M1515" s="43">
        <v>577500</v>
      </c>
      <c r="N1515" s="43">
        <v>705000</v>
      </c>
      <c r="O1515" s="43">
        <v>-15</v>
      </c>
      <c r="P1515" s="43">
        <v>84</v>
      </c>
      <c r="Q1515" s="44">
        <v>6.3</v>
      </c>
    </row>
    <row r="1516" spans="2:17">
      <c r="B1516" s="42" t="s">
        <v>98</v>
      </c>
      <c r="C1516" s="45" t="s">
        <v>12</v>
      </c>
      <c r="D1516" s="45" t="s">
        <v>12</v>
      </c>
      <c r="E1516" s="45" t="s">
        <v>12</v>
      </c>
      <c r="F1516" s="45" t="s">
        <v>12</v>
      </c>
      <c r="G1516" s="45" t="s">
        <v>12</v>
      </c>
      <c r="H1516" s="43">
        <v>110500</v>
      </c>
      <c r="I1516" s="43">
        <v>126000</v>
      </c>
      <c r="J1516" s="43">
        <v>129000</v>
      </c>
      <c r="K1516" s="43">
        <v>123000</v>
      </c>
      <c r="L1516" s="43">
        <v>127000</v>
      </c>
      <c r="M1516" s="43">
        <v>155000</v>
      </c>
      <c r="N1516" s="43">
        <v>176000</v>
      </c>
      <c r="O1516" s="43">
        <v>22</v>
      </c>
      <c r="P1516" s="43">
        <v>0</v>
      </c>
      <c r="Q1516" s="44" t="s">
        <v>13</v>
      </c>
    </row>
    <row r="1517" spans="2:17">
      <c r="B1517" s="42" t="s">
        <v>102</v>
      </c>
      <c r="C1517" s="43">
        <v>190000</v>
      </c>
      <c r="D1517" s="43">
        <v>228000</v>
      </c>
      <c r="E1517" s="43">
        <v>261000</v>
      </c>
      <c r="F1517" s="43">
        <v>257000</v>
      </c>
      <c r="G1517" s="43">
        <v>261500</v>
      </c>
      <c r="H1517" s="43">
        <v>245500</v>
      </c>
      <c r="I1517" s="43">
        <v>230000</v>
      </c>
      <c r="J1517" s="43">
        <v>254500</v>
      </c>
      <c r="K1517" s="43">
        <v>338000</v>
      </c>
      <c r="L1517" s="43">
        <v>382000</v>
      </c>
      <c r="M1517" s="43">
        <v>355000</v>
      </c>
      <c r="N1517" s="43">
        <v>345000</v>
      </c>
      <c r="O1517" s="43">
        <v>-7</v>
      </c>
      <c r="P1517" s="43">
        <v>87</v>
      </c>
      <c r="Q1517" s="44">
        <v>6.5</v>
      </c>
    </row>
    <row r="1518" spans="2:17">
      <c r="B1518" s="42" t="s">
        <v>110</v>
      </c>
      <c r="C1518" s="43">
        <v>132500</v>
      </c>
      <c r="D1518" s="43">
        <v>140000</v>
      </c>
      <c r="E1518" s="43">
        <v>125000</v>
      </c>
      <c r="F1518" s="43">
        <v>140000</v>
      </c>
      <c r="G1518" s="43">
        <v>139500</v>
      </c>
      <c r="H1518" s="43">
        <v>185000</v>
      </c>
      <c r="I1518" s="43">
        <v>177500</v>
      </c>
      <c r="J1518" s="43">
        <v>209000</v>
      </c>
      <c r="K1518" s="43">
        <v>229000</v>
      </c>
      <c r="L1518" s="43">
        <v>272500</v>
      </c>
      <c r="M1518" s="43">
        <v>287500</v>
      </c>
      <c r="N1518" s="43">
        <v>397500</v>
      </c>
      <c r="O1518" s="43">
        <v>6</v>
      </c>
      <c r="P1518" s="43">
        <v>117</v>
      </c>
      <c r="Q1518" s="44">
        <v>8.1</v>
      </c>
    </row>
    <row r="1519" spans="2:17">
      <c r="B1519" s="42" t="s">
        <v>113</v>
      </c>
      <c r="C1519" s="43">
        <v>80000</v>
      </c>
      <c r="D1519" s="43">
        <v>86000</v>
      </c>
      <c r="E1519" s="43">
        <v>89500</v>
      </c>
      <c r="F1519" s="43">
        <v>107000</v>
      </c>
      <c r="G1519" s="43">
        <v>112000</v>
      </c>
      <c r="H1519" s="43">
        <v>117500</v>
      </c>
      <c r="I1519" s="43">
        <v>130000</v>
      </c>
      <c r="J1519" s="43">
        <v>125000</v>
      </c>
      <c r="K1519" s="43">
        <v>140000</v>
      </c>
      <c r="L1519" s="43">
        <v>147500</v>
      </c>
      <c r="M1519" s="43">
        <v>187000</v>
      </c>
      <c r="N1519" s="43">
        <v>235000</v>
      </c>
      <c r="O1519" s="43">
        <v>27</v>
      </c>
      <c r="P1519" s="43">
        <v>134</v>
      </c>
      <c r="Q1519" s="44">
        <v>8.9</v>
      </c>
    </row>
    <row r="1520" spans="2:17">
      <c r="B1520" s="42" t="s">
        <v>115</v>
      </c>
      <c r="C1520" s="43">
        <v>107000</v>
      </c>
      <c r="D1520" s="43">
        <v>123500</v>
      </c>
      <c r="E1520" s="43">
        <v>149500</v>
      </c>
      <c r="F1520" s="43">
        <v>150000</v>
      </c>
      <c r="G1520" s="43">
        <v>139500</v>
      </c>
      <c r="H1520" s="43">
        <v>130000</v>
      </c>
      <c r="I1520" s="43">
        <v>142000</v>
      </c>
      <c r="J1520" s="43">
        <v>150000</v>
      </c>
      <c r="K1520" s="43">
        <v>162000</v>
      </c>
      <c r="L1520" s="43">
        <v>218000</v>
      </c>
      <c r="M1520" s="43">
        <v>235000</v>
      </c>
      <c r="N1520" s="45" t="s">
        <v>13</v>
      </c>
      <c r="O1520" s="43">
        <v>8</v>
      </c>
      <c r="P1520" s="43">
        <v>120</v>
      </c>
      <c r="Q1520" s="44">
        <v>8.1999999999999993</v>
      </c>
    </row>
    <row r="1521" spans="2:17">
      <c r="B1521" s="42" t="s">
        <v>117</v>
      </c>
      <c r="C1521" s="43">
        <v>124000</v>
      </c>
      <c r="D1521" s="43">
        <v>142500</v>
      </c>
      <c r="E1521" s="43">
        <v>140000</v>
      </c>
      <c r="F1521" s="43">
        <v>160000</v>
      </c>
      <c r="G1521" s="43">
        <v>135000</v>
      </c>
      <c r="H1521" s="43">
        <v>152500</v>
      </c>
      <c r="I1521" s="43">
        <v>162500</v>
      </c>
      <c r="J1521" s="43">
        <v>180000</v>
      </c>
      <c r="K1521" s="43">
        <v>190000</v>
      </c>
      <c r="L1521" s="43">
        <v>182500</v>
      </c>
      <c r="M1521" s="43">
        <v>181000</v>
      </c>
      <c r="N1521" s="43">
        <v>226000</v>
      </c>
      <c r="O1521" s="43">
        <v>-1</v>
      </c>
      <c r="P1521" s="43">
        <v>46</v>
      </c>
      <c r="Q1521" s="44">
        <v>3.9</v>
      </c>
    </row>
    <row r="1522" spans="2:17">
      <c r="B1522" s="42" t="s">
        <v>123</v>
      </c>
      <c r="C1522" s="43">
        <v>101000</v>
      </c>
      <c r="D1522" s="43">
        <v>110000</v>
      </c>
      <c r="E1522" s="43">
        <v>86500</v>
      </c>
      <c r="F1522" s="43">
        <v>96000</v>
      </c>
      <c r="G1522" s="43">
        <v>95000</v>
      </c>
      <c r="H1522" s="43">
        <v>87000</v>
      </c>
      <c r="I1522" s="43">
        <v>102500</v>
      </c>
      <c r="J1522" s="43">
        <v>124000</v>
      </c>
      <c r="K1522" s="43">
        <v>138500</v>
      </c>
      <c r="L1522" s="43">
        <v>242000</v>
      </c>
      <c r="M1522" s="43">
        <v>170000</v>
      </c>
      <c r="N1522" s="43">
        <v>260000</v>
      </c>
      <c r="O1522" s="43">
        <v>-30</v>
      </c>
      <c r="P1522" s="43">
        <v>68</v>
      </c>
      <c r="Q1522" s="44">
        <v>5.3</v>
      </c>
    </row>
    <row r="1523" spans="2:17">
      <c r="B1523" s="42" t="s">
        <v>124</v>
      </c>
      <c r="C1523" s="43">
        <v>347500</v>
      </c>
      <c r="D1523" s="43">
        <v>390000</v>
      </c>
      <c r="E1523" s="43">
        <v>450000</v>
      </c>
      <c r="F1523" s="43">
        <v>425500</v>
      </c>
      <c r="G1523" s="43">
        <v>440000</v>
      </c>
      <c r="H1523" s="43">
        <v>430000</v>
      </c>
      <c r="I1523" s="43">
        <v>305000</v>
      </c>
      <c r="J1523" s="43">
        <v>650000</v>
      </c>
      <c r="K1523" s="43">
        <v>685000</v>
      </c>
      <c r="L1523" s="43">
        <v>772500</v>
      </c>
      <c r="M1523" s="43">
        <v>420000</v>
      </c>
      <c r="N1523" s="43">
        <v>637000</v>
      </c>
      <c r="O1523" s="43">
        <v>-46</v>
      </c>
      <c r="P1523" s="43">
        <v>21</v>
      </c>
      <c r="Q1523" s="44">
        <v>1.9</v>
      </c>
    </row>
    <row r="1524" spans="2:17">
      <c r="B1524" s="42" t="s">
        <v>125</v>
      </c>
      <c r="C1524" s="43">
        <v>119000</v>
      </c>
      <c r="D1524" s="43">
        <v>138000</v>
      </c>
      <c r="E1524" s="43">
        <v>145000</v>
      </c>
      <c r="F1524" s="43">
        <v>177000</v>
      </c>
      <c r="G1524" s="43">
        <v>196000</v>
      </c>
      <c r="H1524" s="43">
        <v>195000</v>
      </c>
      <c r="I1524" s="43">
        <v>190000</v>
      </c>
      <c r="J1524" s="43">
        <v>192500</v>
      </c>
      <c r="K1524" s="43">
        <v>225000</v>
      </c>
      <c r="L1524" s="43">
        <v>240000</v>
      </c>
      <c r="M1524" s="43">
        <v>275000</v>
      </c>
      <c r="N1524" s="43">
        <v>292500</v>
      </c>
      <c r="O1524" s="43">
        <v>15</v>
      </c>
      <c r="P1524" s="43">
        <v>131</v>
      </c>
      <c r="Q1524" s="44">
        <v>8.6999999999999993</v>
      </c>
    </row>
    <row r="1525" spans="2:17">
      <c r="B1525" s="42" t="s">
        <v>126</v>
      </c>
      <c r="C1525" s="43">
        <v>129500</v>
      </c>
      <c r="D1525" s="43">
        <v>138000</v>
      </c>
      <c r="E1525" s="43">
        <v>173000</v>
      </c>
      <c r="F1525" s="43">
        <v>187000</v>
      </c>
      <c r="G1525" s="43">
        <v>176500</v>
      </c>
      <c r="H1525" s="43">
        <v>171500</v>
      </c>
      <c r="I1525" s="43">
        <v>154000</v>
      </c>
      <c r="J1525" s="43">
        <v>180000</v>
      </c>
      <c r="K1525" s="43">
        <v>241500</v>
      </c>
      <c r="L1525" s="43">
        <v>275000</v>
      </c>
      <c r="M1525" s="43">
        <v>280000</v>
      </c>
      <c r="N1525" s="43">
        <v>220000</v>
      </c>
      <c r="O1525" s="43">
        <v>2</v>
      </c>
      <c r="P1525" s="43">
        <v>116</v>
      </c>
      <c r="Q1525" s="44">
        <v>8</v>
      </c>
    </row>
    <row r="1526" spans="2:17">
      <c r="B1526" s="42" t="s">
        <v>128</v>
      </c>
      <c r="C1526" s="43">
        <v>187000</v>
      </c>
      <c r="D1526" s="43">
        <v>240000</v>
      </c>
      <c r="E1526" s="43">
        <v>275000</v>
      </c>
      <c r="F1526" s="43">
        <v>260000</v>
      </c>
      <c r="G1526" s="43">
        <v>295000</v>
      </c>
      <c r="H1526" s="43">
        <v>282500</v>
      </c>
      <c r="I1526" s="43">
        <v>302500</v>
      </c>
      <c r="J1526" s="43">
        <v>307500</v>
      </c>
      <c r="K1526" s="43">
        <v>416000</v>
      </c>
      <c r="L1526" s="43">
        <v>487000</v>
      </c>
      <c r="M1526" s="43">
        <v>454500</v>
      </c>
      <c r="N1526" s="43">
        <v>499500</v>
      </c>
      <c r="O1526" s="43">
        <v>-7</v>
      </c>
      <c r="P1526" s="43">
        <v>143</v>
      </c>
      <c r="Q1526" s="44">
        <v>9.3000000000000007</v>
      </c>
    </row>
    <row r="1527" spans="2:17">
      <c r="B1527" s="42" t="s">
        <v>136</v>
      </c>
      <c r="C1527" s="43">
        <v>87500</v>
      </c>
      <c r="D1527" s="43">
        <v>89500</v>
      </c>
      <c r="E1527" s="43">
        <v>88000</v>
      </c>
      <c r="F1527" s="43">
        <v>119000</v>
      </c>
      <c r="G1527" s="43">
        <v>126500</v>
      </c>
      <c r="H1527" s="43">
        <v>115000</v>
      </c>
      <c r="I1527" s="43">
        <v>119000</v>
      </c>
      <c r="J1527" s="43">
        <v>130000</v>
      </c>
      <c r="K1527" s="43">
        <v>135000</v>
      </c>
      <c r="L1527" s="43">
        <v>154500</v>
      </c>
      <c r="M1527" s="43">
        <v>203000</v>
      </c>
      <c r="N1527" s="43">
        <v>300000</v>
      </c>
      <c r="O1527" s="43">
        <v>31</v>
      </c>
      <c r="P1527" s="43">
        <v>132</v>
      </c>
      <c r="Q1527" s="44">
        <v>8.8000000000000007</v>
      </c>
    </row>
    <row r="1528" spans="2:17">
      <c r="B1528" s="42" t="s">
        <v>137</v>
      </c>
      <c r="C1528" s="43">
        <v>92500</v>
      </c>
      <c r="D1528" s="43">
        <v>93500</v>
      </c>
      <c r="E1528" s="43">
        <v>90000</v>
      </c>
      <c r="F1528" s="43">
        <v>93000</v>
      </c>
      <c r="G1528" s="43">
        <v>95000</v>
      </c>
      <c r="H1528" s="43">
        <v>95000</v>
      </c>
      <c r="I1528" s="43">
        <v>70000</v>
      </c>
      <c r="J1528" s="43">
        <v>82500</v>
      </c>
      <c r="K1528" s="43">
        <v>74500</v>
      </c>
      <c r="L1528" s="43">
        <v>85000</v>
      </c>
      <c r="M1528" s="43">
        <v>95000</v>
      </c>
      <c r="N1528" s="43">
        <v>36000</v>
      </c>
      <c r="O1528" s="43">
        <v>12</v>
      </c>
      <c r="P1528" s="43">
        <v>3</v>
      </c>
      <c r="Q1528" s="44">
        <v>0.3</v>
      </c>
    </row>
    <row r="1529" spans="2:17">
      <c r="B1529" s="42" t="s">
        <v>138</v>
      </c>
      <c r="C1529" s="43">
        <v>103000</v>
      </c>
      <c r="D1529" s="43">
        <v>134500</v>
      </c>
      <c r="E1529" s="43">
        <v>142000</v>
      </c>
      <c r="F1529" s="43">
        <v>140000</v>
      </c>
      <c r="G1529" s="43">
        <v>145000</v>
      </c>
      <c r="H1529" s="43">
        <v>162500</v>
      </c>
      <c r="I1529" s="43">
        <v>140000</v>
      </c>
      <c r="J1529" s="43">
        <v>109500</v>
      </c>
      <c r="K1529" s="43">
        <v>125000</v>
      </c>
      <c r="L1529" s="43">
        <v>145000</v>
      </c>
      <c r="M1529" s="43">
        <v>147500</v>
      </c>
      <c r="N1529" s="43">
        <v>160000</v>
      </c>
      <c r="O1529" s="43">
        <v>2</v>
      </c>
      <c r="P1529" s="43">
        <v>43</v>
      </c>
      <c r="Q1529" s="44">
        <v>3.7</v>
      </c>
    </row>
    <row r="1530" spans="2:17">
      <c r="B1530" s="42" t="s">
        <v>141</v>
      </c>
      <c r="C1530" s="43">
        <v>220000</v>
      </c>
      <c r="D1530" s="43">
        <v>240000</v>
      </c>
      <c r="E1530" s="43">
        <v>232500</v>
      </c>
      <c r="F1530" s="43">
        <v>210500</v>
      </c>
      <c r="G1530" s="43">
        <v>215000</v>
      </c>
      <c r="H1530" s="43">
        <v>238500</v>
      </c>
      <c r="I1530" s="43">
        <v>224000</v>
      </c>
      <c r="J1530" s="43">
        <v>220000</v>
      </c>
      <c r="K1530" s="43">
        <v>280000</v>
      </c>
      <c r="L1530" s="43">
        <v>250000</v>
      </c>
      <c r="M1530" s="43">
        <v>245000</v>
      </c>
      <c r="N1530" s="43">
        <v>300000</v>
      </c>
      <c r="O1530" s="43">
        <v>-2</v>
      </c>
      <c r="P1530" s="43">
        <v>11</v>
      </c>
      <c r="Q1530" s="44">
        <v>1.1000000000000001</v>
      </c>
    </row>
    <row r="1531" spans="2:17">
      <c r="B1531" s="42" t="s">
        <v>817</v>
      </c>
      <c r="C1531" s="45" t="s">
        <v>12</v>
      </c>
      <c r="D1531" s="45" t="s">
        <v>12</v>
      </c>
      <c r="E1531" s="43">
        <v>205000</v>
      </c>
      <c r="F1531" s="43">
        <v>120000</v>
      </c>
      <c r="G1531" s="43">
        <v>169000</v>
      </c>
      <c r="H1531" s="43">
        <v>205000</v>
      </c>
      <c r="I1531" s="43">
        <v>210000</v>
      </c>
      <c r="J1531" s="43">
        <v>220000</v>
      </c>
      <c r="K1531" s="43">
        <v>220000</v>
      </c>
      <c r="L1531" s="43">
        <v>210000</v>
      </c>
      <c r="M1531" s="43">
        <v>340000</v>
      </c>
      <c r="N1531" s="43">
        <v>365000</v>
      </c>
      <c r="O1531" s="43">
        <v>62</v>
      </c>
      <c r="P1531" s="43">
        <v>0</v>
      </c>
      <c r="Q1531" s="44" t="s">
        <v>13</v>
      </c>
    </row>
    <row r="1532" spans="2:17">
      <c r="B1532" s="42" t="s">
        <v>150</v>
      </c>
      <c r="C1532" s="43">
        <v>167000</v>
      </c>
      <c r="D1532" s="43">
        <v>180500</v>
      </c>
      <c r="E1532" s="43">
        <v>207000</v>
      </c>
      <c r="F1532" s="43">
        <v>207500</v>
      </c>
      <c r="G1532" s="43">
        <v>206000</v>
      </c>
      <c r="H1532" s="43">
        <v>209000</v>
      </c>
      <c r="I1532" s="43">
        <v>225000</v>
      </c>
      <c r="J1532" s="43">
        <v>235000</v>
      </c>
      <c r="K1532" s="43">
        <v>300500</v>
      </c>
      <c r="L1532" s="43">
        <v>375000</v>
      </c>
      <c r="M1532" s="43">
        <v>370000</v>
      </c>
      <c r="N1532" s="43">
        <v>411000</v>
      </c>
      <c r="O1532" s="43">
        <v>-1</v>
      </c>
      <c r="P1532" s="43">
        <v>122</v>
      </c>
      <c r="Q1532" s="44">
        <v>8.3000000000000007</v>
      </c>
    </row>
    <row r="1533" spans="2:17">
      <c r="B1533" s="42" t="s">
        <v>152</v>
      </c>
      <c r="C1533" s="43">
        <v>80000</v>
      </c>
      <c r="D1533" s="43">
        <v>124000</v>
      </c>
      <c r="E1533" s="43">
        <v>120000</v>
      </c>
      <c r="F1533" s="43">
        <v>139500</v>
      </c>
      <c r="G1533" s="43">
        <v>139000</v>
      </c>
      <c r="H1533" s="43">
        <v>130000</v>
      </c>
      <c r="I1533" s="43">
        <v>130000</v>
      </c>
      <c r="J1533" s="43">
        <v>150000</v>
      </c>
      <c r="K1533" s="43">
        <v>181000</v>
      </c>
      <c r="L1533" s="43">
        <v>190000</v>
      </c>
      <c r="M1533" s="43">
        <v>267500</v>
      </c>
      <c r="N1533" s="43">
        <v>210000</v>
      </c>
      <c r="O1533" s="43">
        <v>41</v>
      </c>
      <c r="P1533" s="43">
        <v>234</v>
      </c>
      <c r="Q1533" s="44">
        <v>12.8</v>
      </c>
    </row>
    <row r="1534" spans="2:17">
      <c r="B1534" s="42" t="s">
        <v>158</v>
      </c>
      <c r="C1534" s="45" t="s">
        <v>12</v>
      </c>
      <c r="D1534" s="45" t="s">
        <v>12</v>
      </c>
      <c r="E1534" s="43">
        <v>149000</v>
      </c>
      <c r="F1534" s="43">
        <v>149000</v>
      </c>
      <c r="G1534" s="43">
        <v>50000</v>
      </c>
      <c r="H1534" s="43">
        <v>50000</v>
      </c>
      <c r="I1534" s="43">
        <v>145000</v>
      </c>
      <c r="J1534" s="43">
        <v>161000</v>
      </c>
      <c r="K1534" s="43">
        <v>176500</v>
      </c>
      <c r="L1534" s="43">
        <v>213000</v>
      </c>
      <c r="M1534" s="43">
        <v>250000</v>
      </c>
      <c r="N1534" s="43">
        <v>245500</v>
      </c>
      <c r="O1534" s="43">
        <v>17</v>
      </c>
      <c r="P1534" s="43">
        <v>0</v>
      </c>
      <c r="Q1534" s="44" t="s">
        <v>13</v>
      </c>
    </row>
    <row r="1535" spans="2:17">
      <c r="B1535" s="42" t="s">
        <v>167</v>
      </c>
      <c r="C1535" s="43">
        <v>150000</v>
      </c>
      <c r="D1535" s="43">
        <v>188000</v>
      </c>
      <c r="E1535" s="43">
        <v>172500</v>
      </c>
      <c r="F1535" s="43">
        <v>257000</v>
      </c>
      <c r="G1535" s="43">
        <v>281500</v>
      </c>
      <c r="H1535" s="43">
        <v>289500</v>
      </c>
      <c r="I1535" s="43">
        <v>315500</v>
      </c>
      <c r="J1535" s="43">
        <v>408000</v>
      </c>
      <c r="K1535" s="43">
        <v>472000</v>
      </c>
      <c r="L1535" s="43">
        <v>520000</v>
      </c>
      <c r="M1535" s="43">
        <v>407500</v>
      </c>
      <c r="N1535" s="43">
        <v>553000</v>
      </c>
      <c r="O1535" s="43">
        <v>-22</v>
      </c>
      <c r="P1535" s="43">
        <v>172</v>
      </c>
      <c r="Q1535" s="44">
        <v>10.5</v>
      </c>
    </row>
    <row r="1536" spans="2:17">
      <c r="B1536" s="42" t="s">
        <v>169</v>
      </c>
      <c r="C1536" s="43">
        <v>89500</v>
      </c>
      <c r="D1536" s="43">
        <v>88000</v>
      </c>
      <c r="E1536" s="43">
        <v>104000</v>
      </c>
      <c r="F1536" s="43">
        <v>110000</v>
      </c>
      <c r="G1536" s="43">
        <v>117500</v>
      </c>
      <c r="H1536" s="43">
        <v>122500</v>
      </c>
      <c r="I1536" s="43">
        <v>124000</v>
      </c>
      <c r="J1536" s="43">
        <v>144000</v>
      </c>
      <c r="K1536" s="43">
        <v>151500</v>
      </c>
      <c r="L1536" s="43">
        <v>139500</v>
      </c>
      <c r="M1536" s="43">
        <v>105000</v>
      </c>
      <c r="N1536" s="43">
        <v>164000</v>
      </c>
      <c r="O1536" s="43">
        <v>-25</v>
      </c>
      <c r="P1536" s="43">
        <v>18</v>
      </c>
      <c r="Q1536" s="44">
        <v>1.6</v>
      </c>
    </row>
    <row r="1537" spans="2:17">
      <c r="B1537" s="42" t="s">
        <v>175</v>
      </c>
      <c r="C1537" s="43">
        <v>139000</v>
      </c>
      <c r="D1537" s="43">
        <v>155000</v>
      </c>
      <c r="E1537" s="43">
        <v>182500</v>
      </c>
      <c r="F1537" s="43">
        <v>175000</v>
      </c>
      <c r="G1537" s="43">
        <v>169000</v>
      </c>
      <c r="H1537" s="43">
        <v>165000</v>
      </c>
      <c r="I1537" s="43">
        <v>175000</v>
      </c>
      <c r="J1537" s="43">
        <v>177000</v>
      </c>
      <c r="K1537" s="43">
        <v>182000</v>
      </c>
      <c r="L1537" s="43">
        <v>210000</v>
      </c>
      <c r="M1537" s="43">
        <v>280000</v>
      </c>
      <c r="N1537" s="43">
        <v>303000</v>
      </c>
      <c r="O1537" s="43">
        <v>33</v>
      </c>
      <c r="P1537" s="43">
        <v>101</v>
      </c>
      <c r="Q1537" s="44">
        <v>7.3</v>
      </c>
    </row>
    <row r="1538" spans="2:17">
      <c r="B1538" s="42" t="s">
        <v>176</v>
      </c>
      <c r="C1538" s="43">
        <v>41000</v>
      </c>
      <c r="D1538" s="43">
        <v>45000</v>
      </c>
      <c r="E1538" s="43">
        <v>55000</v>
      </c>
      <c r="F1538" s="43">
        <v>64500</v>
      </c>
      <c r="G1538" s="43">
        <v>76500</v>
      </c>
      <c r="H1538" s="43">
        <v>79000</v>
      </c>
      <c r="I1538" s="43">
        <v>61000</v>
      </c>
      <c r="J1538" s="43">
        <v>83500</v>
      </c>
      <c r="K1538" s="43">
        <v>81500</v>
      </c>
      <c r="L1538" s="43">
        <v>120000</v>
      </c>
      <c r="M1538" s="43">
        <v>96500</v>
      </c>
      <c r="N1538" s="43">
        <v>75000</v>
      </c>
      <c r="O1538" s="43">
        <v>-20</v>
      </c>
      <c r="P1538" s="43">
        <v>136</v>
      </c>
      <c r="Q1538" s="44">
        <v>9</v>
      </c>
    </row>
    <row r="1539" spans="2:17">
      <c r="B1539" s="42" t="s">
        <v>177</v>
      </c>
      <c r="C1539" s="45" t="s">
        <v>12</v>
      </c>
      <c r="D1539" s="43">
        <v>215000</v>
      </c>
      <c r="E1539" s="43">
        <v>213000</v>
      </c>
      <c r="F1539" s="43">
        <v>200000</v>
      </c>
      <c r="G1539" s="43">
        <v>195000</v>
      </c>
      <c r="H1539" s="43">
        <v>186000</v>
      </c>
      <c r="I1539" s="43">
        <v>208000</v>
      </c>
      <c r="J1539" s="43">
        <v>221000</v>
      </c>
      <c r="K1539" s="43">
        <v>280000</v>
      </c>
      <c r="L1539" s="43">
        <v>325000</v>
      </c>
      <c r="M1539" s="43">
        <v>310000</v>
      </c>
      <c r="N1539" s="43">
        <v>315000</v>
      </c>
      <c r="O1539" s="43">
        <v>-5</v>
      </c>
      <c r="P1539" s="43">
        <v>0</v>
      </c>
      <c r="Q1539" s="44" t="s">
        <v>13</v>
      </c>
    </row>
    <row r="1540" spans="2:17">
      <c r="B1540" s="42" t="s">
        <v>178</v>
      </c>
      <c r="C1540" s="43">
        <v>120000</v>
      </c>
      <c r="D1540" s="43">
        <v>201000</v>
      </c>
      <c r="E1540" s="43">
        <v>220000</v>
      </c>
      <c r="F1540" s="43">
        <v>210000</v>
      </c>
      <c r="G1540" s="43">
        <v>204000</v>
      </c>
      <c r="H1540" s="43">
        <v>220000</v>
      </c>
      <c r="I1540" s="43">
        <v>230000</v>
      </c>
      <c r="J1540" s="43">
        <v>243000</v>
      </c>
      <c r="K1540" s="43">
        <v>300000</v>
      </c>
      <c r="L1540" s="43">
        <v>336000</v>
      </c>
      <c r="M1540" s="43">
        <v>320000</v>
      </c>
      <c r="N1540" s="43">
        <v>333000</v>
      </c>
      <c r="O1540" s="43">
        <v>-5</v>
      </c>
      <c r="P1540" s="43">
        <v>167</v>
      </c>
      <c r="Q1540" s="44">
        <v>10.3</v>
      </c>
    </row>
    <row r="1541" spans="2:17">
      <c r="B1541" s="42" t="s">
        <v>179</v>
      </c>
      <c r="C1541" s="45" t="s">
        <v>12</v>
      </c>
      <c r="D1541" s="45" t="s">
        <v>12</v>
      </c>
      <c r="E1541" s="43">
        <v>152000</v>
      </c>
      <c r="F1541" s="43">
        <v>155000</v>
      </c>
      <c r="G1541" s="43">
        <v>136500</v>
      </c>
      <c r="H1541" s="43">
        <v>140000</v>
      </c>
      <c r="I1541" s="43">
        <v>140000</v>
      </c>
      <c r="J1541" s="43">
        <v>161000</v>
      </c>
      <c r="K1541" s="43">
        <v>191000</v>
      </c>
      <c r="L1541" s="43">
        <v>183000</v>
      </c>
      <c r="M1541" s="43">
        <v>245000</v>
      </c>
      <c r="N1541" s="43">
        <v>391500</v>
      </c>
      <c r="O1541" s="43">
        <v>34</v>
      </c>
      <c r="P1541" s="43">
        <v>0</v>
      </c>
      <c r="Q1541" s="44" t="s">
        <v>13</v>
      </c>
    </row>
    <row r="1542" spans="2:17">
      <c r="B1542" s="42" t="s">
        <v>181</v>
      </c>
      <c r="C1542" s="43">
        <v>81000</v>
      </c>
      <c r="D1542" s="43">
        <v>87500</v>
      </c>
      <c r="E1542" s="43">
        <v>82500</v>
      </c>
      <c r="F1542" s="43">
        <v>70000</v>
      </c>
      <c r="G1542" s="43">
        <v>86000</v>
      </c>
      <c r="H1542" s="43">
        <v>75000</v>
      </c>
      <c r="I1542" s="43">
        <v>78000</v>
      </c>
      <c r="J1542" s="43">
        <v>80500</v>
      </c>
      <c r="K1542" s="43">
        <v>81500</v>
      </c>
      <c r="L1542" s="43">
        <v>100500</v>
      </c>
      <c r="M1542" s="43">
        <v>104500</v>
      </c>
      <c r="N1542" s="43">
        <v>135000</v>
      </c>
      <c r="O1542" s="43">
        <v>4</v>
      </c>
      <c r="P1542" s="43">
        <v>29</v>
      </c>
      <c r="Q1542" s="44">
        <v>2.6</v>
      </c>
    </row>
    <row r="1543" spans="2:17">
      <c r="B1543" s="42" t="s">
        <v>186</v>
      </c>
      <c r="C1543" s="43">
        <v>87500</v>
      </c>
      <c r="D1543" s="43">
        <v>52500</v>
      </c>
      <c r="E1543" s="43">
        <v>92500</v>
      </c>
      <c r="F1543" s="43">
        <v>62000</v>
      </c>
      <c r="G1543" s="43">
        <v>111500</v>
      </c>
      <c r="H1543" s="43">
        <v>63000</v>
      </c>
      <c r="I1543" s="43">
        <v>84000</v>
      </c>
      <c r="J1543" s="43">
        <v>97500</v>
      </c>
      <c r="K1543" s="43">
        <v>118000</v>
      </c>
      <c r="L1543" s="43">
        <v>120000</v>
      </c>
      <c r="M1543" s="43">
        <v>171000</v>
      </c>
      <c r="N1543" s="43">
        <v>62000</v>
      </c>
      <c r="O1543" s="43">
        <v>42</v>
      </c>
      <c r="P1543" s="43">
        <v>95</v>
      </c>
      <c r="Q1543" s="44">
        <v>6.9</v>
      </c>
    </row>
    <row r="1544" spans="2:17">
      <c r="B1544" s="42" t="s">
        <v>187</v>
      </c>
      <c r="C1544" s="43">
        <v>82500</v>
      </c>
      <c r="D1544" s="43">
        <v>95000</v>
      </c>
      <c r="E1544" s="43">
        <v>93500</v>
      </c>
      <c r="F1544" s="43">
        <v>92000</v>
      </c>
      <c r="G1544" s="43">
        <v>99000</v>
      </c>
      <c r="H1544" s="43">
        <v>99000</v>
      </c>
      <c r="I1544" s="43">
        <v>99000</v>
      </c>
      <c r="J1544" s="43">
        <v>97000</v>
      </c>
      <c r="K1544" s="43">
        <v>110000</v>
      </c>
      <c r="L1544" s="43">
        <v>145000</v>
      </c>
      <c r="M1544" s="43">
        <v>150000</v>
      </c>
      <c r="N1544" s="45" t="s">
        <v>13</v>
      </c>
      <c r="O1544" s="43">
        <v>3</v>
      </c>
      <c r="P1544" s="43">
        <v>82</v>
      </c>
      <c r="Q1544" s="44">
        <v>6.2</v>
      </c>
    </row>
    <row r="1545" spans="2:17">
      <c r="B1545" s="42" t="s">
        <v>191</v>
      </c>
      <c r="C1545" s="43">
        <v>283500</v>
      </c>
      <c r="D1545" s="43">
        <v>350000</v>
      </c>
      <c r="E1545" s="43">
        <v>390000</v>
      </c>
      <c r="F1545" s="43">
        <v>395000</v>
      </c>
      <c r="G1545" s="43">
        <v>395000</v>
      </c>
      <c r="H1545" s="43">
        <v>370000</v>
      </c>
      <c r="I1545" s="43">
        <v>380000</v>
      </c>
      <c r="J1545" s="43">
        <v>377500</v>
      </c>
      <c r="K1545" s="43">
        <v>415000</v>
      </c>
      <c r="L1545" s="43">
        <v>480000</v>
      </c>
      <c r="M1545" s="43">
        <v>545000</v>
      </c>
      <c r="N1545" s="43">
        <v>714000</v>
      </c>
      <c r="O1545" s="43">
        <v>14</v>
      </c>
      <c r="P1545" s="43">
        <v>92</v>
      </c>
      <c r="Q1545" s="44">
        <v>6.8</v>
      </c>
    </row>
    <row r="1546" spans="2:17">
      <c r="B1546" s="42" t="s">
        <v>195</v>
      </c>
      <c r="C1546" s="43">
        <v>112500</v>
      </c>
      <c r="D1546" s="43">
        <v>142000</v>
      </c>
      <c r="E1546" s="43">
        <v>172500</v>
      </c>
      <c r="F1546" s="43">
        <v>174000</v>
      </c>
      <c r="G1546" s="43">
        <v>165000</v>
      </c>
      <c r="H1546" s="43">
        <v>150000</v>
      </c>
      <c r="I1546" s="43">
        <v>149000</v>
      </c>
      <c r="J1546" s="43">
        <v>143000</v>
      </c>
      <c r="K1546" s="43">
        <v>145000</v>
      </c>
      <c r="L1546" s="43">
        <v>185000</v>
      </c>
      <c r="M1546" s="43">
        <v>200000</v>
      </c>
      <c r="N1546" s="43">
        <v>195000</v>
      </c>
      <c r="O1546" s="43">
        <v>8</v>
      </c>
      <c r="P1546" s="43">
        <v>78</v>
      </c>
      <c r="Q1546" s="44">
        <v>5.9</v>
      </c>
    </row>
    <row r="1547" spans="2:17">
      <c r="B1547" s="42" t="s">
        <v>196</v>
      </c>
      <c r="C1547" s="43">
        <v>125000</v>
      </c>
      <c r="D1547" s="43">
        <v>140000</v>
      </c>
      <c r="E1547" s="43">
        <v>192500</v>
      </c>
      <c r="F1547" s="43">
        <v>188000</v>
      </c>
      <c r="G1547" s="43">
        <v>194000</v>
      </c>
      <c r="H1547" s="43">
        <v>126500</v>
      </c>
      <c r="I1547" s="43">
        <v>170000</v>
      </c>
      <c r="J1547" s="43">
        <v>152000</v>
      </c>
      <c r="K1547" s="43">
        <v>148000</v>
      </c>
      <c r="L1547" s="43">
        <v>174500</v>
      </c>
      <c r="M1547" s="43">
        <v>217500</v>
      </c>
      <c r="N1547" s="43">
        <v>250000</v>
      </c>
      <c r="O1547" s="43">
        <v>25</v>
      </c>
      <c r="P1547" s="43">
        <v>74</v>
      </c>
      <c r="Q1547" s="44">
        <v>5.7</v>
      </c>
    </row>
    <row r="1548" spans="2:17">
      <c r="B1548" s="42" t="s">
        <v>197</v>
      </c>
      <c r="C1548" s="43">
        <v>163000</v>
      </c>
      <c r="D1548" s="43">
        <v>120000</v>
      </c>
      <c r="E1548" s="43">
        <v>120000</v>
      </c>
      <c r="F1548" s="43">
        <v>120000</v>
      </c>
      <c r="G1548" s="43">
        <v>104000</v>
      </c>
      <c r="H1548" s="43">
        <v>139000</v>
      </c>
      <c r="I1548" s="43">
        <v>133500</v>
      </c>
      <c r="J1548" s="43">
        <v>135000</v>
      </c>
      <c r="K1548" s="43">
        <v>149000</v>
      </c>
      <c r="L1548" s="43">
        <v>185000</v>
      </c>
      <c r="M1548" s="43">
        <v>195000</v>
      </c>
      <c r="N1548" s="43">
        <v>250000</v>
      </c>
      <c r="O1548" s="43">
        <v>5</v>
      </c>
      <c r="P1548" s="43">
        <v>20</v>
      </c>
      <c r="Q1548" s="44">
        <v>1.8</v>
      </c>
    </row>
    <row r="1549" spans="2:17">
      <c r="B1549" s="42" t="s">
        <v>199</v>
      </c>
      <c r="C1549" s="43">
        <v>180000</v>
      </c>
      <c r="D1549" s="43">
        <v>163000</v>
      </c>
      <c r="E1549" s="43">
        <v>170000</v>
      </c>
      <c r="F1549" s="43">
        <v>172000</v>
      </c>
      <c r="G1549" s="43">
        <v>170000</v>
      </c>
      <c r="H1549" s="43">
        <v>144000</v>
      </c>
      <c r="I1549" s="43">
        <v>149000</v>
      </c>
      <c r="J1549" s="43">
        <v>150500</v>
      </c>
      <c r="K1549" s="43">
        <v>157500</v>
      </c>
      <c r="L1549" s="43">
        <v>170000</v>
      </c>
      <c r="M1549" s="43">
        <v>295000</v>
      </c>
      <c r="N1549" s="43">
        <v>330000</v>
      </c>
      <c r="O1549" s="43">
        <v>74</v>
      </c>
      <c r="P1549" s="43">
        <v>64</v>
      </c>
      <c r="Q1549" s="44">
        <v>5.0999999999999996</v>
      </c>
    </row>
    <row r="1550" spans="2:17">
      <c r="B1550" s="42" t="s">
        <v>200</v>
      </c>
      <c r="C1550" s="43">
        <v>148000</v>
      </c>
      <c r="D1550" s="43">
        <v>146000</v>
      </c>
      <c r="E1550" s="43">
        <v>159000</v>
      </c>
      <c r="F1550" s="43">
        <v>145000</v>
      </c>
      <c r="G1550" s="43">
        <v>133500</v>
      </c>
      <c r="H1550" s="43">
        <v>140000</v>
      </c>
      <c r="I1550" s="43">
        <v>140000</v>
      </c>
      <c r="J1550" s="43">
        <v>145000</v>
      </c>
      <c r="K1550" s="43">
        <v>163000</v>
      </c>
      <c r="L1550" s="43">
        <v>225000</v>
      </c>
      <c r="M1550" s="43">
        <v>240000</v>
      </c>
      <c r="N1550" s="43">
        <v>240000</v>
      </c>
      <c r="O1550" s="43">
        <v>7</v>
      </c>
      <c r="P1550" s="43">
        <v>62</v>
      </c>
      <c r="Q1550" s="44">
        <v>5</v>
      </c>
    </row>
    <row r="1551" spans="2:17">
      <c r="B1551" s="42" t="s">
        <v>201</v>
      </c>
      <c r="C1551" s="43">
        <v>156000</v>
      </c>
      <c r="D1551" s="43">
        <v>180000</v>
      </c>
      <c r="E1551" s="43">
        <v>195000</v>
      </c>
      <c r="F1551" s="43">
        <v>190000</v>
      </c>
      <c r="G1551" s="43">
        <v>195000</v>
      </c>
      <c r="H1551" s="43">
        <v>208000</v>
      </c>
      <c r="I1551" s="43">
        <v>230000</v>
      </c>
      <c r="J1551" s="43">
        <v>248000</v>
      </c>
      <c r="K1551" s="43">
        <v>303500</v>
      </c>
      <c r="L1551" s="43">
        <v>348000</v>
      </c>
      <c r="M1551" s="43">
        <v>335000</v>
      </c>
      <c r="N1551" s="43">
        <v>360000</v>
      </c>
      <c r="O1551" s="43">
        <v>-4</v>
      </c>
      <c r="P1551" s="43">
        <v>115</v>
      </c>
      <c r="Q1551" s="44">
        <v>7.9</v>
      </c>
    </row>
    <row r="1552" spans="2:17">
      <c r="B1552" s="42" t="s">
        <v>202</v>
      </c>
      <c r="C1552" s="43">
        <v>155500</v>
      </c>
      <c r="D1552" s="43">
        <v>190000</v>
      </c>
      <c r="E1552" s="43">
        <v>196000</v>
      </c>
      <c r="F1552" s="43">
        <v>177000</v>
      </c>
      <c r="G1552" s="43">
        <v>178000</v>
      </c>
      <c r="H1552" s="43">
        <v>180000</v>
      </c>
      <c r="I1552" s="43">
        <v>214000</v>
      </c>
      <c r="J1552" s="43">
        <v>210500</v>
      </c>
      <c r="K1552" s="43">
        <v>325000</v>
      </c>
      <c r="L1552" s="43">
        <v>382000</v>
      </c>
      <c r="M1552" s="43">
        <v>346000</v>
      </c>
      <c r="N1552" s="43">
        <v>351000</v>
      </c>
      <c r="O1552" s="43">
        <v>-9</v>
      </c>
      <c r="P1552" s="43">
        <v>123</v>
      </c>
      <c r="Q1552" s="44">
        <v>8.3000000000000007</v>
      </c>
    </row>
    <row r="1553" spans="2:17">
      <c r="B1553" s="42" t="s">
        <v>203</v>
      </c>
      <c r="C1553" s="43">
        <v>171000</v>
      </c>
      <c r="D1553" s="43">
        <v>198000</v>
      </c>
      <c r="E1553" s="43">
        <v>199000</v>
      </c>
      <c r="F1553" s="43">
        <v>209500</v>
      </c>
      <c r="G1553" s="43">
        <v>196000</v>
      </c>
      <c r="H1553" s="43">
        <v>202000</v>
      </c>
      <c r="I1553" s="43">
        <v>211000</v>
      </c>
      <c r="J1553" s="43">
        <v>232000</v>
      </c>
      <c r="K1553" s="43">
        <v>295000</v>
      </c>
      <c r="L1553" s="43">
        <v>345000</v>
      </c>
      <c r="M1553" s="43">
        <v>288000</v>
      </c>
      <c r="N1553" s="43">
        <v>326000</v>
      </c>
      <c r="O1553" s="43">
        <v>-17</v>
      </c>
      <c r="P1553" s="43">
        <v>68</v>
      </c>
      <c r="Q1553" s="44">
        <v>5.4</v>
      </c>
    </row>
    <row r="1554" spans="2:17">
      <c r="B1554" s="42" t="s">
        <v>204</v>
      </c>
      <c r="C1554" s="43">
        <v>176000</v>
      </c>
      <c r="D1554" s="43">
        <v>197000</v>
      </c>
      <c r="E1554" s="43">
        <v>224000</v>
      </c>
      <c r="F1554" s="43">
        <v>202000</v>
      </c>
      <c r="G1554" s="43">
        <v>205000</v>
      </c>
      <c r="H1554" s="43">
        <v>225000</v>
      </c>
      <c r="I1554" s="43">
        <v>249000</v>
      </c>
      <c r="J1554" s="43">
        <v>269000</v>
      </c>
      <c r="K1554" s="43">
        <v>284000</v>
      </c>
      <c r="L1554" s="43">
        <v>300000</v>
      </c>
      <c r="M1554" s="43">
        <v>369000</v>
      </c>
      <c r="N1554" s="43">
        <v>367500</v>
      </c>
      <c r="O1554" s="43">
        <v>23</v>
      </c>
      <c r="P1554" s="43">
        <v>110</v>
      </c>
      <c r="Q1554" s="44">
        <v>7.7</v>
      </c>
    </row>
    <row r="1555" spans="2:17">
      <c r="B1555" s="42" t="s">
        <v>818</v>
      </c>
      <c r="C1555" s="45" t="s">
        <v>12</v>
      </c>
      <c r="D1555" s="45" t="s">
        <v>12</v>
      </c>
      <c r="E1555" s="45" t="s">
        <v>12</v>
      </c>
      <c r="F1555" s="45" t="s">
        <v>12</v>
      </c>
      <c r="G1555" s="45" t="s">
        <v>12</v>
      </c>
      <c r="H1555" s="43">
        <v>224000</v>
      </c>
      <c r="I1555" s="43">
        <v>224000</v>
      </c>
      <c r="J1555" s="43">
        <v>224000</v>
      </c>
      <c r="K1555" s="43">
        <v>224000</v>
      </c>
      <c r="L1555" s="43">
        <v>290500</v>
      </c>
      <c r="M1555" s="43">
        <v>325000</v>
      </c>
      <c r="N1555" s="43">
        <v>353000</v>
      </c>
      <c r="O1555" s="43">
        <v>12</v>
      </c>
      <c r="P1555" s="43">
        <v>0</v>
      </c>
      <c r="Q1555" s="44" t="s">
        <v>13</v>
      </c>
    </row>
    <row r="1556" spans="2:17">
      <c r="B1556" s="42" t="s">
        <v>205</v>
      </c>
      <c r="C1556" s="43">
        <v>176500</v>
      </c>
      <c r="D1556" s="43">
        <v>199500</v>
      </c>
      <c r="E1556" s="43">
        <v>210000</v>
      </c>
      <c r="F1556" s="43">
        <v>205000</v>
      </c>
      <c r="G1556" s="43">
        <v>198500</v>
      </c>
      <c r="H1556" s="43">
        <v>208000</v>
      </c>
      <c r="I1556" s="43">
        <v>221000</v>
      </c>
      <c r="J1556" s="43">
        <v>236000</v>
      </c>
      <c r="K1556" s="43">
        <v>292000</v>
      </c>
      <c r="L1556" s="43">
        <v>295000</v>
      </c>
      <c r="M1556" s="43">
        <v>247000</v>
      </c>
      <c r="N1556" s="43">
        <v>153500</v>
      </c>
      <c r="O1556" s="43">
        <v>-16</v>
      </c>
      <c r="P1556" s="43">
        <v>40</v>
      </c>
      <c r="Q1556" s="44">
        <v>3.4</v>
      </c>
    </row>
    <row r="1557" spans="2:17">
      <c r="B1557" s="42" t="s">
        <v>207</v>
      </c>
      <c r="C1557" s="43">
        <v>67500</v>
      </c>
      <c r="D1557" s="43">
        <v>105000</v>
      </c>
      <c r="E1557" s="43">
        <v>90500</v>
      </c>
      <c r="F1557" s="43">
        <v>100000</v>
      </c>
      <c r="G1557" s="43">
        <v>80000</v>
      </c>
      <c r="H1557" s="43">
        <v>70000</v>
      </c>
      <c r="I1557" s="43">
        <v>109500</v>
      </c>
      <c r="J1557" s="43">
        <v>125500</v>
      </c>
      <c r="K1557" s="43">
        <v>110000</v>
      </c>
      <c r="L1557" s="43">
        <v>125000</v>
      </c>
      <c r="M1557" s="43">
        <v>133000</v>
      </c>
      <c r="N1557" s="43">
        <v>127500</v>
      </c>
      <c r="O1557" s="43">
        <v>6</v>
      </c>
      <c r="P1557" s="43">
        <v>97</v>
      </c>
      <c r="Q1557" s="44">
        <v>7</v>
      </c>
    </row>
    <row r="1558" spans="2:17">
      <c r="B1558" s="42" t="s">
        <v>209</v>
      </c>
      <c r="C1558" s="43">
        <v>290000</v>
      </c>
      <c r="D1558" s="43">
        <v>319000</v>
      </c>
      <c r="E1558" s="43">
        <v>247000</v>
      </c>
      <c r="F1558" s="43">
        <v>252000</v>
      </c>
      <c r="G1558" s="43">
        <v>245000</v>
      </c>
      <c r="H1558" s="43">
        <v>316000</v>
      </c>
      <c r="I1558" s="43">
        <v>425000</v>
      </c>
      <c r="J1558" s="43">
        <v>357500</v>
      </c>
      <c r="K1558" s="43">
        <v>400000</v>
      </c>
      <c r="L1558" s="43">
        <v>350000</v>
      </c>
      <c r="M1558" s="43">
        <v>326000</v>
      </c>
      <c r="N1558" s="43">
        <v>820000</v>
      </c>
      <c r="O1558" s="43">
        <v>-7</v>
      </c>
      <c r="P1558" s="43">
        <v>12</v>
      </c>
      <c r="Q1558" s="44">
        <v>1.2</v>
      </c>
    </row>
    <row r="1559" spans="2:17">
      <c r="B1559" s="42" t="s">
        <v>213</v>
      </c>
      <c r="C1559" s="43">
        <v>147000</v>
      </c>
      <c r="D1559" s="43">
        <v>149000</v>
      </c>
      <c r="E1559" s="43">
        <v>155000</v>
      </c>
      <c r="F1559" s="43">
        <v>155000</v>
      </c>
      <c r="G1559" s="43">
        <v>159000</v>
      </c>
      <c r="H1559" s="43">
        <v>160000</v>
      </c>
      <c r="I1559" s="43">
        <v>157000</v>
      </c>
      <c r="J1559" s="43">
        <v>165000</v>
      </c>
      <c r="K1559" s="43">
        <v>180000</v>
      </c>
      <c r="L1559" s="43">
        <v>210000</v>
      </c>
      <c r="M1559" s="43">
        <v>249000</v>
      </c>
      <c r="N1559" s="43">
        <v>325000</v>
      </c>
      <c r="O1559" s="43">
        <v>19</v>
      </c>
      <c r="P1559" s="43">
        <v>69</v>
      </c>
      <c r="Q1559" s="44">
        <v>5.4</v>
      </c>
    </row>
    <row r="1560" spans="2:17">
      <c r="B1560" s="42" t="s">
        <v>215</v>
      </c>
      <c r="C1560" s="43">
        <v>101000</v>
      </c>
      <c r="D1560" s="43">
        <v>114000</v>
      </c>
      <c r="E1560" s="43">
        <v>119000</v>
      </c>
      <c r="F1560" s="43">
        <v>125000</v>
      </c>
      <c r="G1560" s="43">
        <v>129000</v>
      </c>
      <c r="H1560" s="43">
        <v>107500</v>
      </c>
      <c r="I1560" s="43">
        <v>89500</v>
      </c>
      <c r="J1560" s="43">
        <v>89000</v>
      </c>
      <c r="K1560" s="43">
        <v>109000</v>
      </c>
      <c r="L1560" s="43">
        <v>120000</v>
      </c>
      <c r="M1560" s="43">
        <v>139000</v>
      </c>
      <c r="N1560" s="43">
        <v>162000</v>
      </c>
      <c r="O1560" s="43">
        <v>16</v>
      </c>
      <c r="P1560" s="43">
        <v>38</v>
      </c>
      <c r="Q1560" s="44">
        <v>3.2</v>
      </c>
    </row>
    <row r="1561" spans="2:17">
      <c r="B1561" s="42" t="s">
        <v>218</v>
      </c>
      <c r="C1561" s="43">
        <v>119000</v>
      </c>
      <c r="D1561" s="43">
        <v>130000</v>
      </c>
      <c r="E1561" s="43">
        <v>148000</v>
      </c>
      <c r="F1561" s="43">
        <v>154000</v>
      </c>
      <c r="G1561" s="43">
        <v>162000</v>
      </c>
      <c r="H1561" s="43">
        <v>152000</v>
      </c>
      <c r="I1561" s="43">
        <v>151500</v>
      </c>
      <c r="J1561" s="43">
        <v>182000</v>
      </c>
      <c r="K1561" s="43">
        <v>170000</v>
      </c>
      <c r="L1561" s="43">
        <v>289000</v>
      </c>
      <c r="M1561" s="43">
        <v>315000</v>
      </c>
      <c r="N1561" s="43">
        <v>270000</v>
      </c>
      <c r="O1561" s="43">
        <v>9</v>
      </c>
      <c r="P1561" s="43">
        <v>165</v>
      </c>
      <c r="Q1561" s="44">
        <v>10.199999999999999</v>
      </c>
    </row>
    <row r="1562" spans="2:17">
      <c r="B1562" s="42" t="s">
        <v>220</v>
      </c>
      <c r="C1562" s="43">
        <v>111500</v>
      </c>
      <c r="D1562" s="43">
        <v>135000</v>
      </c>
      <c r="E1562" s="43">
        <v>150000</v>
      </c>
      <c r="F1562" s="43">
        <v>157000</v>
      </c>
      <c r="G1562" s="43">
        <v>155000</v>
      </c>
      <c r="H1562" s="43">
        <v>180000</v>
      </c>
      <c r="I1562" s="43">
        <v>150000</v>
      </c>
      <c r="J1562" s="43">
        <v>162500</v>
      </c>
      <c r="K1562" s="43">
        <v>170000</v>
      </c>
      <c r="L1562" s="43">
        <v>241000</v>
      </c>
      <c r="M1562" s="43">
        <v>210000</v>
      </c>
      <c r="N1562" s="43">
        <v>245000</v>
      </c>
      <c r="O1562" s="43">
        <v>-13</v>
      </c>
      <c r="P1562" s="43">
        <v>88</v>
      </c>
      <c r="Q1562" s="44">
        <v>6.5</v>
      </c>
    </row>
    <row r="1563" spans="2:17">
      <c r="B1563" s="42" t="s">
        <v>221</v>
      </c>
      <c r="C1563" s="45" t="s">
        <v>12</v>
      </c>
      <c r="D1563" s="45" t="s">
        <v>12</v>
      </c>
      <c r="E1563" s="45" t="s">
        <v>12</v>
      </c>
      <c r="F1563" s="45" t="s">
        <v>12</v>
      </c>
      <c r="G1563" s="45" t="s">
        <v>12</v>
      </c>
      <c r="H1563" s="45" t="s">
        <v>12</v>
      </c>
      <c r="I1563" s="45" t="s">
        <v>12</v>
      </c>
      <c r="J1563" s="45" t="s">
        <v>12</v>
      </c>
      <c r="K1563" s="43">
        <v>351500</v>
      </c>
      <c r="L1563" s="43">
        <v>376000</v>
      </c>
      <c r="M1563" s="43">
        <v>328500</v>
      </c>
      <c r="N1563" s="43">
        <v>370000</v>
      </c>
      <c r="O1563" s="43">
        <v>-13</v>
      </c>
      <c r="P1563" s="43">
        <v>0</v>
      </c>
      <c r="Q1563" s="44" t="s">
        <v>13</v>
      </c>
    </row>
    <row r="1564" spans="2:17">
      <c r="B1564" s="42" t="s">
        <v>224</v>
      </c>
      <c r="C1564" s="43">
        <v>89500</v>
      </c>
      <c r="D1564" s="43">
        <v>102500</v>
      </c>
      <c r="E1564" s="43">
        <v>115000</v>
      </c>
      <c r="F1564" s="43">
        <v>120000</v>
      </c>
      <c r="G1564" s="43">
        <v>120000</v>
      </c>
      <c r="H1564" s="43">
        <v>130000</v>
      </c>
      <c r="I1564" s="43">
        <v>135000</v>
      </c>
      <c r="J1564" s="43">
        <v>130000</v>
      </c>
      <c r="K1564" s="43">
        <v>137500</v>
      </c>
      <c r="L1564" s="43">
        <v>150000</v>
      </c>
      <c r="M1564" s="43">
        <v>175000</v>
      </c>
      <c r="N1564" s="43">
        <v>184000</v>
      </c>
      <c r="O1564" s="43">
        <v>17</v>
      </c>
      <c r="P1564" s="43">
        <v>96</v>
      </c>
      <c r="Q1564" s="44">
        <v>6.9</v>
      </c>
    </row>
    <row r="1565" spans="2:17">
      <c r="B1565" s="42" t="s">
        <v>226</v>
      </c>
      <c r="C1565" s="43">
        <v>112000</v>
      </c>
      <c r="D1565" s="43">
        <v>116500</v>
      </c>
      <c r="E1565" s="43">
        <v>118000</v>
      </c>
      <c r="F1565" s="43">
        <v>117500</v>
      </c>
      <c r="G1565" s="43">
        <v>120000</v>
      </c>
      <c r="H1565" s="43">
        <v>128500</v>
      </c>
      <c r="I1565" s="43">
        <v>121500</v>
      </c>
      <c r="J1565" s="43">
        <v>130000</v>
      </c>
      <c r="K1565" s="43">
        <v>125000</v>
      </c>
      <c r="L1565" s="43">
        <v>124000</v>
      </c>
      <c r="M1565" s="43">
        <v>130000</v>
      </c>
      <c r="N1565" s="43">
        <v>130000</v>
      </c>
      <c r="O1565" s="43">
        <v>5</v>
      </c>
      <c r="P1565" s="43">
        <v>16</v>
      </c>
      <c r="Q1565" s="44">
        <v>1.5</v>
      </c>
    </row>
    <row r="1566" spans="2:17">
      <c r="B1566" s="42" t="s">
        <v>229</v>
      </c>
      <c r="C1566" s="43">
        <v>186000</v>
      </c>
      <c r="D1566" s="43">
        <v>198000</v>
      </c>
      <c r="E1566" s="43">
        <v>297500</v>
      </c>
      <c r="F1566" s="43">
        <v>129000</v>
      </c>
      <c r="G1566" s="43">
        <v>314000</v>
      </c>
      <c r="H1566" s="43">
        <v>345000</v>
      </c>
      <c r="I1566" s="43">
        <v>375000</v>
      </c>
      <c r="J1566" s="43">
        <v>400000</v>
      </c>
      <c r="K1566" s="43">
        <v>430500</v>
      </c>
      <c r="L1566" s="43">
        <v>425000</v>
      </c>
      <c r="M1566" s="43">
        <v>427000</v>
      </c>
      <c r="N1566" s="43">
        <v>465000</v>
      </c>
      <c r="O1566" s="43">
        <v>0</v>
      </c>
      <c r="P1566" s="43">
        <v>130</v>
      </c>
      <c r="Q1566" s="44">
        <v>8.6999999999999993</v>
      </c>
    </row>
    <row r="1567" spans="2:17">
      <c r="B1567" s="42" t="s">
        <v>230</v>
      </c>
      <c r="C1567" s="45" t="s">
        <v>12</v>
      </c>
      <c r="D1567" s="43">
        <v>200000</v>
      </c>
      <c r="E1567" s="43">
        <v>140000</v>
      </c>
      <c r="F1567" s="43">
        <v>137000</v>
      </c>
      <c r="G1567" s="43">
        <v>178500</v>
      </c>
      <c r="H1567" s="43">
        <v>175000</v>
      </c>
      <c r="I1567" s="43">
        <v>181000</v>
      </c>
      <c r="J1567" s="43">
        <v>196500</v>
      </c>
      <c r="K1567" s="43">
        <v>217000</v>
      </c>
      <c r="L1567" s="43">
        <v>280000</v>
      </c>
      <c r="M1567" s="43">
        <v>294000</v>
      </c>
      <c r="N1567" s="43">
        <v>290000</v>
      </c>
      <c r="O1567" s="43">
        <v>5</v>
      </c>
      <c r="P1567" s="43">
        <v>0</v>
      </c>
      <c r="Q1567" s="44" t="s">
        <v>13</v>
      </c>
    </row>
    <row r="1568" spans="2:17">
      <c r="B1568" s="42" t="s">
        <v>233</v>
      </c>
      <c r="C1568" s="43">
        <v>255000</v>
      </c>
      <c r="D1568" s="43">
        <v>149000</v>
      </c>
      <c r="E1568" s="43">
        <v>85000</v>
      </c>
      <c r="F1568" s="43">
        <v>98000</v>
      </c>
      <c r="G1568" s="43">
        <v>59000</v>
      </c>
      <c r="H1568" s="43">
        <v>60000</v>
      </c>
      <c r="I1568" s="43">
        <v>59500</v>
      </c>
      <c r="J1568" s="43">
        <v>63000</v>
      </c>
      <c r="K1568" s="43">
        <v>84000</v>
      </c>
      <c r="L1568" s="43">
        <v>90000</v>
      </c>
      <c r="M1568" s="43">
        <v>115000</v>
      </c>
      <c r="N1568" s="43">
        <v>130000</v>
      </c>
      <c r="O1568" s="43">
        <v>28</v>
      </c>
      <c r="P1568" s="43">
        <v>-55</v>
      </c>
      <c r="Q1568" s="44">
        <v>-7.7</v>
      </c>
    </row>
    <row r="1569" spans="2:17">
      <c r="B1569" s="42" t="s">
        <v>235</v>
      </c>
      <c r="C1569" s="43">
        <v>423500</v>
      </c>
      <c r="D1569" s="43">
        <v>850000</v>
      </c>
      <c r="E1569" s="43">
        <v>270000</v>
      </c>
      <c r="F1569" s="43">
        <v>300000</v>
      </c>
      <c r="G1569" s="43">
        <v>112500</v>
      </c>
      <c r="H1569" s="43">
        <v>702500</v>
      </c>
      <c r="I1569" s="43">
        <v>795000</v>
      </c>
      <c r="J1569" s="43">
        <v>907500</v>
      </c>
      <c r="K1569" s="43">
        <v>1005000</v>
      </c>
      <c r="L1569" s="43">
        <v>995000</v>
      </c>
      <c r="M1569" s="43">
        <v>995000</v>
      </c>
      <c r="N1569" s="43">
        <v>995000</v>
      </c>
      <c r="O1569" s="43">
        <v>0</v>
      </c>
      <c r="P1569" s="43">
        <v>135</v>
      </c>
      <c r="Q1569" s="44">
        <v>8.9</v>
      </c>
    </row>
    <row r="1570" spans="2:17">
      <c r="B1570" s="42" t="s">
        <v>819</v>
      </c>
      <c r="C1570" s="45" t="s">
        <v>12</v>
      </c>
      <c r="D1570" s="45" t="s">
        <v>12</v>
      </c>
      <c r="E1570" s="45" t="s">
        <v>12</v>
      </c>
      <c r="F1570" s="45" t="s">
        <v>12</v>
      </c>
      <c r="G1570" s="45" t="s">
        <v>12</v>
      </c>
      <c r="H1570" s="43">
        <v>182000</v>
      </c>
      <c r="I1570" s="43">
        <v>182000</v>
      </c>
      <c r="J1570" s="43">
        <v>182000</v>
      </c>
      <c r="K1570" s="43">
        <v>254500</v>
      </c>
      <c r="L1570" s="43">
        <v>320000</v>
      </c>
      <c r="M1570" s="43">
        <v>288000</v>
      </c>
      <c r="N1570" s="43">
        <v>313000</v>
      </c>
      <c r="O1570" s="43">
        <v>-10</v>
      </c>
      <c r="P1570" s="43">
        <v>0</v>
      </c>
      <c r="Q1570" s="44" t="s">
        <v>13</v>
      </c>
    </row>
    <row r="1571" spans="2:17">
      <c r="B1571" s="42" t="s">
        <v>238</v>
      </c>
      <c r="C1571" s="43">
        <v>163000</v>
      </c>
      <c r="D1571" s="43">
        <v>186500</v>
      </c>
      <c r="E1571" s="43">
        <v>201500</v>
      </c>
      <c r="F1571" s="43">
        <v>190000</v>
      </c>
      <c r="G1571" s="43">
        <v>180000</v>
      </c>
      <c r="H1571" s="43">
        <v>182000</v>
      </c>
      <c r="I1571" s="43">
        <v>199000</v>
      </c>
      <c r="J1571" s="43">
        <v>210000</v>
      </c>
      <c r="K1571" s="43">
        <v>245000</v>
      </c>
      <c r="L1571" s="43">
        <v>328000</v>
      </c>
      <c r="M1571" s="43">
        <v>318000</v>
      </c>
      <c r="N1571" s="43">
        <v>340000</v>
      </c>
      <c r="O1571" s="43">
        <v>-3</v>
      </c>
      <c r="P1571" s="43">
        <v>95</v>
      </c>
      <c r="Q1571" s="44">
        <v>6.9</v>
      </c>
    </row>
    <row r="1572" spans="2:17">
      <c r="B1572" s="42" t="s">
        <v>240</v>
      </c>
      <c r="C1572" s="43">
        <v>155000</v>
      </c>
      <c r="D1572" s="43">
        <v>267500</v>
      </c>
      <c r="E1572" s="43">
        <v>293000</v>
      </c>
      <c r="F1572" s="43">
        <v>240000</v>
      </c>
      <c r="G1572" s="43">
        <v>283000</v>
      </c>
      <c r="H1572" s="43">
        <v>285000</v>
      </c>
      <c r="I1572" s="43">
        <v>294000</v>
      </c>
      <c r="J1572" s="43">
        <v>420000</v>
      </c>
      <c r="K1572" s="43">
        <v>475000</v>
      </c>
      <c r="L1572" s="43">
        <v>557500</v>
      </c>
      <c r="M1572" s="43">
        <v>405000</v>
      </c>
      <c r="N1572" s="43">
        <v>480000</v>
      </c>
      <c r="O1572" s="43">
        <v>-27</v>
      </c>
      <c r="P1572" s="43">
        <v>161</v>
      </c>
      <c r="Q1572" s="44">
        <v>10.1</v>
      </c>
    </row>
    <row r="1573" spans="2:17">
      <c r="B1573" s="42" t="s">
        <v>241</v>
      </c>
      <c r="C1573" s="43">
        <v>92000</v>
      </c>
      <c r="D1573" s="43">
        <v>115000</v>
      </c>
      <c r="E1573" s="43">
        <v>130000</v>
      </c>
      <c r="F1573" s="43">
        <v>135000</v>
      </c>
      <c r="G1573" s="43">
        <v>130000</v>
      </c>
      <c r="H1573" s="43">
        <v>125000</v>
      </c>
      <c r="I1573" s="43">
        <v>125000</v>
      </c>
      <c r="J1573" s="43">
        <v>136500</v>
      </c>
      <c r="K1573" s="43">
        <v>165000</v>
      </c>
      <c r="L1573" s="43">
        <v>210000</v>
      </c>
      <c r="M1573" s="43">
        <v>205000</v>
      </c>
      <c r="N1573" s="43">
        <v>215000</v>
      </c>
      <c r="O1573" s="43">
        <v>-2</v>
      </c>
      <c r="P1573" s="43">
        <v>123</v>
      </c>
      <c r="Q1573" s="44">
        <v>8.3000000000000007</v>
      </c>
    </row>
    <row r="1574" spans="2:17">
      <c r="B1574" s="46" t="s">
        <v>242</v>
      </c>
      <c r="C1574" s="47">
        <v>130000</v>
      </c>
      <c r="D1574" s="47">
        <v>150000</v>
      </c>
      <c r="E1574" s="47">
        <v>165000</v>
      </c>
      <c r="F1574" s="47">
        <v>157000</v>
      </c>
      <c r="G1574" s="47">
        <v>169500</v>
      </c>
      <c r="H1574" s="47">
        <v>169500</v>
      </c>
      <c r="I1574" s="47">
        <v>164000</v>
      </c>
      <c r="J1574" s="47">
        <v>157000</v>
      </c>
      <c r="K1574" s="47">
        <v>180000</v>
      </c>
      <c r="L1574" s="47">
        <v>225000</v>
      </c>
      <c r="M1574" s="47">
        <v>240000</v>
      </c>
      <c r="N1574" s="48" t="s">
        <v>13</v>
      </c>
      <c r="O1574" s="47">
        <v>7</v>
      </c>
      <c r="P1574" s="47">
        <v>85</v>
      </c>
      <c r="Q1574" s="49">
        <v>6.3</v>
      </c>
    </row>
    <row r="1575" spans="2:17">
      <c r="B1575" s="42" t="s">
        <v>245</v>
      </c>
      <c r="C1575" s="43">
        <v>122500</v>
      </c>
      <c r="D1575" s="43">
        <v>99000</v>
      </c>
      <c r="E1575" s="43">
        <v>112500</v>
      </c>
      <c r="F1575" s="43">
        <v>99000</v>
      </c>
      <c r="G1575" s="43">
        <v>132500</v>
      </c>
      <c r="H1575" s="43">
        <v>109000</v>
      </c>
      <c r="I1575" s="43">
        <v>223500</v>
      </c>
      <c r="J1575" s="43">
        <v>110000</v>
      </c>
      <c r="K1575" s="43">
        <v>108000</v>
      </c>
      <c r="L1575" s="43">
        <v>135000</v>
      </c>
      <c r="M1575" s="43">
        <v>128500</v>
      </c>
      <c r="N1575" s="43">
        <v>130000</v>
      </c>
      <c r="O1575" s="43">
        <v>-5</v>
      </c>
      <c r="P1575" s="43">
        <v>5</v>
      </c>
      <c r="Q1575" s="44">
        <v>0.5</v>
      </c>
    </row>
    <row r="1576" spans="2:17">
      <c r="B1576" s="42" t="s">
        <v>246</v>
      </c>
      <c r="C1576" s="43">
        <v>71500</v>
      </c>
      <c r="D1576" s="43">
        <v>78000</v>
      </c>
      <c r="E1576" s="43">
        <v>105000</v>
      </c>
      <c r="F1576" s="43">
        <v>112000</v>
      </c>
      <c r="G1576" s="43">
        <v>105500</v>
      </c>
      <c r="H1576" s="43">
        <v>109500</v>
      </c>
      <c r="I1576" s="43">
        <v>115000</v>
      </c>
      <c r="J1576" s="43">
        <v>108000</v>
      </c>
      <c r="K1576" s="43">
        <v>100000</v>
      </c>
      <c r="L1576" s="43">
        <v>102000</v>
      </c>
      <c r="M1576" s="43">
        <v>114000</v>
      </c>
      <c r="N1576" s="43">
        <v>165000</v>
      </c>
      <c r="O1576" s="43">
        <v>12</v>
      </c>
      <c r="P1576" s="43">
        <v>59</v>
      </c>
      <c r="Q1576" s="44">
        <v>4.8</v>
      </c>
    </row>
    <row r="1577" spans="2:17">
      <c r="B1577" s="42" t="s">
        <v>249</v>
      </c>
      <c r="C1577" s="43">
        <v>137500</v>
      </c>
      <c r="D1577" s="43">
        <v>150000</v>
      </c>
      <c r="E1577" s="43">
        <v>135000</v>
      </c>
      <c r="F1577" s="43">
        <v>154000</v>
      </c>
      <c r="G1577" s="43">
        <v>125000</v>
      </c>
      <c r="H1577" s="43">
        <v>223000</v>
      </c>
      <c r="I1577" s="43">
        <v>200000</v>
      </c>
      <c r="J1577" s="43">
        <v>185000</v>
      </c>
      <c r="K1577" s="43">
        <v>236500</v>
      </c>
      <c r="L1577" s="43">
        <v>216000</v>
      </c>
      <c r="M1577" s="43">
        <v>175500</v>
      </c>
      <c r="N1577" s="45" t="s">
        <v>13</v>
      </c>
      <c r="O1577" s="43">
        <v>-19</v>
      </c>
      <c r="P1577" s="43">
        <v>28</v>
      </c>
      <c r="Q1577" s="44">
        <v>2.5</v>
      </c>
    </row>
    <row r="1578" spans="2:17">
      <c r="B1578" s="42" t="s">
        <v>253</v>
      </c>
      <c r="C1578" s="43">
        <v>97000</v>
      </c>
      <c r="D1578" s="43">
        <v>112500</v>
      </c>
      <c r="E1578" s="43">
        <v>115500</v>
      </c>
      <c r="F1578" s="43">
        <v>116500</v>
      </c>
      <c r="G1578" s="43">
        <v>115000</v>
      </c>
      <c r="H1578" s="43">
        <v>121500</v>
      </c>
      <c r="I1578" s="43">
        <v>125000</v>
      </c>
      <c r="J1578" s="43">
        <v>111500</v>
      </c>
      <c r="K1578" s="43">
        <v>120000</v>
      </c>
      <c r="L1578" s="43">
        <v>128000</v>
      </c>
      <c r="M1578" s="43">
        <v>122000</v>
      </c>
      <c r="N1578" s="43">
        <v>134500</v>
      </c>
      <c r="O1578" s="43">
        <v>-5</v>
      </c>
      <c r="P1578" s="43">
        <v>26</v>
      </c>
      <c r="Q1578" s="44">
        <v>2.2999999999999998</v>
      </c>
    </row>
    <row r="1579" spans="2:17">
      <c r="B1579" s="42" t="s">
        <v>254</v>
      </c>
      <c r="C1579" s="43">
        <v>115000</v>
      </c>
      <c r="D1579" s="43">
        <v>115000</v>
      </c>
      <c r="E1579" s="43">
        <v>122500</v>
      </c>
      <c r="F1579" s="43">
        <v>115500</v>
      </c>
      <c r="G1579" s="43">
        <v>140000</v>
      </c>
      <c r="H1579" s="43">
        <v>139000</v>
      </c>
      <c r="I1579" s="43">
        <v>140000</v>
      </c>
      <c r="J1579" s="43">
        <v>144500</v>
      </c>
      <c r="K1579" s="43">
        <v>150500</v>
      </c>
      <c r="L1579" s="43">
        <v>154000</v>
      </c>
      <c r="M1579" s="43">
        <v>150500</v>
      </c>
      <c r="N1579" s="43">
        <v>155000</v>
      </c>
      <c r="O1579" s="43">
        <v>-2</v>
      </c>
      <c r="P1579" s="43">
        <v>31</v>
      </c>
      <c r="Q1579" s="44">
        <v>2.7</v>
      </c>
    </row>
    <row r="1580" spans="2:17">
      <c r="B1580" s="42" t="s">
        <v>258</v>
      </c>
      <c r="C1580" s="43">
        <v>110000</v>
      </c>
      <c r="D1580" s="43">
        <v>102500</v>
      </c>
      <c r="E1580" s="43">
        <v>116500</v>
      </c>
      <c r="F1580" s="43">
        <v>110000</v>
      </c>
      <c r="G1580" s="43">
        <v>113000</v>
      </c>
      <c r="H1580" s="43">
        <v>127000</v>
      </c>
      <c r="I1580" s="43">
        <v>123000</v>
      </c>
      <c r="J1580" s="43">
        <v>135000</v>
      </c>
      <c r="K1580" s="43">
        <v>140000</v>
      </c>
      <c r="L1580" s="43">
        <v>149000</v>
      </c>
      <c r="M1580" s="43">
        <v>189000</v>
      </c>
      <c r="N1580" s="45" t="s">
        <v>13</v>
      </c>
      <c r="O1580" s="43">
        <v>27</v>
      </c>
      <c r="P1580" s="43">
        <v>72</v>
      </c>
      <c r="Q1580" s="44">
        <v>5.6</v>
      </c>
    </row>
    <row r="1581" spans="2:17">
      <c r="B1581" s="42" t="s">
        <v>259</v>
      </c>
      <c r="C1581" s="43">
        <v>44000</v>
      </c>
      <c r="D1581" s="43">
        <v>82000</v>
      </c>
      <c r="E1581" s="43">
        <v>64000</v>
      </c>
      <c r="F1581" s="43">
        <v>71000</v>
      </c>
      <c r="G1581" s="43">
        <v>93000</v>
      </c>
      <c r="H1581" s="43">
        <v>92500</v>
      </c>
      <c r="I1581" s="43">
        <v>65000</v>
      </c>
      <c r="J1581" s="43">
        <v>75000</v>
      </c>
      <c r="K1581" s="43">
        <v>80000</v>
      </c>
      <c r="L1581" s="43">
        <v>87500</v>
      </c>
      <c r="M1581" s="43">
        <v>69000</v>
      </c>
      <c r="N1581" s="43">
        <v>75000</v>
      </c>
      <c r="O1581" s="43">
        <v>-21</v>
      </c>
      <c r="P1581" s="43">
        <v>57</v>
      </c>
      <c r="Q1581" s="44">
        <v>4.5999999999999996</v>
      </c>
    </row>
    <row r="1582" spans="2:17">
      <c r="B1582" s="42" t="s">
        <v>266</v>
      </c>
      <c r="C1582" s="43">
        <v>157500</v>
      </c>
      <c r="D1582" s="43">
        <v>179000</v>
      </c>
      <c r="E1582" s="43">
        <v>192500</v>
      </c>
      <c r="F1582" s="43">
        <v>190000</v>
      </c>
      <c r="G1582" s="43">
        <v>193500</v>
      </c>
      <c r="H1582" s="43">
        <v>195000</v>
      </c>
      <c r="I1582" s="43">
        <v>220000</v>
      </c>
      <c r="J1582" s="43">
        <v>275000</v>
      </c>
      <c r="K1582" s="43">
        <v>245000</v>
      </c>
      <c r="L1582" s="43">
        <v>317000</v>
      </c>
      <c r="M1582" s="43">
        <v>240000</v>
      </c>
      <c r="N1582" s="43">
        <v>175500</v>
      </c>
      <c r="O1582" s="43">
        <v>-24</v>
      </c>
      <c r="P1582" s="43">
        <v>52</v>
      </c>
      <c r="Q1582" s="44">
        <v>4.3</v>
      </c>
    </row>
    <row r="1583" spans="2:17">
      <c r="B1583" s="42" t="s">
        <v>267</v>
      </c>
      <c r="C1583" s="43">
        <v>79500</v>
      </c>
      <c r="D1583" s="43">
        <v>86500</v>
      </c>
      <c r="E1583" s="43">
        <v>101500</v>
      </c>
      <c r="F1583" s="43">
        <v>110000</v>
      </c>
      <c r="G1583" s="43">
        <v>116000</v>
      </c>
      <c r="H1583" s="43">
        <v>117500</v>
      </c>
      <c r="I1583" s="43">
        <v>125000</v>
      </c>
      <c r="J1583" s="43">
        <v>118000</v>
      </c>
      <c r="K1583" s="43">
        <v>116500</v>
      </c>
      <c r="L1583" s="43">
        <v>133000</v>
      </c>
      <c r="M1583" s="43">
        <v>134000</v>
      </c>
      <c r="N1583" s="43">
        <v>142000</v>
      </c>
      <c r="O1583" s="43">
        <v>1</v>
      </c>
      <c r="P1583" s="43">
        <v>69</v>
      </c>
      <c r="Q1583" s="44">
        <v>5.4</v>
      </c>
    </row>
    <row r="1584" spans="2:17">
      <c r="B1584" s="42" t="s">
        <v>271</v>
      </c>
      <c r="C1584" s="45" t="s">
        <v>12</v>
      </c>
      <c r="D1584" s="45" t="s">
        <v>12</v>
      </c>
      <c r="E1584" s="43">
        <v>355000</v>
      </c>
      <c r="F1584" s="43">
        <v>295000</v>
      </c>
      <c r="G1584" s="43">
        <v>315000</v>
      </c>
      <c r="H1584" s="43">
        <v>315000</v>
      </c>
      <c r="I1584" s="43">
        <v>315000</v>
      </c>
      <c r="J1584" s="43">
        <v>315000</v>
      </c>
      <c r="K1584" s="43">
        <v>315000</v>
      </c>
      <c r="L1584" s="43">
        <v>321500</v>
      </c>
      <c r="M1584" s="43">
        <v>321500</v>
      </c>
      <c r="N1584" s="43">
        <v>336000</v>
      </c>
      <c r="O1584" s="43">
        <v>0</v>
      </c>
      <c r="P1584" s="45" t="s">
        <v>13</v>
      </c>
      <c r="Q1584" s="44" t="s">
        <v>13</v>
      </c>
    </row>
    <row r="1585" spans="2:17">
      <c r="B1585" s="42" t="s">
        <v>278</v>
      </c>
      <c r="C1585" s="43">
        <v>180000</v>
      </c>
      <c r="D1585" s="43">
        <v>245000</v>
      </c>
      <c r="E1585" s="43">
        <v>298000</v>
      </c>
      <c r="F1585" s="43">
        <v>280000</v>
      </c>
      <c r="G1585" s="43">
        <v>270000</v>
      </c>
      <c r="H1585" s="43">
        <v>228000</v>
      </c>
      <c r="I1585" s="43">
        <v>415000</v>
      </c>
      <c r="J1585" s="43">
        <v>370000</v>
      </c>
      <c r="K1585" s="43">
        <v>400000</v>
      </c>
      <c r="L1585" s="43">
        <v>520000</v>
      </c>
      <c r="M1585" s="43">
        <v>402000</v>
      </c>
      <c r="N1585" s="43">
        <v>655000</v>
      </c>
      <c r="O1585" s="43">
        <v>-23</v>
      </c>
      <c r="P1585" s="43">
        <v>123</v>
      </c>
      <c r="Q1585" s="44">
        <v>8.4</v>
      </c>
    </row>
    <row r="1586" spans="2:17">
      <c r="B1586" s="42" t="s">
        <v>286</v>
      </c>
      <c r="C1586" s="43">
        <v>99000</v>
      </c>
      <c r="D1586" s="43">
        <v>113000</v>
      </c>
      <c r="E1586" s="43">
        <v>122000</v>
      </c>
      <c r="F1586" s="43">
        <v>143500</v>
      </c>
      <c r="G1586" s="43">
        <v>190000</v>
      </c>
      <c r="H1586" s="43">
        <v>240000</v>
      </c>
      <c r="I1586" s="43">
        <v>181500</v>
      </c>
      <c r="J1586" s="43">
        <v>155000</v>
      </c>
      <c r="K1586" s="43">
        <v>225000</v>
      </c>
      <c r="L1586" s="43">
        <v>155000</v>
      </c>
      <c r="M1586" s="43">
        <v>185000</v>
      </c>
      <c r="N1586" s="43">
        <v>170000</v>
      </c>
      <c r="O1586" s="43">
        <v>19</v>
      </c>
      <c r="P1586" s="43">
        <v>87</v>
      </c>
      <c r="Q1586" s="44">
        <v>6.5</v>
      </c>
    </row>
    <row r="1587" spans="2:17">
      <c r="B1587" s="42" t="s">
        <v>290</v>
      </c>
      <c r="C1587" s="43">
        <v>89000</v>
      </c>
      <c r="D1587" s="43">
        <v>97000</v>
      </c>
      <c r="E1587" s="43">
        <v>89500</v>
      </c>
      <c r="F1587" s="43">
        <v>121000</v>
      </c>
      <c r="G1587" s="43">
        <v>125000</v>
      </c>
      <c r="H1587" s="43">
        <v>126000</v>
      </c>
      <c r="I1587" s="43">
        <v>132000</v>
      </c>
      <c r="J1587" s="43">
        <v>165000</v>
      </c>
      <c r="K1587" s="43">
        <v>142500</v>
      </c>
      <c r="L1587" s="43">
        <v>111000</v>
      </c>
      <c r="M1587" s="43">
        <v>123500</v>
      </c>
      <c r="N1587" s="45" t="s">
        <v>13</v>
      </c>
      <c r="O1587" s="43">
        <v>11</v>
      </c>
      <c r="P1587" s="43">
        <v>39</v>
      </c>
      <c r="Q1587" s="44">
        <v>3.3</v>
      </c>
    </row>
    <row r="1588" spans="2:17">
      <c r="B1588" s="42" t="s">
        <v>294</v>
      </c>
      <c r="C1588" s="45" t="s">
        <v>12</v>
      </c>
      <c r="D1588" s="45" t="s">
        <v>12</v>
      </c>
      <c r="E1588" s="43">
        <v>245000</v>
      </c>
      <c r="F1588" s="43">
        <v>226000</v>
      </c>
      <c r="G1588" s="43">
        <v>223000</v>
      </c>
      <c r="H1588" s="43">
        <v>235000</v>
      </c>
      <c r="I1588" s="43">
        <v>257000</v>
      </c>
      <c r="J1588" s="43">
        <v>265000</v>
      </c>
      <c r="K1588" s="43">
        <v>305000</v>
      </c>
      <c r="L1588" s="43">
        <v>350000</v>
      </c>
      <c r="M1588" s="43">
        <v>326000</v>
      </c>
      <c r="N1588" s="43">
        <v>340500</v>
      </c>
      <c r="O1588" s="43">
        <v>-7</v>
      </c>
      <c r="P1588" s="43">
        <v>0</v>
      </c>
      <c r="Q1588" s="44" t="s">
        <v>13</v>
      </c>
    </row>
    <row r="1589" spans="2:17">
      <c r="B1589" s="42" t="s">
        <v>295</v>
      </c>
      <c r="C1589" s="43">
        <v>60000</v>
      </c>
      <c r="D1589" s="45" t="s">
        <v>12</v>
      </c>
      <c r="E1589" s="45" t="s">
        <v>12</v>
      </c>
      <c r="F1589" s="45" t="s">
        <v>12</v>
      </c>
      <c r="G1589" s="45" t="s">
        <v>12</v>
      </c>
      <c r="H1589" s="43">
        <v>227000</v>
      </c>
      <c r="I1589" s="43">
        <v>240000</v>
      </c>
      <c r="J1589" s="43">
        <v>275000</v>
      </c>
      <c r="K1589" s="43">
        <v>258500</v>
      </c>
      <c r="L1589" s="43">
        <v>299000</v>
      </c>
      <c r="M1589" s="43">
        <v>344000</v>
      </c>
      <c r="N1589" s="43">
        <v>332500</v>
      </c>
      <c r="O1589" s="43">
        <v>15</v>
      </c>
      <c r="P1589" s="43">
        <v>473</v>
      </c>
      <c r="Q1589" s="44">
        <v>19.100000000000001</v>
      </c>
    </row>
    <row r="1590" spans="2:17">
      <c r="B1590" s="42" t="s">
        <v>298</v>
      </c>
      <c r="C1590" s="43">
        <v>135000</v>
      </c>
      <c r="D1590" s="43">
        <v>160000</v>
      </c>
      <c r="E1590" s="43">
        <v>180000</v>
      </c>
      <c r="F1590" s="43">
        <v>210000</v>
      </c>
      <c r="G1590" s="43">
        <v>185000</v>
      </c>
      <c r="H1590" s="43">
        <v>188000</v>
      </c>
      <c r="I1590" s="43">
        <v>230500</v>
      </c>
      <c r="J1590" s="43">
        <v>232500</v>
      </c>
      <c r="K1590" s="43">
        <v>225000</v>
      </c>
      <c r="L1590" s="43">
        <v>291500</v>
      </c>
      <c r="M1590" s="43">
        <v>312500</v>
      </c>
      <c r="N1590" s="43">
        <v>318500</v>
      </c>
      <c r="O1590" s="43">
        <v>7</v>
      </c>
      <c r="P1590" s="43">
        <v>131</v>
      </c>
      <c r="Q1590" s="44">
        <v>8.8000000000000007</v>
      </c>
    </row>
    <row r="1591" spans="2:17">
      <c r="B1591" s="42" t="s">
        <v>302</v>
      </c>
      <c r="C1591" s="43">
        <v>178000</v>
      </c>
      <c r="D1591" s="43">
        <v>197000</v>
      </c>
      <c r="E1591" s="43">
        <v>239000</v>
      </c>
      <c r="F1591" s="43">
        <v>230000</v>
      </c>
      <c r="G1591" s="43">
        <v>224000</v>
      </c>
      <c r="H1591" s="43">
        <v>227000</v>
      </c>
      <c r="I1591" s="43">
        <v>245000</v>
      </c>
      <c r="J1591" s="43">
        <v>286000</v>
      </c>
      <c r="K1591" s="43">
        <v>297500</v>
      </c>
      <c r="L1591" s="43">
        <v>410000</v>
      </c>
      <c r="M1591" s="43">
        <v>415000</v>
      </c>
      <c r="N1591" s="43">
        <v>526500</v>
      </c>
      <c r="O1591" s="43">
        <v>1</v>
      </c>
      <c r="P1591" s="43">
        <v>133</v>
      </c>
      <c r="Q1591" s="44">
        <v>8.8000000000000007</v>
      </c>
    </row>
    <row r="1592" spans="2:17">
      <c r="B1592" s="42" t="s">
        <v>310</v>
      </c>
      <c r="C1592" s="43">
        <v>50000</v>
      </c>
      <c r="D1592" s="43">
        <v>55000</v>
      </c>
      <c r="E1592" s="43">
        <v>55000</v>
      </c>
      <c r="F1592" s="43">
        <v>44000</v>
      </c>
      <c r="G1592" s="43">
        <v>47000</v>
      </c>
      <c r="H1592" s="43">
        <v>40000</v>
      </c>
      <c r="I1592" s="43">
        <v>46000</v>
      </c>
      <c r="J1592" s="43">
        <v>47000</v>
      </c>
      <c r="K1592" s="43">
        <v>45000</v>
      </c>
      <c r="L1592" s="43">
        <v>50500</v>
      </c>
      <c r="M1592" s="43">
        <v>52000</v>
      </c>
      <c r="N1592" s="43">
        <v>43000</v>
      </c>
      <c r="O1592" s="43">
        <v>3</v>
      </c>
      <c r="P1592" s="43">
        <v>4</v>
      </c>
      <c r="Q1592" s="44">
        <v>0.4</v>
      </c>
    </row>
    <row r="1593" spans="2:17">
      <c r="B1593" s="42" t="s">
        <v>312</v>
      </c>
      <c r="C1593" s="43">
        <v>92000</v>
      </c>
      <c r="D1593" s="43">
        <v>106000</v>
      </c>
      <c r="E1593" s="43">
        <v>116500</v>
      </c>
      <c r="F1593" s="43">
        <v>129000</v>
      </c>
      <c r="G1593" s="43">
        <v>148500</v>
      </c>
      <c r="H1593" s="43">
        <v>156500</v>
      </c>
      <c r="I1593" s="43">
        <v>178500</v>
      </c>
      <c r="J1593" s="43">
        <v>175000</v>
      </c>
      <c r="K1593" s="43">
        <v>173500</v>
      </c>
      <c r="L1593" s="43">
        <v>139500</v>
      </c>
      <c r="M1593" s="43">
        <v>150500</v>
      </c>
      <c r="N1593" s="43">
        <v>170000</v>
      </c>
      <c r="O1593" s="43">
        <v>8</v>
      </c>
      <c r="P1593" s="43">
        <v>64</v>
      </c>
      <c r="Q1593" s="44">
        <v>5</v>
      </c>
    </row>
    <row r="1594" spans="2:17">
      <c r="B1594" s="42" t="s">
        <v>316</v>
      </c>
      <c r="C1594" s="43">
        <v>110000</v>
      </c>
      <c r="D1594" s="43">
        <v>130000</v>
      </c>
      <c r="E1594" s="43">
        <v>134000</v>
      </c>
      <c r="F1594" s="43">
        <v>126000</v>
      </c>
      <c r="G1594" s="43">
        <v>122500</v>
      </c>
      <c r="H1594" s="43">
        <v>115000</v>
      </c>
      <c r="I1594" s="43">
        <v>139000</v>
      </c>
      <c r="J1594" s="43">
        <v>135000</v>
      </c>
      <c r="K1594" s="43">
        <v>140000</v>
      </c>
      <c r="L1594" s="43">
        <v>175000</v>
      </c>
      <c r="M1594" s="43">
        <v>265000</v>
      </c>
      <c r="N1594" s="43">
        <v>235500</v>
      </c>
      <c r="O1594" s="43">
        <v>51</v>
      </c>
      <c r="P1594" s="43">
        <v>141</v>
      </c>
      <c r="Q1594" s="44">
        <v>9.1999999999999993</v>
      </c>
    </row>
    <row r="1595" spans="2:17">
      <c r="B1595" s="42" t="s">
        <v>319</v>
      </c>
      <c r="C1595" s="43">
        <v>200000</v>
      </c>
      <c r="D1595" s="43">
        <v>274000</v>
      </c>
      <c r="E1595" s="43">
        <v>262000</v>
      </c>
      <c r="F1595" s="43">
        <v>244000</v>
      </c>
      <c r="G1595" s="43">
        <v>228000</v>
      </c>
      <c r="H1595" s="43">
        <v>248000</v>
      </c>
      <c r="I1595" s="43">
        <v>260000</v>
      </c>
      <c r="J1595" s="43">
        <v>292000</v>
      </c>
      <c r="K1595" s="43">
        <v>342000</v>
      </c>
      <c r="L1595" s="43">
        <v>426000</v>
      </c>
      <c r="M1595" s="43">
        <v>372000</v>
      </c>
      <c r="N1595" s="43">
        <v>412000</v>
      </c>
      <c r="O1595" s="43">
        <v>-13</v>
      </c>
      <c r="P1595" s="43">
        <v>86</v>
      </c>
      <c r="Q1595" s="44">
        <v>6.4</v>
      </c>
    </row>
    <row r="1596" spans="2:17">
      <c r="B1596" s="42" t="s">
        <v>320</v>
      </c>
      <c r="C1596" s="43">
        <v>150000</v>
      </c>
      <c r="D1596" s="43">
        <v>185000</v>
      </c>
      <c r="E1596" s="43">
        <v>182000</v>
      </c>
      <c r="F1596" s="43">
        <v>195000</v>
      </c>
      <c r="G1596" s="43">
        <v>184000</v>
      </c>
      <c r="H1596" s="43">
        <v>189000</v>
      </c>
      <c r="I1596" s="43">
        <v>200000</v>
      </c>
      <c r="J1596" s="43">
        <v>195000</v>
      </c>
      <c r="K1596" s="43">
        <v>255000</v>
      </c>
      <c r="L1596" s="43">
        <v>329000</v>
      </c>
      <c r="M1596" s="43">
        <v>322500</v>
      </c>
      <c r="N1596" s="43">
        <v>325000</v>
      </c>
      <c r="O1596" s="43">
        <v>-2</v>
      </c>
      <c r="P1596" s="43">
        <v>115</v>
      </c>
      <c r="Q1596" s="44">
        <v>8</v>
      </c>
    </row>
    <row r="1597" spans="2:17">
      <c r="B1597" s="42" t="s">
        <v>324</v>
      </c>
      <c r="C1597" s="43">
        <v>85000</v>
      </c>
      <c r="D1597" s="43">
        <v>81500</v>
      </c>
      <c r="E1597" s="43">
        <v>94500</v>
      </c>
      <c r="F1597" s="43">
        <v>83500</v>
      </c>
      <c r="G1597" s="43">
        <v>91000</v>
      </c>
      <c r="H1597" s="43">
        <v>87000</v>
      </c>
      <c r="I1597" s="43">
        <v>88000</v>
      </c>
      <c r="J1597" s="43">
        <v>98000</v>
      </c>
      <c r="K1597" s="43">
        <v>76500</v>
      </c>
      <c r="L1597" s="43">
        <v>91000</v>
      </c>
      <c r="M1597" s="43">
        <v>83000</v>
      </c>
      <c r="N1597" s="43">
        <v>113000</v>
      </c>
      <c r="O1597" s="43">
        <v>-9</v>
      </c>
      <c r="P1597" s="43">
        <v>-2</v>
      </c>
      <c r="Q1597" s="44">
        <v>-0.2</v>
      </c>
    </row>
    <row r="1598" spans="2:17">
      <c r="B1598" s="42" t="s">
        <v>820</v>
      </c>
      <c r="C1598" s="43">
        <v>90000</v>
      </c>
      <c r="D1598" s="43">
        <v>75000</v>
      </c>
      <c r="E1598" s="43">
        <v>99000</v>
      </c>
      <c r="F1598" s="43">
        <v>96500</v>
      </c>
      <c r="G1598" s="43">
        <v>98000</v>
      </c>
      <c r="H1598" s="43">
        <v>100000</v>
      </c>
      <c r="I1598" s="43">
        <v>135000</v>
      </c>
      <c r="J1598" s="43">
        <v>137000</v>
      </c>
      <c r="K1598" s="43">
        <v>144000</v>
      </c>
      <c r="L1598" s="43">
        <v>149500</v>
      </c>
      <c r="M1598" s="43">
        <v>173500</v>
      </c>
      <c r="N1598" s="43">
        <v>125000</v>
      </c>
      <c r="O1598" s="43">
        <v>16</v>
      </c>
      <c r="P1598" s="43">
        <v>93</v>
      </c>
      <c r="Q1598" s="44">
        <v>6.8</v>
      </c>
    </row>
    <row r="1599" spans="2:17">
      <c r="B1599" s="42" t="s">
        <v>329</v>
      </c>
      <c r="C1599" s="43">
        <v>112000</v>
      </c>
      <c r="D1599" s="43">
        <v>135000</v>
      </c>
      <c r="E1599" s="43">
        <v>160000</v>
      </c>
      <c r="F1599" s="43">
        <v>151000</v>
      </c>
      <c r="G1599" s="43">
        <v>141000</v>
      </c>
      <c r="H1599" s="43">
        <v>145000</v>
      </c>
      <c r="I1599" s="43">
        <v>144000</v>
      </c>
      <c r="J1599" s="43">
        <v>150000</v>
      </c>
      <c r="K1599" s="43">
        <v>176000</v>
      </c>
      <c r="L1599" s="43">
        <v>188500</v>
      </c>
      <c r="M1599" s="43">
        <v>230500</v>
      </c>
      <c r="N1599" s="43">
        <v>267000</v>
      </c>
      <c r="O1599" s="43">
        <v>22</v>
      </c>
      <c r="P1599" s="43">
        <v>106</v>
      </c>
      <c r="Q1599" s="44">
        <v>7.5</v>
      </c>
    </row>
    <row r="1600" spans="2:17">
      <c r="B1600" s="42" t="s">
        <v>330</v>
      </c>
      <c r="C1600" s="43">
        <v>162000</v>
      </c>
      <c r="D1600" s="43">
        <v>192000</v>
      </c>
      <c r="E1600" s="43">
        <v>196000</v>
      </c>
      <c r="F1600" s="43">
        <v>245000</v>
      </c>
      <c r="G1600" s="43">
        <v>239000</v>
      </c>
      <c r="H1600" s="43">
        <v>210000</v>
      </c>
      <c r="I1600" s="43">
        <v>232500</v>
      </c>
      <c r="J1600" s="43">
        <v>249000</v>
      </c>
      <c r="K1600" s="43">
        <v>250000</v>
      </c>
      <c r="L1600" s="43">
        <v>268000</v>
      </c>
      <c r="M1600" s="43">
        <v>285000</v>
      </c>
      <c r="N1600" s="43">
        <v>320000</v>
      </c>
      <c r="O1600" s="43">
        <v>6</v>
      </c>
      <c r="P1600" s="43">
        <v>76</v>
      </c>
      <c r="Q1600" s="44">
        <v>5.8</v>
      </c>
    </row>
    <row r="1601" spans="2:17">
      <c r="B1601" s="42" t="s">
        <v>334</v>
      </c>
      <c r="C1601" s="43">
        <v>110000</v>
      </c>
      <c r="D1601" s="43">
        <v>119500</v>
      </c>
      <c r="E1601" s="43">
        <v>155000</v>
      </c>
      <c r="F1601" s="43">
        <v>135000</v>
      </c>
      <c r="G1601" s="43">
        <v>211000</v>
      </c>
      <c r="H1601" s="43">
        <v>225500</v>
      </c>
      <c r="I1601" s="43">
        <v>190000</v>
      </c>
      <c r="J1601" s="43">
        <v>247500</v>
      </c>
      <c r="K1601" s="43">
        <v>310000</v>
      </c>
      <c r="L1601" s="43">
        <v>300000</v>
      </c>
      <c r="M1601" s="43">
        <v>332500</v>
      </c>
      <c r="N1601" s="43">
        <v>315500</v>
      </c>
      <c r="O1601" s="43">
        <v>11</v>
      </c>
      <c r="P1601" s="43">
        <v>202</v>
      </c>
      <c r="Q1601" s="44">
        <v>11.7</v>
      </c>
    </row>
    <row r="1602" spans="2:17">
      <c r="B1602" s="42" t="s">
        <v>335</v>
      </c>
      <c r="C1602" s="43">
        <v>55000</v>
      </c>
      <c r="D1602" s="43">
        <v>80500</v>
      </c>
      <c r="E1602" s="43">
        <v>88500</v>
      </c>
      <c r="F1602" s="43">
        <v>87000</v>
      </c>
      <c r="G1602" s="43">
        <v>74500</v>
      </c>
      <c r="H1602" s="43">
        <v>118500</v>
      </c>
      <c r="I1602" s="43">
        <v>110000</v>
      </c>
      <c r="J1602" s="43">
        <v>105000</v>
      </c>
      <c r="K1602" s="43">
        <v>103500</v>
      </c>
      <c r="L1602" s="43">
        <v>85000</v>
      </c>
      <c r="M1602" s="43">
        <v>120000</v>
      </c>
      <c r="N1602" s="45" t="s">
        <v>13</v>
      </c>
      <c r="O1602" s="43">
        <v>41</v>
      </c>
      <c r="P1602" s="43">
        <v>118</v>
      </c>
      <c r="Q1602" s="44">
        <v>8.1</v>
      </c>
    </row>
    <row r="1603" spans="2:17">
      <c r="B1603" s="42" t="s">
        <v>343</v>
      </c>
      <c r="C1603" s="43">
        <v>243500</v>
      </c>
      <c r="D1603" s="43">
        <v>180000</v>
      </c>
      <c r="E1603" s="43">
        <v>192500</v>
      </c>
      <c r="F1603" s="43">
        <v>220000</v>
      </c>
      <c r="G1603" s="43">
        <v>142500</v>
      </c>
      <c r="H1603" s="43">
        <v>330000</v>
      </c>
      <c r="I1603" s="43">
        <v>248000</v>
      </c>
      <c r="J1603" s="43">
        <v>190000</v>
      </c>
      <c r="K1603" s="43">
        <v>313000</v>
      </c>
      <c r="L1603" s="43">
        <v>285000</v>
      </c>
      <c r="M1603" s="43">
        <v>355000</v>
      </c>
      <c r="N1603" s="43">
        <v>265000</v>
      </c>
      <c r="O1603" s="43">
        <v>25</v>
      </c>
      <c r="P1603" s="43">
        <v>46</v>
      </c>
      <c r="Q1603" s="44">
        <v>3.8</v>
      </c>
    </row>
    <row r="1604" spans="2:17">
      <c r="B1604" s="42" t="s">
        <v>347</v>
      </c>
      <c r="C1604" s="43">
        <v>175000</v>
      </c>
      <c r="D1604" s="43">
        <v>202000</v>
      </c>
      <c r="E1604" s="43">
        <v>215000</v>
      </c>
      <c r="F1604" s="43">
        <v>220000</v>
      </c>
      <c r="G1604" s="43">
        <v>220500</v>
      </c>
      <c r="H1604" s="43">
        <v>252500</v>
      </c>
      <c r="I1604" s="43">
        <v>250000</v>
      </c>
      <c r="J1604" s="43">
        <v>260000</v>
      </c>
      <c r="K1604" s="43">
        <v>260000</v>
      </c>
      <c r="L1604" s="43">
        <v>284000</v>
      </c>
      <c r="M1604" s="43">
        <v>300000</v>
      </c>
      <c r="N1604" s="43">
        <v>315000</v>
      </c>
      <c r="O1604" s="43">
        <v>6</v>
      </c>
      <c r="P1604" s="43">
        <v>71</v>
      </c>
      <c r="Q1604" s="44">
        <v>5.5</v>
      </c>
    </row>
    <row r="1605" spans="2:17">
      <c r="B1605" s="42" t="s">
        <v>348</v>
      </c>
      <c r="C1605" s="43">
        <v>215000</v>
      </c>
      <c r="D1605" s="43">
        <v>249500</v>
      </c>
      <c r="E1605" s="43">
        <v>235000</v>
      </c>
      <c r="F1605" s="43">
        <v>229000</v>
      </c>
      <c r="G1605" s="43">
        <v>234000</v>
      </c>
      <c r="H1605" s="43">
        <v>228000</v>
      </c>
      <c r="I1605" s="43">
        <v>291000</v>
      </c>
      <c r="J1605" s="43">
        <v>288000</v>
      </c>
      <c r="K1605" s="43">
        <v>320000</v>
      </c>
      <c r="L1605" s="43">
        <v>320000</v>
      </c>
      <c r="M1605" s="43">
        <v>410000</v>
      </c>
      <c r="N1605" s="43">
        <v>323000</v>
      </c>
      <c r="O1605" s="43">
        <v>28</v>
      </c>
      <c r="P1605" s="43">
        <v>91</v>
      </c>
      <c r="Q1605" s="44">
        <v>6.7</v>
      </c>
    </row>
    <row r="1606" spans="2:17">
      <c r="B1606" s="42" t="s">
        <v>350</v>
      </c>
      <c r="C1606" s="43">
        <v>137000</v>
      </c>
      <c r="D1606" s="43">
        <v>141000</v>
      </c>
      <c r="E1606" s="43">
        <v>136500</v>
      </c>
      <c r="F1606" s="43">
        <v>140000</v>
      </c>
      <c r="G1606" s="43">
        <v>153000</v>
      </c>
      <c r="H1606" s="43">
        <v>219000</v>
      </c>
      <c r="I1606" s="43">
        <v>350000</v>
      </c>
      <c r="J1606" s="43">
        <v>340000</v>
      </c>
      <c r="K1606" s="43">
        <v>427500</v>
      </c>
      <c r="L1606" s="43">
        <v>445000</v>
      </c>
      <c r="M1606" s="43">
        <v>458500</v>
      </c>
      <c r="N1606" s="43">
        <v>360000</v>
      </c>
      <c r="O1606" s="43">
        <v>3</v>
      </c>
      <c r="P1606" s="43">
        <v>235</v>
      </c>
      <c r="Q1606" s="44">
        <v>12.8</v>
      </c>
    </row>
    <row r="1607" spans="2:17">
      <c r="B1607" s="42" t="s">
        <v>351</v>
      </c>
      <c r="C1607" s="43">
        <v>64000</v>
      </c>
      <c r="D1607" s="43">
        <v>85000</v>
      </c>
      <c r="E1607" s="43">
        <v>97000</v>
      </c>
      <c r="F1607" s="43">
        <v>91500</v>
      </c>
      <c r="G1607" s="43">
        <v>99500</v>
      </c>
      <c r="H1607" s="43">
        <v>108500</v>
      </c>
      <c r="I1607" s="43">
        <v>105000</v>
      </c>
      <c r="J1607" s="43">
        <v>102000</v>
      </c>
      <c r="K1607" s="43">
        <v>116000</v>
      </c>
      <c r="L1607" s="43">
        <v>112000</v>
      </c>
      <c r="M1607" s="43">
        <v>115000</v>
      </c>
      <c r="N1607" s="43">
        <v>112500</v>
      </c>
      <c r="O1607" s="43">
        <v>3</v>
      </c>
      <c r="P1607" s="43">
        <v>79</v>
      </c>
      <c r="Q1607" s="44">
        <v>6</v>
      </c>
    </row>
    <row r="1608" spans="2:17">
      <c r="B1608" s="42" t="s">
        <v>354</v>
      </c>
      <c r="C1608" s="43">
        <v>45000</v>
      </c>
      <c r="D1608" s="43">
        <v>90000</v>
      </c>
      <c r="E1608" s="43">
        <v>87000</v>
      </c>
      <c r="F1608" s="43">
        <v>107000</v>
      </c>
      <c r="G1608" s="43">
        <v>111000</v>
      </c>
      <c r="H1608" s="43">
        <v>109000</v>
      </c>
      <c r="I1608" s="43">
        <v>115000</v>
      </c>
      <c r="J1608" s="43">
        <v>113000</v>
      </c>
      <c r="K1608" s="43">
        <v>115000</v>
      </c>
      <c r="L1608" s="43">
        <v>117000</v>
      </c>
      <c r="M1608" s="43">
        <v>132000</v>
      </c>
      <c r="N1608" s="43">
        <v>134000</v>
      </c>
      <c r="O1608" s="43">
        <v>13</v>
      </c>
      <c r="P1608" s="43">
        <v>193</v>
      </c>
      <c r="Q1608" s="44">
        <v>11.4</v>
      </c>
    </row>
    <row r="1609" spans="2:17">
      <c r="B1609" s="42" t="s">
        <v>821</v>
      </c>
      <c r="C1609" s="45" t="s">
        <v>12</v>
      </c>
      <c r="D1609" s="45" t="s">
        <v>12</v>
      </c>
      <c r="E1609" s="45" t="s">
        <v>12</v>
      </c>
      <c r="F1609" s="45" t="s">
        <v>12</v>
      </c>
      <c r="G1609" s="45" t="s">
        <v>12</v>
      </c>
      <c r="H1609" s="45" t="s">
        <v>12</v>
      </c>
      <c r="I1609" s="45" t="s">
        <v>12</v>
      </c>
      <c r="J1609" s="43">
        <v>267500</v>
      </c>
      <c r="K1609" s="43">
        <v>265000</v>
      </c>
      <c r="L1609" s="43">
        <v>270000</v>
      </c>
      <c r="M1609" s="43">
        <v>293000</v>
      </c>
      <c r="N1609" s="43">
        <v>285000</v>
      </c>
      <c r="O1609" s="43">
        <v>9</v>
      </c>
      <c r="P1609" s="43">
        <v>0</v>
      </c>
      <c r="Q1609" s="44" t="s">
        <v>13</v>
      </c>
    </row>
    <row r="1610" spans="2:17">
      <c r="B1610" s="42" t="s">
        <v>359</v>
      </c>
      <c r="C1610" s="43">
        <v>170000</v>
      </c>
      <c r="D1610" s="43">
        <v>187500</v>
      </c>
      <c r="E1610" s="43">
        <v>224000</v>
      </c>
      <c r="F1610" s="43">
        <v>199000</v>
      </c>
      <c r="G1610" s="43">
        <v>185000</v>
      </c>
      <c r="H1610" s="43">
        <v>200000</v>
      </c>
      <c r="I1610" s="43">
        <v>200000</v>
      </c>
      <c r="J1610" s="43">
        <v>205000</v>
      </c>
      <c r="K1610" s="43">
        <v>259000</v>
      </c>
      <c r="L1610" s="43">
        <v>260000</v>
      </c>
      <c r="M1610" s="43">
        <v>290000</v>
      </c>
      <c r="N1610" s="43">
        <v>312500</v>
      </c>
      <c r="O1610" s="43">
        <v>12</v>
      </c>
      <c r="P1610" s="43">
        <v>71</v>
      </c>
      <c r="Q1610" s="44">
        <v>5.5</v>
      </c>
    </row>
    <row r="1611" spans="2:17">
      <c r="B1611" s="42" t="s">
        <v>362</v>
      </c>
      <c r="C1611" s="43">
        <v>112500</v>
      </c>
      <c r="D1611" s="43">
        <v>127500</v>
      </c>
      <c r="E1611" s="43">
        <v>135000</v>
      </c>
      <c r="F1611" s="43">
        <v>110000</v>
      </c>
      <c r="G1611" s="43">
        <v>130000</v>
      </c>
      <c r="H1611" s="43">
        <v>108000</v>
      </c>
      <c r="I1611" s="43">
        <v>115000</v>
      </c>
      <c r="J1611" s="43">
        <v>99500</v>
      </c>
      <c r="K1611" s="43">
        <v>115000</v>
      </c>
      <c r="L1611" s="43">
        <v>131500</v>
      </c>
      <c r="M1611" s="43">
        <v>129000</v>
      </c>
      <c r="N1611" s="43">
        <v>129000</v>
      </c>
      <c r="O1611" s="43">
        <v>-2</v>
      </c>
      <c r="P1611" s="43">
        <v>15</v>
      </c>
      <c r="Q1611" s="44">
        <v>1.4</v>
      </c>
    </row>
    <row r="1612" spans="2:17">
      <c r="B1612" s="42" t="s">
        <v>366</v>
      </c>
      <c r="C1612" s="45" t="s">
        <v>12</v>
      </c>
      <c r="D1612" s="43">
        <v>86000</v>
      </c>
      <c r="E1612" s="43">
        <v>97000</v>
      </c>
      <c r="F1612" s="43">
        <v>119000</v>
      </c>
      <c r="G1612" s="43">
        <v>118000</v>
      </c>
      <c r="H1612" s="43">
        <v>121000</v>
      </c>
      <c r="I1612" s="43">
        <v>128000</v>
      </c>
      <c r="J1612" s="43">
        <v>130000</v>
      </c>
      <c r="K1612" s="43">
        <v>133000</v>
      </c>
      <c r="L1612" s="43">
        <v>135000</v>
      </c>
      <c r="M1612" s="43">
        <v>138000</v>
      </c>
      <c r="N1612" s="43">
        <v>141000</v>
      </c>
      <c r="O1612" s="43">
        <v>2</v>
      </c>
      <c r="P1612" s="43">
        <v>0</v>
      </c>
      <c r="Q1612" s="44" t="s">
        <v>13</v>
      </c>
    </row>
    <row r="1613" spans="2:17">
      <c r="B1613" s="42" t="s">
        <v>372</v>
      </c>
      <c r="C1613" s="43">
        <v>124000</v>
      </c>
      <c r="D1613" s="43">
        <v>125000</v>
      </c>
      <c r="E1613" s="43">
        <v>139000</v>
      </c>
      <c r="F1613" s="43">
        <v>145000</v>
      </c>
      <c r="G1613" s="43">
        <v>154500</v>
      </c>
      <c r="H1613" s="43">
        <v>184000</v>
      </c>
      <c r="I1613" s="43">
        <v>207500</v>
      </c>
      <c r="J1613" s="43">
        <v>194500</v>
      </c>
      <c r="K1613" s="43">
        <v>195000</v>
      </c>
      <c r="L1613" s="43">
        <v>180000</v>
      </c>
      <c r="M1613" s="43">
        <v>195000</v>
      </c>
      <c r="N1613" s="43">
        <v>183000</v>
      </c>
      <c r="O1613" s="43">
        <v>8</v>
      </c>
      <c r="P1613" s="43">
        <v>57</v>
      </c>
      <c r="Q1613" s="44">
        <v>4.5999999999999996</v>
      </c>
    </row>
    <row r="1614" spans="2:17">
      <c r="B1614" s="42" t="s">
        <v>373</v>
      </c>
      <c r="C1614" s="43">
        <v>78000</v>
      </c>
      <c r="D1614" s="43">
        <v>74500</v>
      </c>
      <c r="E1614" s="43">
        <v>75000</v>
      </c>
      <c r="F1614" s="43">
        <v>78500</v>
      </c>
      <c r="G1614" s="43">
        <v>116500</v>
      </c>
      <c r="H1614" s="43">
        <v>80500</v>
      </c>
      <c r="I1614" s="43">
        <v>105500</v>
      </c>
      <c r="J1614" s="43">
        <v>93500</v>
      </c>
      <c r="K1614" s="43">
        <v>85000</v>
      </c>
      <c r="L1614" s="43">
        <v>112500</v>
      </c>
      <c r="M1614" s="43">
        <v>93000</v>
      </c>
      <c r="N1614" s="43">
        <v>122500</v>
      </c>
      <c r="O1614" s="43">
        <v>-17</v>
      </c>
      <c r="P1614" s="43">
        <v>19</v>
      </c>
      <c r="Q1614" s="44">
        <v>1.8</v>
      </c>
    </row>
    <row r="1615" spans="2:17">
      <c r="B1615" s="42" t="s">
        <v>374</v>
      </c>
      <c r="C1615" s="45" t="s">
        <v>12</v>
      </c>
      <c r="D1615" s="45" t="s">
        <v>12</v>
      </c>
      <c r="E1615" s="45" t="s">
        <v>12</v>
      </c>
      <c r="F1615" s="45" t="s">
        <v>12</v>
      </c>
      <c r="G1615" s="43">
        <v>105500</v>
      </c>
      <c r="H1615" s="43">
        <v>176000</v>
      </c>
      <c r="I1615" s="43">
        <v>181000</v>
      </c>
      <c r="J1615" s="43">
        <v>202000</v>
      </c>
      <c r="K1615" s="43">
        <v>268000</v>
      </c>
      <c r="L1615" s="43">
        <v>324500</v>
      </c>
      <c r="M1615" s="43">
        <v>294000</v>
      </c>
      <c r="N1615" s="43">
        <v>285000</v>
      </c>
      <c r="O1615" s="43">
        <v>-9</v>
      </c>
      <c r="P1615" s="43">
        <v>0</v>
      </c>
      <c r="Q1615" s="44" t="s">
        <v>13</v>
      </c>
    </row>
    <row r="1616" spans="2:17">
      <c r="B1616" s="42" t="s">
        <v>377</v>
      </c>
      <c r="C1616" s="43">
        <v>82000</v>
      </c>
      <c r="D1616" s="43">
        <v>93000</v>
      </c>
      <c r="E1616" s="43">
        <v>101500</v>
      </c>
      <c r="F1616" s="43">
        <v>106000</v>
      </c>
      <c r="G1616" s="43">
        <v>127000</v>
      </c>
      <c r="H1616" s="43">
        <v>130000</v>
      </c>
      <c r="I1616" s="43">
        <v>135500</v>
      </c>
      <c r="J1616" s="43">
        <v>140000</v>
      </c>
      <c r="K1616" s="43">
        <v>135000</v>
      </c>
      <c r="L1616" s="43">
        <v>139000</v>
      </c>
      <c r="M1616" s="43">
        <v>136000</v>
      </c>
      <c r="N1616" s="43">
        <v>170000</v>
      </c>
      <c r="O1616" s="43">
        <v>-2</v>
      </c>
      <c r="P1616" s="43">
        <v>66</v>
      </c>
      <c r="Q1616" s="44">
        <v>5.2</v>
      </c>
    </row>
    <row r="1617" spans="2:17">
      <c r="B1617" s="42" t="s">
        <v>385</v>
      </c>
      <c r="C1617" s="43">
        <v>451000</v>
      </c>
      <c r="D1617" s="43">
        <v>930500</v>
      </c>
      <c r="E1617" s="43">
        <v>930500</v>
      </c>
      <c r="F1617" s="43">
        <v>472500</v>
      </c>
      <c r="G1617" s="43">
        <v>156000</v>
      </c>
      <c r="H1617" s="43">
        <v>156000</v>
      </c>
      <c r="I1617" s="43">
        <v>205000</v>
      </c>
      <c r="J1617" s="43">
        <v>100000</v>
      </c>
      <c r="K1617" s="43">
        <v>380000</v>
      </c>
      <c r="L1617" s="43">
        <v>286000</v>
      </c>
      <c r="M1617" s="43">
        <v>655000</v>
      </c>
      <c r="N1617" s="43">
        <v>597000</v>
      </c>
      <c r="O1617" s="43">
        <v>129</v>
      </c>
      <c r="P1617" s="43">
        <v>45</v>
      </c>
      <c r="Q1617" s="44">
        <v>3.8</v>
      </c>
    </row>
    <row r="1618" spans="2:17">
      <c r="B1618" s="42" t="s">
        <v>388</v>
      </c>
      <c r="C1618" s="43">
        <v>51000</v>
      </c>
      <c r="D1618" s="43">
        <v>52000</v>
      </c>
      <c r="E1618" s="43">
        <v>60000</v>
      </c>
      <c r="F1618" s="43">
        <v>50000</v>
      </c>
      <c r="G1618" s="43">
        <v>48000</v>
      </c>
      <c r="H1618" s="43">
        <v>42000</v>
      </c>
      <c r="I1618" s="43">
        <v>54500</v>
      </c>
      <c r="J1618" s="43">
        <v>48500</v>
      </c>
      <c r="K1618" s="43">
        <v>65000</v>
      </c>
      <c r="L1618" s="43">
        <v>65000</v>
      </c>
      <c r="M1618" s="43">
        <v>68000</v>
      </c>
      <c r="N1618" s="43">
        <v>65000</v>
      </c>
      <c r="O1618" s="43">
        <v>5</v>
      </c>
      <c r="P1618" s="43">
        <v>33</v>
      </c>
      <c r="Q1618" s="44">
        <v>2.9</v>
      </c>
    </row>
    <row r="1619" spans="2:17">
      <c r="B1619" s="42" t="s">
        <v>392</v>
      </c>
      <c r="C1619" s="43">
        <v>300000</v>
      </c>
      <c r="D1619" s="43">
        <v>337000</v>
      </c>
      <c r="E1619" s="43">
        <v>347000</v>
      </c>
      <c r="F1619" s="43">
        <v>355000</v>
      </c>
      <c r="G1619" s="43">
        <v>365000</v>
      </c>
      <c r="H1619" s="43">
        <v>377500</v>
      </c>
      <c r="I1619" s="43">
        <v>370000</v>
      </c>
      <c r="J1619" s="43">
        <v>553000</v>
      </c>
      <c r="K1619" s="43">
        <v>565000</v>
      </c>
      <c r="L1619" s="43">
        <v>555000</v>
      </c>
      <c r="M1619" s="43">
        <v>542000</v>
      </c>
      <c r="N1619" s="43">
        <v>695000</v>
      </c>
      <c r="O1619" s="43">
        <v>-2</v>
      </c>
      <c r="P1619" s="43">
        <v>81</v>
      </c>
      <c r="Q1619" s="44">
        <v>6.1</v>
      </c>
    </row>
    <row r="1620" spans="2:17">
      <c r="B1620" s="42" t="s">
        <v>393</v>
      </c>
      <c r="C1620" s="43">
        <v>107500</v>
      </c>
      <c r="D1620" s="43">
        <v>117500</v>
      </c>
      <c r="E1620" s="43">
        <v>122000</v>
      </c>
      <c r="F1620" s="43">
        <v>118000</v>
      </c>
      <c r="G1620" s="43">
        <v>121500</v>
      </c>
      <c r="H1620" s="43">
        <v>124000</v>
      </c>
      <c r="I1620" s="43">
        <v>126000</v>
      </c>
      <c r="J1620" s="43">
        <v>130000</v>
      </c>
      <c r="K1620" s="43">
        <v>128000</v>
      </c>
      <c r="L1620" s="43">
        <v>131500</v>
      </c>
      <c r="M1620" s="43">
        <v>136000</v>
      </c>
      <c r="N1620" s="43">
        <v>136000</v>
      </c>
      <c r="O1620" s="43">
        <v>4</v>
      </c>
      <c r="P1620" s="43">
        <v>27</v>
      </c>
      <c r="Q1620" s="44">
        <v>2.4</v>
      </c>
    </row>
    <row r="1621" spans="2:17">
      <c r="B1621" s="42" t="s">
        <v>394</v>
      </c>
      <c r="C1621" s="43">
        <v>175000</v>
      </c>
      <c r="D1621" s="43">
        <v>270000</v>
      </c>
      <c r="E1621" s="43">
        <v>212000</v>
      </c>
      <c r="F1621" s="43">
        <v>221500</v>
      </c>
      <c r="G1621" s="43">
        <v>235000</v>
      </c>
      <c r="H1621" s="43">
        <v>157000</v>
      </c>
      <c r="I1621" s="43">
        <v>141000</v>
      </c>
      <c r="J1621" s="43">
        <v>180000</v>
      </c>
      <c r="K1621" s="43">
        <v>233500</v>
      </c>
      <c r="L1621" s="43">
        <v>245000</v>
      </c>
      <c r="M1621" s="43">
        <v>295000</v>
      </c>
      <c r="N1621" s="43">
        <v>395000</v>
      </c>
      <c r="O1621" s="43">
        <v>20</v>
      </c>
      <c r="P1621" s="43">
        <v>69</v>
      </c>
      <c r="Q1621" s="44">
        <v>5.4</v>
      </c>
    </row>
    <row r="1622" spans="2:17">
      <c r="B1622" s="42" t="s">
        <v>395</v>
      </c>
      <c r="C1622" s="43">
        <v>65000</v>
      </c>
      <c r="D1622" s="43">
        <v>102500</v>
      </c>
      <c r="E1622" s="43">
        <v>120500</v>
      </c>
      <c r="F1622" s="43">
        <v>117000</v>
      </c>
      <c r="G1622" s="43">
        <v>121000</v>
      </c>
      <c r="H1622" s="43">
        <v>129000</v>
      </c>
      <c r="I1622" s="43">
        <v>135000</v>
      </c>
      <c r="J1622" s="43">
        <v>137000</v>
      </c>
      <c r="K1622" s="43">
        <v>140000</v>
      </c>
      <c r="L1622" s="43">
        <v>145000</v>
      </c>
      <c r="M1622" s="43">
        <v>147000</v>
      </c>
      <c r="N1622" s="43">
        <v>147500</v>
      </c>
      <c r="O1622" s="43">
        <v>1</v>
      </c>
      <c r="P1622" s="43">
        <v>126</v>
      </c>
      <c r="Q1622" s="44">
        <v>8.5</v>
      </c>
    </row>
    <row r="1623" spans="2:17">
      <c r="B1623" s="42" t="s">
        <v>396</v>
      </c>
      <c r="C1623" s="43">
        <v>92500</v>
      </c>
      <c r="D1623" s="43">
        <v>100000</v>
      </c>
      <c r="E1623" s="43">
        <v>120000</v>
      </c>
      <c r="F1623" s="43">
        <v>110000</v>
      </c>
      <c r="G1623" s="43">
        <v>115000</v>
      </c>
      <c r="H1623" s="43">
        <v>110000</v>
      </c>
      <c r="I1623" s="43">
        <v>105000</v>
      </c>
      <c r="J1623" s="43">
        <v>112500</v>
      </c>
      <c r="K1623" s="43">
        <v>127500</v>
      </c>
      <c r="L1623" s="43">
        <v>220000</v>
      </c>
      <c r="M1623" s="43">
        <v>230000</v>
      </c>
      <c r="N1623" s="43">
        <v>200000</v>
      </c>
      <c r="O1623" s="43">
        <v>5</v>
      </c>
      <c r="P1623" s="43">
        <v>149</v>
      </c>
      <c r="Q1623" s="44">
        <v>9.5</v>
      </c>
    </row>
    <row r="1624" spans="2:17">
      <c r="B1624" s="42" t="s">
        <v>399</v>
      </c>
      <c r="C1624" s="43">
        <v>109500</v>
      </c>
      <c r="D1624" s="43">
        <v>110000</v>
      </c>
      <c r="E1624" s="43">
        <v>110000</v>
      </c>
      <c r="F1624" s="43">
        <v>110000</v>
      </c>
      <c r="G1624" s="43">
        <v>110000</v>
      </c>
      <c r="H1624" s="43">
        <v>120000</v>
      </c>
      <c r="I1624" s="43">
        <v>128500</v>
      </c>
      <c r="J1624" s="43">
        <v>135000</v>
      </c>
      <c r="K1624" s="43">
        <v>185000</v>
      </c>
      <c r="L1624" s="43">
        <v>145000</v>
      </c>
      <c r="M1624" s="43">
        <v>205000</v>
      </c>
      <c r="N1624" s="43">
        <v>217500</v>
      </c>
      <c r="O1624" s="43">
        <v>41</v>
      </c>
      <c r="P1624" s="43">
        <v>87</v>
      </c>
      <c r="Q1624" s="44">
        <v>6.5</v>
      </c>
    </row>
    <row r="1625" spans="2:17">
      <c r="B1625" s="42" t="s">
        <v>404</v>
      </c>
      <c r="C1625" s="43">
        <v>130000</v>
      </c>
      <c r="D1625" s="43">
        <v>145000</v>
      </c>
      <c r="E1625" s="43">
        <v>165000</v>
      </c>
      <c r="F1625" s="43">
        <v>165000</v>
      </c>
      <c r="G1625" s="43">
        <v>175000</v>
      </c>
      <c r="H1625" s="43">
        <v>173000</v>
      </c>
      <c r="I1625" s="43">
        <v>200000</v>
      </c>
      <c r="J1625" s="43">
        <v>225000</v>
      </c>
      <c r="K1625" s="43">
        <v>254000</v>
      </c>
      <c r="L1625" s="43">
        <v>299000</v>
      </c>
      <c r="M1625" s="43">
        <v>300000</v>
      </c>
      <c r="N1625" s="43">
        <v>315000</v>
      </c>
      <c r="O1625" s="43">
        <v>0</v>
      </c>
      <c r="P1625" s="43">
        <v>131</v>
      </c>
      <c r="Q1625" s="44">
        <v>8.6999999999999993</v>
      </c>
    </row>
    <row r="1626" spans="2:17">
      <c r="B1626" s="42" t="s">
        <v>405</v>
      </c>
      <c r="C1626" s="43">
        <v>32500</v>
      </c>
      <c r="D1626" s="43">
        <v>37000</v>
      </c>
      <c r="E1626" s="43">
        <v>48000</v>
      </c>
      <c r="F1626" s="43">
        <v>48000</v>
      </c>
      <c r="G1626" s="43">
        <v>65000</v>
      </c>
      <c r="H1626" s="43">
        <v>57000</v>
      </c>
      <c r="I1626" s="43">
        <v>66500</v>
      </c>
      <c r="J1626" s="43">
        <v>71000</v>
      </c>
      <c r="K1626" s="43">
        <v>63500</v>
      </c>
      <c r="L1626" s="43">
        <v>58000</v>
      </c>
      <c r="M1626" s="43">
        <v>69000</v>
      </c>
      <c r="N1626" s="43">
        <v>49000</v>
      </c>
      <c r="O1626" s="43">
        <v>19</v>
      </c>
      <c r="P1626" s="43">
        <v>112</v>
      </c>
      <c r="Q1626" s="44">
        <v>7.8</v>
      </c>
    </row>
    <row r="1627" spans="2:17">
      <c r="B1627" s="42" t="s">
        <v>406</v>
      </c>
      <c r="C1627" s="43">
        <v>80000</v>
      </c>
      <c r="D1627" s="43">
        <v>80000</v>
      </c>
      <c r="E1627" s="43">
        <v>99500</v>
      </c>
      <c r="F1627" s="43">
        <v>98500</v>
      </c>
      <c r="G1627" s="43">
        <v>119000</v>
      </c>
      <c r="H1627" s="43">
        <v>101500</v>
      </c>
      <c r="I1627" s="43">
        <v>107500</v>
      </c>
      <c r="J1627" s="43">
        <v>114000</v>
      </c>
      <c r="K1627" s="43">
        <v>103500</v>
      </c>
      <c r="L1627" s="43">
        <v>106500</v>
      </c>
      <c r="M1627" s="43">
        <v>125000</v>
      </c>
      <c r="N1627" s="43">
        <v>280000</v>
      </c>
      <c r="O1627" s="43">
        <v>17</v>
      </c>
      <c r="P1627" s="43">
        <v>56</v>
      </c>
      <c r="Q1627" s="44">
        <v>4.5999999999999996</v>
      </c>
    </row>
    <row r="1628" spans="2:17">
      <c r="B1628" s="42" t="s">
        <v>407</v>
      </c>
      <c r="C1628" s="43">
        <v>90500</v>
      </c>
      <c r="D1628" s="43">
        <v>99500</v>
      </c>
      <c r="E1628" s="43">
        <v>100000</v>
      </c>
      <c r="F1628" s="43">
        <v>90000</v>
      </c>
      <c r="G1628" s="43">
        <v>115000</v>
      </c>
      <c r="H1628" s="43">
        <v>107000</v>
      </c>
      <c r="I1628" s="43">
        <v>110000</v>
      </c>
      <c r="J1628" s="43">
        <v>123000</v>
      </c>
      <c r="K1628" s="43">
        <v>129000</v>
      </c>
      <c r="L1628" s="43">
        <v>150000</v>
      </c>
      <c r="M1628" s="43">
        <v>180000</v>
      </c>
      <c r="N1628" s="43">
        <v>195000</v>
      </c>
      <c r="O1628" s="43">
        <v>20</v>
      </c>
      <c r="P1628" s="43">
        <v>99</v>
      </c>
      <c r="Q1628" s="44">
        <v>7.1</v>
      </c>
    </row>
    <row r="1629" spans="2:17">
      <c r="B1629" s="42" t="s">
        <v>408</v>
      </c>
      <c r="C1629" s="43">
        <v>115000</v>
      </c>
      <c r="D1629" s="43">
        <v>180000</v>
      </c>
      <c r="E1629" s="43">
        <v>215000</v>
      </c>
      <c r="F1629" s="43">
        <v>164500</v>
      </c>
      <c r="G1629" s="43">
        <v>145000</v>
      </c>
      <c r="H1629" s="43">
        <v>133500</v>
      </c>
      <c r="I1629" s="43">
        <v>130000</v>
      </c>
      <c r="J1629" s="43">
        <v>132500</v>
      </c>
      <c r="K1629" s="43">
        <v>150500</v>
      </c>
      <c r="L1629" s="43">
        <v>215000</v>
      </c>
      <c r="M1629" s="43">
        <v>240000</v>
      </c>
      <c r="N1629" s="45" t="s">
        <v>13</v>
      </c>
      <c r="O1629" s="43">
        <v>12</v>
      </c>
      <c r="P1629" s="43">
        <v>109</v>
      </c>
      <c r="Q1629" s="44">
        <v>7.6</v>
      </c>
    </row>
    <row r="1630" spans="2:17">
      <c r="B1630" s="42" t="s">
        <v>409</v>
      </c>
      <c r="C1630" s="43">
        <v>94000</v>
      </c>
      <c r="D1630" s="43">
        <v>94000</v>
      </c>
      <c r="E1630" s="43">
        <v>101000</v>
      </c>
      <c r="F1630" s="43">
        <v>97000</v>
      </c>
      <c r="G1630" s="43">
        <v>99000</v>
      </c>
      <c r="H1630" s="43">
        <v>98000</v>
      </c>
      <c r="I1630" s="43">
        <v>110000</v>
      </c>
      <c r="J1630" s="43">
        <v>115000</v>
      </c>
      <c r="K1630" s="43">
        <v>115000</v>
      </c>
      <c r="L1630" s="43">
        <v>114000</v>
      </c>
      <c r="M1630" s="43">
        <v>124000</v>
      </c>
      <c r="N1630" s="43">
        <v>117500</v>
      </c>
      <c r="O1630" s="43">
        <v>9</v>
      </c>
      <c r="P1630" s="43">
        <v>32</v>
      </c>
      <c r="Q1630" s="44">
        <v>2.8</v>
      </c>
    </row>
    <row r="1631" spans="2:17">
      <c r="B1631" s="42" t="s">
        <v>410</v>
      </c>
      <c r="C1631" s="43">
        <v>95500</v>
      </c>
      <c r="D1631" s="43">
        <v>111500</v>
      </c>
      <c r="E1631" s="43">
        <v>135000</v>
      </c>
      <c r="F1631" s="43">
        <v>166500</v>
      </c>
      <c r="G1631" s="43">
        <v>177000</v>
      </c>
      <c r="H1631" s="43">
        <v>170000</v>
      </c>
      <c r="I1631" s="43">
        <v>178500</v>
      </c>
      <c r="J1631" s="43">
        <v>195000</v>
      </c>
      <c r="K1631" s="43">
        <v>211000</v>
      </c>
      <c r="L1631" s="43">
        <v>230000</v>
      </c>
      <c r="M1631" s="43">
        <v>330000</v>
      </c>
      <c r="N1631" s="43">
        <v>299000</v>
      </c>
      <c r="O1631" s="43">
        <v>43</v>
      </c>
      <c r="P1631" s="43">
        <v>246</v>
      </c>
      <c r="Q1631" s="44">
        <v>13.2</v>
      </c>
    </row>
    <row r="1632" spans="2:17">
      <c r="B1632" s="42" t="s">
        <v>822</v>
      </c>
      <c r="C1632" s="43">
        <v>95500</v>
      </c>
      <c r="D1632" s="43">
        <v>112500</v>
      </c>
      <c r="E1632" s="43">
        <v>107500</v>
      </c>
      <c r="F1632" s="43">
        <v>125000</v>
      </c>
      <c r="G1632" s="43">
        <v>130000</v>
      </c>
      <c r="H1632" s="43">
        <v>118500</v>
      </c>
      <c r="I1632" s="43">
        <v>121000</v>
      </c>
      <c r="J1632" s="43">
        <v>131000</v>
      </c>
      <c r="K1632" s="43">
        <v>115000</v>
      </c>
      <c r="L1632" s="43">
        <v>122500</v>
      </c>
      <c r="M1632" s="43">
        <v>118000</v>
      </c>
      <c r="N1632" s="45" t="s">
        <v>13</v>
      </c>
      <c r="O1632" s="43">
        <v>-4</v>
      </c>
      <c r="P1632" s="43">
        <v>23</v>
      </c>
      <c r="Q1632" s="44">
        <v>2.1</v>
      </c>
    </row>
    <row r="1633" spans="2:17">
      <c r="B1633" s="42" t="s">
        <v>412</v>
      </c>
      <c r="C1633" s="45" t="s">
        <v>12</v>
      </c>
      <c r="D1633" s="45" t="s">
        <v>12</v>
      </c>
      <c r="E1633" s="43">
        <v>510000</v>
      </c>
      <c r="F1633" s="43">
        <v>210000</v>
      </c>
      <c r="G1633" s="43">
        <v>210000</v>
      </c>
      <c r="H1633" s="43">
        <v>225000</v>
      </c>
      <c r="I1633" s="43">
        <v>212500</v>
      </c>
      <c r="J1633" s="43">
        <v>210000</v>
      </c>
      <c r="K1633" s="43">
        <v>210000</v>
      </c>
      <c r="L1633" s="43">
        <v>212500</v>
      </c>
      <c r="M1633" s="43">
        <v>290000</v>
      </c>
      <c r="N1633" s="43">
        <v>277000</v>
      </c>
      <c r="O1633" s="43">
        <v>36</v>
      </c>
      <c r="P1633" s="43">
        <v>0</v>
      </c>
      <c r="Q1633" s="44" t="s">
        <v>13</v>
      </c>
    </row>
    <row r="1634" spans="2:17">
      <c r="B1634" s="42" t="s">
        <v>413</v>
      </c>
      <c r="C1634" s="43">
        <v>100000</v>
      </c>
      <c r="D1634" s="43">
        <v>125000</v>
      </c>
      <c r="E1634" s="43">
        <v>107500</v>
      </c>
      <c r="F1634" s="43">
        <v>105000</v>
      </c>
      <c r="G1634" s="43">
        <v>97500</v>
      </c>
      <c r="H1634" s="43">
        <v>135000</v>
      </c>
      <c r="I1634" s="43">
        <v>116000</v>
      </c>
      <c r="J1634" s="43">
        <v>106000</v>
      </c>
      <c r="K1634" s="43">
        <v>119000</v>
      </c>
      <c r="L1634" s="43">
        <v>150000</v>
      </c>
      <c r="M1634" s="43">
        <v>132000</v>
      </c>
      <c r="N1634" s="43">
        <v>152000</v>
      </c>
      <c r="O1634" s="43">
        <v>-12</v>
      </c>
      <c r="P1634" s="43">
        <v>32</v>
      </c>
      <c r="Q1634" s="44">
        <v>2.8</v>
      </c>
    </row>
    <row r="1635" spans="2:17">
      <c r="B1635" s="42" t="s">
        <v>415</v>
      </c>
      <c r="C1635" s="43">
        <v>96500</v>
      </c>
      <c r="D1635" s="43">
        <v>107000</v>
      </c>
      <c r="E1635" s="43">
        <v>117500</v>
      </c>
      <c r="F1635" s="43">
        <v>94000</v>
      </c>
      <c r="G1635" s="43">
        <v>94500</v>
      </c>
      <c r="H1635" s="43">
        <v>89000</v>
      </c>
      <c r="I1635" s="43">
        <v>79500</v>
      </c>
      <c r="J1635" s="43">
        <v>98000</v>
      </c>
      <c r="K1635" s="43">
        <v>101000</v>
      </c>
      <c r="L1635" s="43">
        <v>96500</v>
      </c>
      <c r="M1635" s="43">
        <v>96500</v>
      </c>
      <c r="N1635" s="43">
        <v>123500</v>
      </c>
      <c r="O1635" s="43">
        <v>0</v>
      </c>
      <c r="P1635" s="43">
        <v>0</v>
      </c>
      <c r="Q1635" s="44" t="s">
        <v>13</v>
      </c>
    </row>
    <row r="1636" spans="2:17">
      <c r="B1636" s="42" t="s">
        <v>416</v>
      </c>
      <c r="C1636" s="43">
        <v>210000</v>
      </c>
      <c r="D1636" s="43">
        <v>256500</v>
      </c>
      <c r="E1636" s="43">
        <v>268000</v>
      </c>
      <c r="F1636" s="43">
        <v>249000</v>
      </c>
      <c r="G1636" s="43">
        <v>255000</v>
      </c>
      <c r="H1636" s="43">
        <v>275000</v>
      </c>
      <c r="I1636" s="43">
        <v>282500</v>
      </c>
      <c r="J1636" s="43">
        <v>330000</v>
      </c>
      <c r="K1636" s="43">
        <v>405000</v>
      </c>
      <c r="L1636" s="43">
        <v>506000</v>
      </c>
      <c r="M1636" s="43">
        <v>495000</v>
      </c>
      <c r="N1636" s="45" t="s">
        <v>13</v>
      </c>
      <c r="O1636" s="43">
        <v>-2</v>
      </c>
      <c r="P1636" s="43">
        <v>136</v>
      </c>
      <c r="Q1636" s="44">
        <v>9</v>
      </c>
    </row>
    <row r="1637" spans="2:17">
      <c r="B1637" s="42" t="s">
        <v>417</v>
      </c>
      <c r="C1637" s="43">
        <v>95000</v>
      </c>
      <c r="D1637" s="43">
        <v>97500</v>
      </c>
      <c r="E1637" s="43">
        <v>96500</v>
      </c>
      <c r="F1637" s="43">
        <v>115000</v>
      </c>
      <c r="G1637" s="43">
        <v>115000</v>
      </c>
      <c r="H1637" s="43">
        <v>138000</v>
      </c>
      <c r="I1637" s="43">
        <v>144000</v>
      </c>
      <c r="J1637" s="43">
        <v>128000</v>
      </c>
      <c r="K1637" s="43">
        <v>135000</v>
      </c>
      <c r="L1637" s="43">
        <v>205000</v>
      </c>
      <c r="M1637" s="43">
        <v>205000</v>
      </c>
      <c r="N1637" s="43">
        <v>200000</v>
      </c>
      <c r="O1637" s="43">
        <v>0</v>
      </c>
      <c r="P1637" s="43">
        <v>116</v>
      </c>
      <c r="Q1637" s="44">
        <v>8</v>
      </c>
    </row>
    <row r="1638" spans="2:17">
      <c r="B1638" s="42" t="s">
        <v>418</v>
      </c>
      <c r="C1638" s="43">
        <v>135000</v>
      </c>
      <c r="D1638" s="43">
        <v>139500</v>
      </c>
      <c r="E1638" s="43">
        <v>155000</v>
      </c>
      <c r="F1638" s="43">
        <v>165000</v>
      </c>
      <c r="G1638" s="43">
        <v>169500</v>
      </c>
      <c r="H1638" s="43">
        <v>150000</v>
      </c>
      <c r="I1638" s="43">
        <v>165000</v>
      </c>
      <c r="J1638" s="43">
        <v>160000</v>
      </c>
      <c r="K1638" s="43">
        <v>195500</v>
      </c>
      <c r="L1638" s="43">
        <v>267000</v>
      </c>
      <c r="M1638" s="43">
        <v>265000</v>
      </c>
      <c r="N1638" s="43">
        <v>265000</v>
      </c>
      <c r="O1638" s="43">
        <v>-1</v>
      </c>
      <c r="P1638" s="43">
        <v>96</v>
      </c>
      <c r="Q1638" s="44">
        <v>7</v>
      </c>
    </row>
    <row r="1639" spans="2:17">
      <c r="B1639" s="42" t="s">
        <v>419</v>
      </c>
      <c r="C1639" s="43">
        <v>245000</v>
      </c>
      <c r="D1639" s="43">
        <v>230000</v>
      </c>
      <c r="E1639" s="43">
        <v>253000</v>
      </c>
      <c r="F1639" s="43">
        <v>233500</v>
      </c>
      <c r="G1639" s="43">
        <v>227000</v>
      </c>
      <c r="H1639" s="43">
        <v>246000</v>
      </c>
      <c r="I1639" s="43">
        <v>250000</v>
      </c>
      <c r="J1639" s="43">
        <v>371000</v>
      </c>
      <c r="K1639" s="43">
        <v>297500</v>
      </c>
      <c r="L1639" s="43">
        <v>353500</v>
      </c>
      <c r="M1639" s="43">
        <v>340000</v>
      </c>
      <c r="N1639" s="45" t="s">
        <v>13</v>
      </c>
      <c r="O1639" s="43">
        <v>-4</v>
      </c>
      <c r="P1639" s="43">
        <v>39</v>
      </c>
      <c r="Q1639" s="44">
        <v>3.3</v>
      </c>
    </row>
    <row r="1640" spans="2:17">
      <c r="B1640" s="42" t="s">
        <v>420</v>
      </c>
      <c r="C1640" s="43">
        <v>153000</v>
      </c>
      <c r="D1640" s="43">
        <v>157000</v>
      </c>
      <c r="E1640" s="43">
        <v>185000</v>
      </c>
      <c r="F1640" s="43">
        <v>170000</v>
      </c>
      <c r="G1640" s="43">
        <v>199000</v>
      </c>
      <c r="H1640" s="43">
        <v>190000</v>
      </c>
      <c r="I1640" s="43">
        <v>195000</v>
      </c>
      <c r="J1640" s="43">
        <v>194000</v>
      </c>
      <c r="K1640" s="43">
        <v>225000</v>
      </c>
      <c r="L1640" s="43">
        <v>365000</v>
      </c>
      <c r="M1640" s="43">
        <v>415000</v>
      </c>
      <c r="N1640" s="43">
        <v>367500</v>
      </c>
      <c r="O1640" s="43">
        <v>14</v>
      </c>
      <c r="P1640" s="43">
        <v>171</v>
      </c>
      <c r="Q1640" s="44">
        <v>10.5</v>
      </c>
    </row>
    <row r="1641" spans="2:17">
      <c r="B1641" s="42" t="s">
        <v>421</v>
      </c>
      <c r="C1641" s="43">
        <v>152000</v>
      </c>
      <c r="D1641" s="43">
        <v>166000</v>
      </c>
      <c r="E1641" s="43">
        <v>171000</v>
      </c>
      <c r="F1641" s="43">
        <v>185000</v>
      </c>
      <c r="G1641" s="43">
        <v>186000</v>
      </c>
      <c r="H1641" s="43">
        <v>194000</v>
      </c>
      <c r="I1641" s="43">
        <v>190000</v>
      </c>
      <c r="J1641" s="43">
        <v>185500</v>
      </c>
      <c r="K1641" s="43">
        <v>191000</v>
      </c>
      <c r="L1641" s="43">
        <v>249000</v>
      </c>
      <c r="M1641" s="43">
        <v>286000</v>
      </c>
      <c r="N1641" s="43">
        <v>257000</v>
      </c>
      <c r="O1641" s="43">
        <v>15</v>
      </c>
      <c r="P1641" s="43">
        <v>88</v>
      </c>
      <c r="Q1641" s="44">
        <v>6.5</v>
      </c>
    </row>
    <row r="1642" spans="2:17">
      <c r="B1642" s="42" t="s">
        <v>426</v>
      </c>
      <c r="C1642" s="43">
        <v>115000</v>
      </c>
      <c r="D1642" s="43">
        <v>115000</v>
      </c>
      <c r="E1642" s="43">
        <v>114500</v>
      </c>
      <c r="F1642" s="43">
        <v>109000</v>
      </c>
      <c r="G1642" s="43">
        <v>130000</v>
      </c>
      <c r="H1642" s="43">
        <v>130000</v>
      </c>
      <c r="I1642" s="43">
        <v>112500</v>
      </c>
      <c r="J1642" s="43">
        <v>148000</v>
      </c>
      <c r="K1642" s="43">
        <v>142500</v>
      </c>
      <c r="L1642" s="43">
        <v>135000</v>
      </c>
      <c r="M1642" s="43">
        <v>145000</v>
      </c>
      <c r="N1642" s="43">
        <v>145000</v>
      </c>
      <c r="O1642" s="43">
        <v>7</v>
      </c>
      <c r="P1642" s="43">
        <v>26</v>
      </c>
      <c r="Q1642" s="44">
        <v>2.2999999999999998</v>
      </c>
    </row>
    <row r="1643" spans="2:17">
      <c r="B1643" s="42" t="s">
        <v>427</v>
      </c>
      <c r="C1643" s="43">
        <v>106000</v>
      </c>
      <c r="D1643" s="43">
        <v>110000</v>
      </c>
      <c r="E1643" s="43">
        <v>115500</v>
      </c>
      <c r="F1643" s="43">
        <v>145000</v>
      </c>
      <c r="G1643" s="43">
        <v>152000</v>
      </c>
      <c r="H1643" s="43">
        <v>142000</v>
      </c>
      <c r="I1643" s="43">
        <v>140500</v>
      </c>
      <c r="J1643" s="43">
        <v>152500</v>
      </c>
      <c r="K1643" s="43">
        <v>135000</v>
      </c>
      <c r="L1643" s="43">
        <v>155000</v>
      </c>
      <c r="M1643" s="43">
        <v>144000</v>
      </c>
      <c r="N1643" s="43">
        <v>128500</v>
      </c>
      <c r="O1643" s="43">
        <v>-7</v>
      </c>
      <c r="P1643" s="43">
        <v>36</v>
      </c>
      <c r="Q1643" s="44">
        <v>3.1</v>
      </c>
    </row>
    <row r="1644" spans="2:17">
      <c r="B1644" s="42" t="s">
        <v>428</v>
      </c>
      <c r="C1644" s="43">
        <v>149000</v>
      </c>
      <c r="D1644" s="43">
        <v>156500</v>
      </c>
      <c r="E1644" s="43">
        <v>175000</v>
      </c>
      <c r="F1644" s="43">
        <v>171500</v>
      </c>
      <c r="G1644" s="43">
        <v>166000</v>
      </c>
      <c r="H1644" s="43">
        <v>165000</v>
      </c>
      <c r="I1644" s="43">
        <v>176500</v>
      </c>
      <c r="J1644" s="43">
        <v>179000</v>
      </c>
      <c r="K1644" s="43">
        <v>216500</v>
      </c>
      <c r="L1644" s="43">
        <v>245000</v>
      </c>
      <c r="M1644" s="43">
        <v>250000</v>
      </c>
      <c r="N1644" s="45" t="s">
        <v>13</v>
      </c>
      <c r="O1644" s="43">
        <v>2</v>
      </c>
      <c r="P1644" s="43">
        <v>68</v>
      </c>
      <c r="Q1644" s="44">
        <v>5.3</v>
      </c>
    </row>
    <row r="1645" spans="2:17">
      <c r="B1645" s="42" t="s">
        <v>429</v>
      </c>
      <c r="C1645" s="43">
        <v>175500</v>
      </c>
      <c r="D1645" s="43">
        <v>225000</v>
      </c>
      <c r="E1645" s="43">
        <v>245000</v>
      </c>
      <c r="F1645" s="43">
        <v>213500</v>
      </c>
      <c r="G1645" s="43">
        <v>225000</v>
      </c>
      <c r="H1645" s="43">
        <v>255000</v>
      </c>
      <c r="I1645" s="43">
        <v>290000</v>
      </c>
      <c r="J1645" s="43">
        <v>388000</v>
      </c>
      <c r="K1645" s="43">
        <v>352500</v>
      </c>
      <c r="L1645" s="43">
        <v>510000</v>
      </c>
      <c r="M1645" s="43">
        <v>470000</v>
      </c>
      <c r="N1645" s="43">
        <v>410000</v>
      </c>
      <c r="O1645" s="43">
        <v>-8</v>
      </c>
      <c r="P1645" s="43">
        <v>168</v>
      </c>
      <c r="Q1645" s="44">
        <v>10.4</v>
      </c>
    </row>
    <row r="1646" spans="2:17">
      <c r="B1646" s="42" t="s">
        <v>432</v>
      </c>
      <c r="C1646" s="43">
        <v>52000</v>
      </c>
      <c r="D1646" s="43">
        <v>52000</v>
      </c>
      <c r="E1646" s="43">
        <v>46500</v>
      </c>
      <c r="F1646" s="43">
        <v>50000</v>
      </c>
      <c r="G1646" s="43">
        <v>44000</v>
      </c>
      <c r="H1646" s="43">
        <v>48000</v>
      </c>
      <c r="I1646" s="43">
        <v>53000</v>
      </c>
      <c r="J1646" s="43">
        <v>40000</v>
      </c>
      <c r="K1646" s="43">
        <v>42500</v>
      </c>
      <c r="L1646" s="43">
        <v>48500</v>
      </c>
      <c r="M1646" s="43">
        <v>60000</v>
      </c>
      <c r="N1646" s="43">
        <v>55000</v>
      </c>
      <c r="O1646" s="43">
        <v>24</v>
      </c>
      <c r="P1646" s="43">
        <v>16</v>
      </c>
      <c r="Q1646" s="44">
        <v>1.5</v>
      </c>
    </row>
    <row r="1647" spans="2:17">
      <c r="B1647" s="42" t="s">
        <v>435</v>
      </c>
      <c r="C1647" s="43">
        <v>88000</v>
      </c>
      <c r="D1647" s="43">
        <v>110000</v>
      </c>
      <c r="E1647" s="43">
        <v>130000</v>
      </c>
      <c r="F1647" s="43">
        <v>110000</v>
      </c>
      <c r="G1647" s="43">
        <v>115000</v>
      </c>
      <c r="H1647" s="43">
        <v>111000</v>
      </c>
      <c r="I1647" s="43">
        <v>123000</v>
      </c>
      <c r="J1647" s="43">
        <v>134000</v>
      </c>
      <c r="K1647" s="43">
        <v>160000</v>
      </c>
      <c r="L1647" s="43">
        <v>200000</v>
      </c>
      <c r="M1647" s="43">
        <v>227500</v>
      </c>
      <c r="N1647" s="43">
        <v>210000</v>
      </c>
      <c r="O1647" s="43">
        <v>14</v>
      </c>
      <c r="P1647" s="43">
        <v>158</v>
      </c>
      <c r="Q1647" s="44">
        <v>9.9</v>
      </c>
    </row>
    <row r="1648" spans="2:17">
      <c r="B1648" s="42" t="s">
        <v>437</v>
      </c>
      <c r="C1648" s="43">
        <v>103000</v>
      </c>
      <c r="D1648" s="43">
        <v>149000</v>
      </c>
      <c r="E1648" s="43">
        <v>154500</v>
      </c>
      <c r="F1648" s="43">
        <v>266500</v>
      </c>
      <c r="G1648" s="43">
        <v>100000</v>
      </c>
      <c r="H1648" s="43">
        <v>227500</v>
      </c>
      <c r="I1648" s="43">
        <v>227500</v>
      </c>
      <c r="J1648" s="43">
        <v>227500</v>
      </c>
      <c r="K1648" s="43">
        <v>184500</v>
      </c>
      <c r="L1648" s="43">
        <v>259500</v>
      </c>
      <c r="M1648" s="43">
        <v>269500</v>
      </c>
      <c r="N1648" s="43">
        <v>269500</v>
      </c>
      <c r="O1648" s="43">
        <v>4</v>
      </c>
      <c r="P1648" s="43">
        <v>162</v>
      </c>
      <c r="Q1648" s="44">
        <v>10.1</v>
      </c>
    </row>
    <row r="1649" spans="2:17">
      <c r="B1649" s="42" t="s">
        <v>439</v>
      </c>
      <c r="C1649" s="45" t="s">
        <v>12</v>
      </c>
      <c r="D1649" s="45" t="s">
        <v>12</v>
      </c>
      <c r="E1649" s="43">
        <v>127500</v>
      </c>
      <c r="F1649" s="43">
        <v>133500</v>
      </c>
      <c r="G1649" s="43">
        <v>130000</v>
      </c>
      <c r="H1649" s="43">
        <v>137000</v>
      </c>
      <c r="I1649" s="43">
        <v>129000</v>
      </c>
      <c r="J1649" s="43">
        <v>140000</v>
      </c>
      <c r="K1649" s="43">
        <v>145500</v>
      </c>
      <c r="L1649" s="43">
        <v>170000</v>
      </c>
      <c r="M1649" s="43">
        <v>182000</v>
      </c>
      <c r="N1649" s="43">
        <v>200000</v>
      </c>
      <c r="O1649" s="43">
        <v>7</v>
      </c>
      <c r="P1649" s="43">
        <v>0</v>
      </c>
      <c r="Q1649" s="44" t="s">
        <v>13</v>
      </c>
    </row>
    <row r="1650" spans="2:17">
      <c r="B1650" s="42" t="s">
        <v>440</v>
      </c>
      <c r="C1650" s="43">
        <v>75000</v>
      </c>
      <c r="D1650" s="43">
        <v>75000</v>
      </c>
      <c r="E1650" s="43">
        <v>145000</v>
      </c>
      <c r="F1650" s="43">
        <v>88500</v>
      </c>
      <c r="G1650" s="43">
        <v>77500</v>
      </c>
      <c r="H1650" s="43">
        <v>77500</v>
      </c>
      <c r="I1650" s="43">
        <v>90000</v>
      </c>
      <c r="J1650" s="43">
        <v>81500</v>
      </c>
      <c r="K1650" s="43">
        <v>113000</v>
      </c>
      <c r="L1650" s="43">
        <v>112500</v>
      </c>
      <c r="M1650" s="43">
        <v>115000</v>
      </c>
      <c r="N1650" s="43">
        <v>105000</v>
      </c>
      <c r="O1650" s="43">
        <v>2</v>
      </c>
      <c r="P1650" s="43">
        <v>53</v>
      </c>
      <c r="Q1650" s="44">
        <v>4.4000000000000004</v>
      </c>
    </row>
    <row r="1651" spans="2:17">
      <c r="B1651" s="42" t="s">
        <v>441</v>
      </c>
      <c r="C1651" s="43">
        <v>205000</v>
      </c>
      <c r="D1651" s="43">
        <v>235000</v>
      </c>
      <c r="E1651" s="43">
        <v>240000</v>
      </c>
      <c r="F1651" s="43">
        <v>240000</v>
      </c>
      <c r="G1651" s="43">
        <v>249000</v>
      </c>
      <c r="H1651" s="43">
        <v>257000</v>
      </c>
      <c r="I1651" s="43">
        <v>225000</v>
      </c>
      <c r="J1651" s="43">
        <v>326000</v>
      </c>
      <c r="K1651" s="43">
        <v>320000</v>
      </c>
      <c r="L1651" s="43">
        <v>250000</v>
      </c>
      <c r="M1651" s="43">
        <v>505000</v>
      </c>
      <c r="N1651" s="43">
        <v>558500</v>
      </c>
      <c r="O1651" s="43">
        <v>102</v>
      </c>
      <c r="P1651" s="43">
        <v>146</v>
      </c>
      <c r="Q1651" s="44">
        <v>9.4</v>
      </c>
    </row>
    <row r="1652" spans="2:17">
      <c r="B1652" s="42" t="s">
        <v>442</v>
      </c>
      <c r="C1652" s="43">
        <v>165000</v>
      </c>
      <c r="D1652" s="43">
        <v>232000</v>
      </c>
      <c r="E1652" s="43">
        <v>230000</v>
      </c>
      <c r="F1652" s="43">
        <v>230000</v>
      </c>
      <c r="G1652" s="43">
        <v>260000</v>
      </c>
      <c r="H1652" s="43">
        <v>340000</v>
      </c>
      <c r="I1652" s="43">
        <v>229000</v>
      </c>
      <c r="J1652" s="43">
        <v>307500</v>
      </c>
      <c r="K1652" s="43">
        <v>355000</v>
      </c>
      <c r="L1652" s="43">
        <v>440000</v>
      </c>
      <c r="M1652" s="43">
        <v>433000</v>
      </c>
      <c r="N1652" s="43">
        <v>485000</v>
      </c>
      <c r="O1652" s="43">
        <v>-2</v>
      </c>
      <c r="P1652" s="43">
        <v>162</v>
      </c>
      <c r="Q1652" s="44">
        <v>10.1</v>
      </c>
    </row>
    <row r="1653" spans="2:17">
      <c r="B1653" s="42" t="s">
        <v>448</v>
      </c>
      <c r="C1653" s="43">
        <v>96000</v>
      </c>
      <c r="D1653" s="43">
        <v>109000</v>
      </c>
      <c r="E1653" s="43">
        <v>131000</v>
      </c>
      <c r="F1653" s="43">
        <v>143000</v>
      </c>
      <c r="G1653" s="43">
        <v>153000</v>
      </c>
      <c r="H1653" s="43">
        <v>150000</v>
      </c>
      <c r="I1653" s="43">
        <v>156000</v>
      </c>
      <c r="J1653" s="43">
        <v>153000</v>
      </c>
      <c r="K1653" s="43">
        <v>174000</v>
      </c>
      <c r="L1653" s="43">
        <v>206000</v>
      </c>
      <c r="M1653" s="43">
        <v>229500</v>
      </c>
      <c r="N1653" s="43">
        <v>282500</v>
      </c>
      <c r="O1653" s="43">
        <v>11</v>
      </c>
      <c r="P1653" s="43">
        <v>139</v>
      </c>
      <c r="Q1653" s="44">
        <v>9.1</v>
      </c>
    </row>
    <row r="1654" spans="2:17">
      <c r="B1654" s="42" t="s">
        <v>449</v>
      </c>
      <c r="C1654" s="43">
        <v>85500</v>
      </c>
      <c r="D1654" s="43">
        <v>100000</v>
      </c>
      <c r="E1654" s="43">
        <v>110000</v>
      </c>
      <c r="F1654" s="43">
        <v>110000</v>
      </c>
      <c r="G1654" s="43">
        <v>110000</v>
      </c>
      <c r="H1654" s="43">
        <v>112000</v>
      </c>
      <c r="I1654" s="43">
        <v>109000</v>
      </c>
      <c r="J1654" s="43">
        <v>111500</v>
      </c>
      <c r="K1654" s="43">
        <v>113000</v>
      </c>
      <c r="L1654" s="43">
        <v>109000</v>
      </c>
      <c r="M1654" s="43">
        <v>117500</v>
      </c>
      <c r="N1654" s="45" t="s">
        <v>13</v>
      </c>
      <c r="O1654" s="43">
        <v>8</v>
      </c>
      <c r="P1654" s="43">
        <v>37</v>
      </c>
      <c r="Q1654" s="44">
        <v>3.2</v>
      </c>
    </row>
    <row r="1655" spans="2:17">
      <c r="B1655" s="42" t="s">
        <v>450</v>
      </c>
      <c r="C1655" s="43">
        <v>100000</v>
      </c>
      <c r="D1655" s="43">
        <v>106000</v>
      </c>
      <c r="E1655" s="43">
        <v>119000</v>
      </c>
      <c r="F1655" s="43">
        <v>130000</v>
      </c>
      <c r="G1655" s="43">
        <v>159000</v>
      </c>
      <c r="H1655" s="43">
        <v>158000</v>
      </c>
      <c r="I1655" s="43">
        <v>159500</v>
      </c>
      <c r="J1655" s="43">
        <v>171000</v>
      </c>
      <c r="K1655" s="43">
        <v>165000</v>
      </c>
      <c r="L1655" s="43">
        <v>159500</v>
      </c>
      <c r="M1655" s="43">
        <v>171000</v>
      </c>
      <c r="N1655" s="43">
        <v>199000</v>
      </c>
      <c r="O1655" s="43">
        <v>7</v>
      </c>
      <c r="P1655" s="43">
        <v>71</v>
      </c>
      <c r="Q1655" s="44">
        <v>5.5</v>
      </c>
    </row>
    <row r="1656" spans="2:17">
      <c r="B1656" s="42" t="s">
        <v>452</v>
      </c>
      <c r="C1656" s="43">
        <v>75500</v>
      </c>
      <c r="D1656" s="43">
        <v>77000</v>
      </c>
      <c r="E1656" s="43">
        <v>86000</v>
      </c>
      <c r="F1656" s="43">
        <v>92500</v>
      </c>
      <c r="G1656" s="43">
        <v>90000</v>
      </c>
      <c r="H1656" s="43">
        <v>120000</v>
      </c>
      <c r="I1656" s="43">
        <v>126500</v>
      </c>
      <c r="J1656" s="43">
        <v>125000</v>
      </c>
      <c r="K1656" s="43">
        <v>125000</v>
      </c>
      <c r="L1656" s="43">
        <v>135000</v>
      </c>
      <c r="M1656" s="43">
        <v>150000</v>
      </c>
      <c r="N1656" s="43">
        <v>128000</v>
      </c>
      <c r="O1656" s="43">
        <v>11</v>
      </c>
      <c r="P1656" s="43">
        <v>99</v>
      </c>
      <c r="Q1656" s="44">
        <v>7.1</v>
      </c>
    </row>
    <row r="1657" spans="2:17">
      <c r="B1657" s="42" t="s">
        <v>453</v>
      </c>
      <c r="C1657" s="43">
        <v>135500</v>
      </c>
      <c r="D1657" s="43">
        <v>145000</v>
      </c>
      <c r="E1657" s="43">
        <v>160000</v>
      </c>
      <c r="F1657" s="43">
        <v>119000</v>
      </c>
      <c r="G1657" s="43">
        <v>92000</v>
      </c>
      <c r="H1657" s="43">
        <v>150000</v>
      </c>
      <c r="I1657" s="43">
        <v>180500</v>
      </c>
      <c r="J1657" s="43">
        <v>70500</v>
      </c>
      <c r="K1657" s="43">
        <v>150000</v>
      </c>
      <c r="L1657" s="43">
        <v>150000</v>
      </c>
      <c r="M1657" s="43">
        <v>124500</v>
      </c>
      <c r="N1657" s="43">
        <v>295000</v>
      </c>
      <c r="O1657" s="43">
        <v>-17</v>
      </c>
      <c r="P1657" s="43">
        <v>-8</v>
      </c>
      <c r="Q1657" s="44">
        <v>-0.9</v>
      </c>
    </row>
    <row r="1658" spans="2:17">
      <c r="B1658" s="42" t="s">
        <v>454</v>
      </c>
      <c r="C1658" s="43">
        <v>79000</v>
      </c>
      <c r="D1658" s="43">
        <v>92500</v>
      </c>
      <c r="E1658" s="43">
        <v>100000</v>
      </c>
      <c r="F1658" s="43">
        <v>107500</v>
      </c>
      <c r="G1658" s="43">
        <v>124500</v>
      </c>
      <c r="H1658" s="43">
        <v>136500</v>
      </c>
      <c r="I1658" s="43">
        <v>160500</v>
      </c>
      <c r="J1658" s="43">
        <v>155000</v>
      </c>
      <c r="K1658" s="43">
        <v>157000</v>
      </c>
      <c r="L1658" s="43">
        <v>190000</v>
      </c>
      <c r="M1658" s="43">
        <v>244000</v>
      </c>
      <c r="N1658" s="43">
        <v>190000</v>
      </c>
      <c r="O1658" s="43">
        <v>28</v>
      </c>
      <c r="P1658" s="43">
        <v>210</v>
      </c>
      <c r="Q1658" s="44">
        <v>12</v>
      </c>
    </row>
    <row r="1659" spans="2:17">
      <c r="B1659" s="42" t="s">
        <v>459</v>
      </c>
      <c r="C1659" s="43">
        <v>126000</v>
      </c>
      <c r="D1659" s="43">
        <v>150000</v>
      </c>
      <c r="E1659" s="43">
        <v>184500</v>
      </c>
      <c r="F1659" s="43">
        <v>184000</v>
      </c>
      <c r="G1659" s="43">
        <v>155000</v>
      </c>
      <c r="H1659" s="43">
        <v>165000</v>
      </c>
      <c r="I1659" s="43">
        <v>182500</v>
      </c>
      <c r="J1659" s="43">
        <v>201000</v>
      </c>
      <c r="K1659" s="43">
        <v>250500</v>
      </c>
      <c r="L1659" s="43">
        <v>300000</v>
      </c>
      <c r="M1659" s="43">
        <v>310000</v>
      </c>
      <c r="N1659" s="43">
        <v>307500</v>
      </c>
      <c r="O1659" s="43">
        <v>3</v>
      </c>
      <c r="P1659" s="43">
        <v>146</v>
      </c>
      <c r="Q1659" s="44">
        <v>9.4</v>
      </c>
    </row>
    <row r="1660" spans="2:17">
      <c r="B1660" s="42" t="s">
        <v>460</v>
      </c>
      <c r="C1660" s="43">
        <v>107500</v>
      </c>
      <c r="D1660" s="43">
        <v>121000</v>
      </c>
      <c r="E1660" s="43">
        <v>145000</v>
      </c>
      <c r="F1660" s="43">
        <v>147000</v>
      </c>
      <c r="G1660" s="43">
        <v>167000</v>
      </c>
      <c r="H1660" s="43">
        <v>165000</v>
      </c>
      <c r="I1660" s="43">
        <v>160000</v>
      </c>
      <c r="J1660" s="43">
        <v>180000</v>
      </c>
      <c r="K1660" s="43">
        <v>172500</v>
      </c>
      <c r="L1660" s="43">
        <v>174000</v>
      </c>
      <c r="M1660" s="43">
        <v>170000</v>
      </c>
      <c r="N1660" s="43">
        <v>170000</v>
      </c>
      <c r="O1660" s="43">
        <v>-2</v>
      </c>
      <c r="P1660" s="43">
        <v>58</v>
      </c>
      <c r="Q1660" s="44">
        <v>4.7</v>
      </c>
    </row>
    <row r="1661" spans="2:17">
      <c r="B1661" s="42" t="s">
        <v>463</v>
      </c>
      <c r="C1661" s="43">
        <v>74500</v>
      </c>
      <c r="D1661" s="43">
        <v>78000</v>
      </c>
      <c r="E1661" s="43">
        <v>90000</v>
      </c>
      <c r="F1661" s="43">
        <v>94000</v>
      </c>
      <c r="G1661" s="43">
        <v>103000</v>
      </c>
      <c r="H1661" s="43">
        <v>112000</v>
      </c>
      <c r="I1661" s="43">
        <v>113000</v>
      </c>
      <c r="J1661" s="43">
        <v>137500</v>
      </c>
      <c r="K1661" s="43">
        <v>128000</v>
      </c>
      <c r="L1661" s="43">
        <v>134000</v>
      </c>
      <c r="M1661" s="43">
        <v>137000</v>
      </c>
      <c r="N1661" s="43">
        <v>143000</v>
      </c>
      <c r="O1661" s="43">
        <v>2</v>
      </c>
      <c r="P1661" s="43">
        <v>84</v>
      </c>
      <c r="Q1661" s="44">
        <v>6.3</v>
      </c>
    </row>
    <row r="1662" spans="2:17">
      <c r="B1662" s="42" t="s">
        <v>465</v>
      </c>
      <c r="C1662" s="43">
        <v>62000</v>
      </c>
      <c r="D1662" s="43">
        <v>82000</v>
      </c>
      <c r="E1662" s="43">
        <v>68000</v>
      </c>
      <c r="F1662" s="43">
        <v>74000</v>
      </c>
      <c r="G1662" s="43">
        <v>82000</v>
      </c>
      <c r="H1662" s="43">
        <v>77000</v>
      </c>
      <c r="I1662" s="43">
        <v>76000</v>
      </c>
      <c r="J1662" s="43">
        <v>90000</v>
      </c>
      <c r="K1662" s="43">
        <v>85000</v>
      </c>
      <c r="L1662" s="43">
        <v>83000</v>
      </c>
      <c r="M1662" s="43">
        <v>99000</v>
      </c>
      <c r="N1662" s="43">
        <v>75000</v>
      </c>
      <c r="O1662" s="43">
        <v>20</v>
      </c>
      <c r="P1662" s="43">
        <v>60</v>
      </c>
      <c r="Q1662" s="44">
        <v>4.8</v>
      </c>
    </row>
    <row r="1663" spans="2:17">
      <c r="B1663" s="42" t="s">
        <v>466</v>
      </c>
      <c r="C1663" s="43">
        <v>110000</v>
      </c>
      <c r="D1663" s="43">
        <v>115000</v>
      </c>
      <c r="E1663" s="43">
        <v>123500</v>
      </c>
      <c r="F1663" s="43">
        <v>115000</v>
      </c>
      <c r="G1663" s="43">
        <v>105000</v>
      </c>
      <c r="H1663" s="43">
        <v>130000</v>
      </c>
      <c r="I1663" s="43">
        <v>120000</v>
      </c>
      <c r="J1663" s="43">
        <v>154500</v>
      </c>
      <c r="K1663" s="43">
        <v>135000</v>
      </c>
      <c r="L1663" s="43">
        <v>145000</v>
      </c>
      <c r="M1663" s="43">
        <v>145000</v>
      </c>
      <c r="N1663" s="45" t="s">
        <v>13</v>
      </c>
      <c r="O1663" s="43">
        <v>0</v>
      </c>
      <c r="P1663" s="43">
        <v>32</v>
      </c>
      <c r="Q1663" s="44">
        <v>2.8</v>
      </c>
    </row>
    <row r="1664" spans="2:17">
      <c r="B1664" s="42" t="s">
        <v>468</v>
      </c>
      <c r="C1664" s="43">
        <v>127000</v>
      </c>
      <c r="D1664" s="43">
        <v>102500</v>
      </c>
      <c r="E1664" s="43">
        <v>129000</v>
      </c>
      <c r="F1664" s="43">
        <v>127500</v>
      </c>
      <c r="G1664" s="43">
        <v>125000</v>
      </c>
      <c r="H1664" s="43">
        <v>131500</v>
      </c>
      <c r="I1664" s="43">
        <v>129000</v>
      </c>
      <c r="J1664" s="43">
        <v>135000</v>
      </c>
      <c r="K1664" s="43">
        <v>132500</v>
      </c>
      <c r="L1664" s="43">
        <v>147000</v>
      </c>
      <c r="M1664" s="43">
        <v>158000</v>
      </c>
      <c r="N1664" s="43">
        <v>337500</v>
      </c>
      <c r="O1664" s="43">
        <v>7</v>
      </c>
      <c r="P1664" s="43">
        <v>24</v>
      </c>
      <c r="Q1664" s="44">
        <v>2.2000000000000002</v>
      </c>
    </row>
    <row r="1665" spans="2:17">
      <c r="B1665" s="42" t="s">
        <v>472</v>
      </c>
      <c r="C1665" s="43">
        <v>107500</v>
      </c>
      <c r="D1665" s="43">
        <v>124500</v>
      </c>
      <c r="E1665" s="43">
        <v>163000</v>
      </c>
      <c r="F1665" s="43">
        <v>162000</v>
      </c>
      <c r="G1665" s="43">
        <v>133000</v>
      </c>
      <c r="H1665" s="43">
        <v>143500</v>
      </c>
      <c r="I1665" s="43">
        <v>150000</v>
      </c>
      <c r="J1665" s="43">
        <v>160000</v>
      </c>
      <c r="K1665" s="43">
        <v>187000</v>
      </c>
      <c r="L1665" s="43">
        <v>222000</v>
      </c>
      <c r="M1665" s="43">
        <v>244500</v>
      </c>
      <c r="N1665" s="43">
        <v>230000</v>
      </c>
      <c r="O1665" s="43">
        <v>10</v>
      </c>
      <c r="P1665" s="43">
        <v>127</v>
      </c>
      <c r="Q1665" s="44">
        <v>8.6</v>
      </c>
    </row>
    <row r="1666" spans="2:17">
      <c r="B1666" s="42" t="s">
        <v>476</v>
      </c>
      <c r="C1666" s="43">
        <v>119000</v>
      </c>
      <c r="D1666" s="43">
        <v>67500</v>
      </c>
      <c r="E1666" s="43">
        <v>76000</v>
      </c>
      <c r="F1666" s="43">
        <v>42500</v>
      </c>
      <c r="G1666" s="43">
        <v>59500</v>
      </c>
      <c r="H1666" s="43">
        <v>70000</v>
      </c>
      <c r="I1666" s="43">
        <v>42500</v>
      </c>
      <c r="J1666" s="43">
        <v>57000</v>
      </c>
      <c r="K1666" s="43">
        <v>77000</v>
      </c>
      <c r="L1666" s="43">
        <v>81000</v>
      </c>
      <c r="M1666" s="43">
        <v>82500</v>
      </c>
      <c r="N1666" s="45" t="s">
        <v>13</v>
      </c>
      <c r="O1666" s="43">
        <v>2</v>
      </c>
      <c r="P1666" s="43">
        <v>-31</v>
      </c>
      <c r="Q1666" s="44">
        <v>-3.6</v>
      </c>
    </row>
    <row r="1667" spans="2:17">
      <c r="B1667" s="42" t="s">
        <v>478</v>
      </c>
      <c r="C1667" s="43">
        <v>162000</v>
      </c>
      <c r="D1667" s="43">
        <v>187500</v>
      </c>
      <c r="E1667" s="43">
        <v>203000</v>
      </c>
      <c r="F1667" s="43">
        <v>199000</v>
      </c>
      <c r="G1667" s="43">
        <v>186000</v>
      </c>
      <c r="H1667" s="43">
        <v>190000</v>
      </c>
      <c r="I1667" s="43">
        <v>191000</v>
      </c>
      <c r="J1667" s="43">
        <v>217000</v>
      </c>
      <c r="K1667" s="43">
        <v>244000</v>
      </c>
      <c r="L1667" s="43">
        <v>329500</v>
      </c>
      <c r="M1667" s="43">
        <v>288500</v>
      </c>
      <c r="N1667" s="43">
        <v>327500</v>
      </c>
      <c r="O1667" s="43">
        <v>-12</v>
      </c>
      <c r="P1667" s="43">
        <v>78</v>
      </c>
      <c r="Q1667" s="44">
        <v>5.9</v>
      </c>
    </row>
    <row r="1668" spans="2:17">
      <c r="B1668" s="42" t="s">
        <v>480</v>
      </c>
      <c r="C1668" s="43">
        <v>85000</v>
      </c>
      <c r="D1668" s="43">
        <v>115000</v>
      </c>
      <c r="E1668" s="43">
        <v>110000</v>
      </c>
      <c r="F1668" s="43">
        <v>98500</v>
      </c>
      <c r="G1668" s="43">
        <v>74000</v>
      </c>
      <c r="H1668" s="43">
        <v>80500</v>
      </c>
      <c r="I1668" s="43">
        <v>65000</v>
      </c>
      <c r="J1668" s="43">
        <v>65000</v>
      </c>
      <c r="K1668" s="43">
        <v>126500</v>
      </c>
      <c r="L1668" s="43">
        <v>120000</v>
      </c>
      <c r="M1668" s="43">
        <v>115000</v>
      </c>
      <c r="N1668" s="43">
        <v>89000</v>
      </c>
      <c r="O1668" s="43">
        <v>-4</v>
      </c>
      <c r="P1668" s="43">
        <v>35</v>
      </c>
      <c r="Q1668" s="44">
        <v>3.1</v>
      </c>
    </row>
    <row r="1669" spans="2:17">
      <c r="B1669" s="42" t="s">
        <v>481</v>
      </c>
      <c r="C1669" s="45" t="s">
        <v>12</v>
      </c>
      <c r="D1669" s="43">
        <v>148000</v>
      </c>
      <c r="E1669" s="43">
        <v>148000</v>
      </c>
      <c r="F1669" s="43">
        <v>186500</v>
      </c>
      <c r="G1669" s="43">
        <v>168000</v>
      </c>
      <c r="H1669" s="43">
        <v>180000</v>
      </c>
      <c r="I1669" s="43">
        <v>187000</v>
      </c>
      <c r="J1669" s="43">
        <v>202000</v>
      </c>
      <c r="K1669" s="43">
        <v>258000</v>
      </c>
      <c r="L1669" s="43">
        <v>296000</v>
      </c>
      <c r="M1669" s="43">
        <v>280000</v>
      </c>
      <c r="N1669" s="43">
        <v>275000</v>
      </c>
      <c r="O1669" s="43">
        <v>-5</v>
      </c>
      <c r="P1669" s="43">
        <v>0</v>
      </c>
      <c r="Q1669" s="44" t="s">
        <v>13</v>
      </c>
    </row>
    <row r="1670" spans="2:17">
      <c r="B1670" s="42" t="s">
        <v>483</v>
      </c>
      <c r="C1670" s="43">
        <v>75000</v>
      </c>
      <c r="D1670" s="43">
        <v>84000</v>
      </c>
      <c r="E1670" s="43">
        <v>81500</v>
      </c>
      <c r="F1670" s="43">
        <v>84500</v>
      </c>
      <c r="G1670" s="43">
        <v>89000</v>
      </c>
      <c r="H1670" s="43">
        <v>89000</v>
      </c>
      <c r="I1670" s="43">
        <v>95500</v>
      </c>
      <c r="J1670" s="43">
        <v>96000</v>
      </c>
      <c r="K1670" s="43">
        <v>108000</v>
      </c>
      <c r="L1670" s="43">
        <v>129000</v>
      </c>
      <c r="M1670" s="43">
        <v>135000</v>
      </c>
      <c r="N1670" s="43">
        <v>179500</v>
      </c>
      <c r="O1670" s="43">
        <v>5</v>
      </c>
      <c r="P1670" s="43">
        <v>80</v>
      </c>
      <c r="Q1670" s="44">
        <v>6.1</v>
      </c>
    </row>
    <row r="1671" spans="2:17">
      <c r="B1671" s="42" t="s">
        <v>486</v>
      </c>
      <c r="C1671" s="43">
        <v>89000</v>
      </c>
      <c r="D1671" s="43">
        <v>97000</v>
      </c>
      <c r="E1671" s="43">
        <v>100000</v>
      </c>
      <c r="F1671" s="43">
        <v>126500</v>
      </c>
      <c r="G1671" s="43">
        <v>127500</v>
      </c>
      <c r="H1671" s="43">
        <v>123000</v>
      </c>
      <c r="I1671" s="43">
        <v>130000</v>
      </c>
      <c r="J1671" s="43">
        <v>132000</v>
      </c>
      <c r="K1671" s="43">
        <v>133000</v>
      </c>
      <c r="L1671" s="43">
        <v>136500</v>
      </c>
      <c r="M1671" s="43">
        <v>146000</v>
      </c>
      <c r="N1671" s="43">
        <v>150000</v>
      </c>
      <c r="O1671" s="43">
        <v>7</v>
      </c>
      <c r="P1671" s="43">
        <v>64</v>
      </c>
      <c r="Q1671" s="44">
        <v>5.0999999999999996</v>
      </c>
    </row>
    <row r="1672" spans="2:17">
      <c r="B1672" s="42" t="s">
        <v>491</v>
      </c>
      <c r="C1672" s="43">
        <v>87000</v>
      </c>
      <c r="D1672" s="43">
        <v>90000</v>
      </c>
      <c r="E1672" s="43">
        <v>121000</v>
      </c>
      <c r="F1672" s="43">
        <v>110000</v>
      </c>
      <c r="G1672" s="43">
        <v>104000</v>
      </c>
      <c r="H1672" s="43">
        <v>96500</v>
      </c>
      <c r="I1672" s="43">
        <v>122000</v>
      </c>
      <c r="J1672" s="43">
        <v>129000</v>
      </c>
      <c r="K1672" s="43">
        <v>121500</v>
      </c>
      <c r="L1672" s="43">
        <v>124000</v>
      </c>
      <c r="M1672" s="43">
        <v>129000</v>
      </c>
      <c r="N1672" s="43">
        <v>126500</v>
      </c>
      <c r="O1672" s="43">
        <v>4</v>
      </c>
      <c r="P1672" s="43">
        <v>48</v>
      </c>
      <c r="Q1672" s="44">
        <v>4</v>
      </c>
    </row>
    <row r="1673" spans="2:17">
      <c r="B1673" s="42" t="s">
        <v>499</v>
      </c>
      <c r="C1673" s="43">
        <v>215000</v>
      </c>
      <c r="D1673" s="43">
        <v>220000</v>
      </c>
      <c r="E1673" s="43">
        <v>259000</v>
      </c>
      <c r="F1673" s="43">
        <v>200000</v>
      </c>
      <c r="G1673" s="43">
        <v>186500</v>
      </c>
      <c r="H1673" s="43">
        <v>255000</v>
      </c>
      <c r="I1673" s="43">
        <v>321000</v>
      </c>
      <c r="J1673" s="43">
        <v>325000</v>
      </c>
      <c r="K1673" s="43">
        <v>372500</v>
      </c>
      <c r="L1673" s="43">
        <v>400000</v>
      </c>
      <c r="M1673" s="43">
        <v>353500</v>
      </c>
      <c r="N1673" s="43">
        <v>310000</v>
      </c>
      <c r="O1673" s="43">
        <v>-12</v>
      </c>
      <c r="P1673" s="43">
        <v>64</v>
      </c>
      <c r="Q1673" s="44">
        <v>5.0999999999999996</v>
      </c>
    </row>
    <row r="1674" spans="2:17">
      <c r="B1674" s="42" t="s">
        <v>500</v>
      </c>
      <c r="C1674" s="43">
        <v>84500</v>
      </c>
      <c r="D1674" s="43">
        <v>93500</v>
      </c>
      <c r="E1674" s="43">
        <v>90000</v>
      </c>
      <c r="F1674" s="43">
        <v>80000</v>
      </c>
      <c r="G1674" s="43">
        <v>105000</v>
      </c>
      <c r="H1674" s="43">
        <v>106000</v>
      </c>
      <c r="I1674" s="43">
        <v>100000</v>
      </c>
      <c r="J1674" s="43">
        <v>106000</v>
      </c>
      <c r="K1674" s="43">
        <v>105000</v>
      </c>
      <c r="L1674" s="43">
        <v>105000</v>
      </c>
      <c r="M1674" s="43">
        <v>110000</v>
      </c>
      <c r="N1674" s="43">
        <v>110500</v>
      </c>
      <c r="O1674" s="43">
        <v>5</v>
      </c>
      <c r="P1674" s="43">
        <v>31</v>
      </c>
      <c r="Q1674" s="44">
        <v>2.7</v>
      </c>
    </row>
    <row r="1675" spans="2:17">
      <c r="B1675" s="42" t="s">
        <v>502</v>
      </c>
      <c r="C1675" s="43">
        <v>200000</v>
      </c>
      <c r="D1675" s="43">
        <v>286000</v>
      </c>
      <c r="E1675" s="43">
        <v>273500</v>
      </c>
      <c r="F1675" s="43">
        <v>280000</v>
      </c>
      <c r="G1675" s="43">
        <v>255000</v>
      </c>
      <c r="H1675" s="43">
        <v>345000</v>
      </c>
      <c r="I1675" s="43">
        <v>295000</v>
      </c>
      <c r="J1675" s="43">
        <v>434500</v>
      </c>
      <c r="K1675" s="43">
        <v>840000</v>
      </c>
      <c r="L1675" s="43">
        <v>820000</v>
      </c>
      <c r="M1675" s="43">
        <v>765000</v>
      </c>
      <c r="N1675" s="43">
        <v>350000</v>
      </c>
      <c r="O1675" s="43">
        <v>-7</v>
      </c>
      <c r="P1675" s="43">
        <v>283</v>
      </c>
      <c r="Q1675" s="44">
        <v>14.4</v>
      </c>
    </row>
    <row r="1676" spans="2:17">
      <c r="B1676" s="42" t="s">
        <v>503</v>
      </c>
      <c r="C1676" s="43">
        <v>40500</v>
      </c>
      <c r="D1676" s="43">
        <v>42500</v>
      </c>
      <c r="E1676" s="43">
        <v>40000</v>
      </c>
      <c r="F1676" s="43">
        <v>40000</v>
      </c>
      <c r="G1676" s="43">
        <v>31000</v>
      </c>
      <c r="H1676" s="43">
        <v>48000</v>
      </c>
      <c r="I1676" s="43">
        <v>26000</v>
      </c>
      <c r="J1676" s="43">
        <v>21000</v>
      </c>
      <c r="K1676" s="43">
        <v>31000</v>
      </c>
      <c r="L1676" s="43">
        <v>38000</v>
      </c>
      <c r="M1676" s="43">
        <v>38000</v>
      </c>
      <c r="N1676" s="45" t="s">
        <v>13</v>
      </c>
      <c r="O1676" s="43">
        <v>1</v>
      </c>
      <c r="P1676" s="43">
        <v>-6</v>
      </c>
      <c r="Q1676" s="44">
        <v>-0.6</v>
      </c>
    </row>
    <row r="1677" spans="2:17">
      <c r="B1677" s="42" t="s">
        <v>504</v>
      </c>
      <c r="C1677" s="43">
        <v>81000</v>
      </c>
      <c r="D1677" s="43">
        <v>90000</v>
      </c>
      <c r="E1677" s="43">
        <v>120000</v>
      </c>
      <c r="F1677" s="43">
        <v>106500</v>
      </c>
      <c r="G1677" s="43">
        <v>115000</v>
      </c>
      <c r="H1677" s="43">
        <v>106000</v>
      </c>
      <c r="I1677" s="43">
        <v>110000</v>
      </c>
      <c r="J1677" s="43">
        <v>96000</v>
      </c>
      <c r="K1677" s="43">
        <v>107000</v>
      </c>
      <c r="L1677" s="43">
        <v>119000</v>
      </c>
      <c r="M1677" s="43">
        <v>129000</v>
      </c>
      <c r="N1677" s="43">
        <v>114000</v>
      </c>
      <c r="O1677" s="43">
        <v>8</v>
      </c>
      <c r="P1677" s="43">
        <v>59</v>
      </c>
      <c r="Q1677" s="44">
        <v>4.8</v>
      </c>
    </row>
    <row r="1678" spans="2:17">
      <c r="B1678" s="42" t="s">
        <v>506</v>
      </c>
      <c r="C1678" s="43">
        <v>104000</v>
      </c>
      <c r="D1678" s="43">
        <v>104000</v>
      </c>
      <c r="E1678" s="43">
        <v>158000</v>
      </c>
      <c r="F1678" s="43">
        <v>159500</v>
      </c>
      <c r="G1678" s="43">
        <v>160500</v>
      </c>
      <c r="H1678" s="43">
        <v>168000</v>
      </c>
      <c r="I1678" s="43">
        <v>148000</v>
      </c>
      <c r="J1678" s="43">
        <v>140000</v>
      </c>
      <c r="K1678" s="43">
        <v>178000</v>
      </c>
      <c r="L1678" s="43">
        <v>145000</v>
      </c>
      <c r="M1678" s="43">
        <v>160000</v>
      </c>
      <c r="N1678" s="43">
        <v>167000</v>
      </c>
      <c r="O1678" s="43">
        <v>10</v>
      </c>
      <c r="P1678" s="43">
        <v>54</v>
      </c>
      <c r="Q1678" s="44">
        <v>4.4000000000000004</v>
      </c>
    </row>
    <row r="1679" spans="2:17">
      <c r="B1679" s="42" t="s">
        <v>508</v>
      </c>
      <c r="C1679" s="45" t="s">
        <v>12</v>
      </c>
      <c r="D1679" s="43">
        <v>302000</v>
      </c>
      <c r="E1679" s="43">
        <v>302000</v>
      </c>
      <c r="F1679" s="43">
        <v>200000</v>
      </c>
      <c r="G1679" s="43">
        <v>199000</v>
      </c>
      <c r="H1679" s="43">
        <v>178000</v>
      </c>
      <c r="I1679" s="43">
        <v>187500</v>
      </c>
      <c r="J1679" s="43">
        <v>193500</v>
      </c>
      <c r="K1679" s="43">
        <v>219000</v>
      </c>
      <c r="L1679" s="43">
        <v>266000</v>
      </c>
      <c r="M1679" s="43">
        <v>274000</v>
      </c>
      <c r="N1679" s="43">
        <v>250000</v>
      </c>
      <c r="O1679" s="43">
        <v>3</v>
      </c>
      <c r="P1679" s="43">
        <v>0</v>
      </c>
      <c r="Q1679" s="44" t="s">
        <v>13</v>
      </c>
    </row>
    <row r="1680" spans="2:17">
      <c r="B1680" s="42" t="s">
        <v>509</v>
      </c>
      <c r="C1680" s="43">
        <v>421000</v>
      </c>
      <c r="D1680" s="43">
        <v>485000</v>
      </c>
      <c r="E1680" s="43">
        <v>570000</v>
      </c>
      <c r="F1680" s="43">
        <v>510000</v>
      </c>
      <c r="G1680" s="43">
        <v>485000</v>
      </c>
      <c r="H1680" s="43">
        <v>470000</v>
      </c>
      <c r="I1680" s="43">
        <v>440000</v>
      </c>
      <c r="J1680" s="43">
        <v>561000</v>
      </c>
      <c r="K1680" s="43">
        <v>607500</v>
      </c>
      <c r="L1680" s="43">
        <v>735000</v>
      </c>
      <c r="M1680" s="43">
        <v>850000</v>
      </c>
      <c r="N1680" s="43">
        <v>720000</v>
      </c>
      <c r="O1680" s="43">
        <v>16</v>
      </c>
      <c r="P1680" s="43">
        <v>102</v>
      </c>
      <c r="Q1680" s="44">
        <v>7.3</v>
      </c>
    </row>
    <row r="1681" spans="2:17">
      <c r="B1681" s="42" t="s">
        <v>513</v>
      </c>
      <c r="C1681" s="43">
        <v>430000</v>
      </c>
      <c r="D1681" s="43">
        <v>450000</v>
      </c>
      <c r="E1681" s="43">
        <v>475000</v>
      </c>
      <c r="F1681" s="43">
        <v>410000</v>
      </c>
      <c r="G1681" s="43">
        <v>390000</v>
      </c>
      <c r="H1681" s="43">
        <v>420000</v>
      </c>
      <c r="I1681" s="43">
        <v>534500</v>
      </c>
      <c r="J1681" s="43">
        <v>670000</v>
      </c>
      <c r="K1681" s="43">
        <v>870000</v>
      </c>
      <c r="L1681" s="43">
        <v>1065000</v>
      </c>
      <c r="M1681" s="43">
        <v>915000</v>
      </c>
      <c r="N1681" s="43">
        <v>850000</v>
      </c>
      <c r="O1681" s="43">
        <v>-14</v>
      </c>
      <c r="P1681" s="43">
        <v>113</v>
      </c>
      <c r="Q1681" s="44">
        <v>7.8</v>
      </c>
    </row>
    <row r="1682" spans="2:17">
      <c r="B1682" s="42" t="s">
        <v>514</v>
      </c>
      <c r="C1682" s="43">
        <v>99000</v>
      </c>
      <c r="D1682" s="43">
        <v>176500</v>
      </c>
      <c r="E1682" s="43">
        <v>149000</v>
      </c>
      <c r="F1682" s="43">
        <v>132500</v>
      </c>
      <c r="G1682" s="43">
        <v>145000</v>
      </c>
      <c r="H1682" s="43">
        <v>127500</v>
      </c>
      <c r="I1682" s="43">
        <v>137000</v>
      </c>
      <c r="J1682" s="43">
        <v>109000</v>
      </c>
      <c r="K1682" s="43">
        <v>100000</v>
      </c>
      <c r="L1682" s="43">
        <v>110000</v>
      </c>
      <c r="M1682" s="43">
        <v>126500</v>
      </c>
      <c r="N1682" s="43">
        <v>136000</v>
      </c>
      <c r="O1682" s="43">
        <v>15</v>
      </c>
      <c r="P1682" s="43">
        <v>28</v>
      </c>
      <c r="Q1682" s="44">
        <v>2.5</v>
      </c>
    </row>
    <row r="1683" spans="2:17">
      <c r="B1683" s="42" t="s">
        <v>516</v>
      </c>
      <c r="C1683" s="43">
        <v>370000</v>
      </c>
      <c r="D1683" s="43">
        <v>460000</v>
      </c>
      <c r="E1683" s="43">
        <v>768500</v>
      </c>
      <c r="F1683" s="43">
        <v>506000</v>
      </c>
      <c r="G1683" s="43">
        <v>512000</v>
      </c>
      <c r="H1683" s="43">
        <v>516500</v>
      </c>
      <c r="I1683" s="43">
        <v>516500</v>
      </c>
      <c r="J1683" s="43">
        <v>660000</v>
      </c>
      <c r="K1683" s="43">
        <v>706000</v>
      </c>
      <c r="L1683" s="43">
        <v>740500</v>
      </c>
      <c r="M1683" s="43">
        <v>706500</v>
      </c>
      <c r="N1683" s="45" t="s">
        <v>13</v>
      </c>
      <c r="O1683" s="43">
        <v>-5</v>
      </c>
      <c r="P1683" s="43">
        <v>91</v>
      </c>
      <c r="Q1683" s="44">
        <v>6.7</v>
      </c>
    </row>
    <row r="1684" spans="2:17">
      <c r="B1684" s="42" t="s">
        <v>520</v>
      </c>
      <c r="C1684" s="43">
        <v>70000</v>
      </c>
      <c r="D1684" s="43">
        <v>83500</v>
      </c>
      <c r="E1684" s="43">
        <v>86500</v>
      </c>
      <c r="F1684" s="43">
        <v>92500</v>
      </c>
      <c r="G1684" s="43">
        <v>87500</v>
      </c>
      <c r="H1684" s="43">
        <v>80000</v>
      </c>
      <c r="I1684" s="43">
        <v>95000</v>
      </c>
      <c r="J1684" s="43">
        <v>94000</v>
      </c>
      <c r="K1684" s="43">
        <v>128000</v>
      </c>
      <c r="L1684" s="43">
        <v>130000</v>
      </c>
      <c r="M1684" s="43">
        <v>141500</v>
      </c>
      <c r="N1684" s="43">
        <v>130500</v>
      </c>
      <c r="O1684" s="43">
        <v>9</v>
      </c>
      <c r="P1684" s="43">
        <v>102</v>
      </c>
      <c r="Q1684" s="44">
        <v>7.3</v>
      </c>
    </row>
    <row r="1685" spans="2:17">
      <c r="B1685" s="42" t="s">
        <v>521</v>
      </c>
      <c r="C1685" s="43">
        <v>100000</v>
      </c>
      <c r="D1685" s="43">
        <v>100000</v>
      </c>
      <c r="E1685" s="43">
        <v>100000</v>
      </c>
      <c r="F1685" s="43">
        <v>110000</v>
      </c>
      <c r="G1685" s="43">
        <v>113500</v>
      </c>
      <c r="H1685" s="43">
        <v>112500</v>
      </c>
      <c r="I1685" s="43">
        <v>115000</v>
      </c>
      <c r="J1685" s="43">
        <v>120000</v>
      </c>
      <c r="K1685" s="43">
        <v>125000</v>
      </c>
      <c r="L1685" s="43">
        <v>120000</v>
      </c>
      <c r="M1685" s="43">
        <v>210000</v>
      </c>
      <c r="N1685" s="43">
        <v>175500</v>
      </c>
      <c r="O1685" s="43">
        <v>75</v>
      </c>
      <c r="P1685" s="43">
        <v>110</v>
      </c>
      <c r="Q1685" s="44">
        <v>7.7</v>
      </c>
    </row>
    <row r="1686" spans="2:17">
      <c r="B1686" s="42" t="s">
        <v>522</v>
      </c>
      <c r="C1686" s="43">
        <v>185000</v>
      </c>
      <c r="D1686" s="43">
        <v>220000</v>
      </c>
      <c r="E1686" s="43">
        <v>220000</v>
      </c>
      <c r="F1686" s="43">
        <v>230000</v>
      </c>
      <c r="G1686" s="43">
        <v>245000</v>
      </c>
      <c r="H1686" s="43">
        <v>247500</v>
      </c>
      <c r="I1686" s="43">
        <v>220000</v>
      </c>
      <c r="J1686" s="43">
        <v>445000</v>
      </c>
      <c r="K1686" s="43">
        <v>402500</v>
      </c>
      <c r="L1686" s="43">
        <v>455000</v>
      </c>
      <c r="M1686" s="43">
        <v>460000</v>
      </c>
      <c r="N1686" s="45" t="s">
        <v>13</v>
      </c>
      <c r="O1686" s="43">
        <v>1</v>
      </c>
      <c r="P1686" s="43">
        <v>149</v>
      </c>
      <c r="Q1686" s="44">
        <v>9.5</v>
      </c>
    </row>
    <row r="1687" spans="2:17">
      <c r="B1687" s="42" t="s">
        <v>524</v>
      </c>
      <c r="C1687" s="43">
        <v>220000</v>
      </c>
      <c r="D1687" s="43">
        <v>273000</v>
      </c>
      <c r="E1687" s="43">
        <v>305000</v>
      </c>
      <c r="F1687" s="43">
        <v>300000</v>
      </c>
      <c r="G1687" s="43">
        <v>307500</v>
      </c>
      <c r="H1687" s="43">
        <v>279500</v>
      </c>
      <c r="I1687" s="43">
        <v>260000</v>
      </c>
      <c r="J1687" s="43">
        <v>301000</v>
      </c>
      <c r="K1687" s="43">
        <v>415000</v>
      </c>
      <c r="L1687" s="43">
        <v>450000</v>
      </c>
      <c r="M1687" s="43">
        <v>300000</v>
      </c>
      <c r="N1687" s="43">
        <v>530000</v>
      </c>
      <c r="O1687" s="43">
        <v>-33</v>
      </c>
      <c r="P1687" s="43">
        <v>36</v>
      </c>
      <c r="Q1687" s="44">
        <v>3.2</v>
      </c>
    </row>
    <row r="1688" spans="2:17">
      <c r="B1688" s="42" t="s">
        <v>525</v>
      </c>
      <c r="C1688" s="43">
        <v>45000</v>
      </c>
      <c r="D1688" s="43">
        <v>90000</v>
      </c>
      <c r="E1688" s="43">
        <v>57000</v>
      </c>
      <c r="F1688" s="43">
        <v>59000</v>
      </c>
      <c r="G1688" s="43">
        <v>60000</v>
      </c>
      <c r="H1688" s="43">
        <v>66000</v>
      </c>
      <c r="I1688" s="43">
        <v>79000</v>
      </c>
      <c r="J1688" s="43">
        <v>72000</v>
      </c>
      <c r="K1688" s="43">
        <v>62000</v>
      </c>
      <c r="L1688" s="43">
        <v>72500</v>
      </c>
      <c r="M1688" s="43">
        <v>97000</v>
      </c>
      <c r="N1688" s="43">
        <v>125000</v>
      </c>
      <c r="O1688" s="43">
        <v>34</v>
      </c>
      <c r="P1688" s="43">
        <v>117</v>
      </c>
      <c r="Q1688" s="44">
        <v>8</v>
      </c>
    </row>
    <row r="1689" spans="2:17">
      <c r="B1689" s="42" t="s">
        <v>527</v>
      </c>
      <c r="C1689" s="43">
        <v>87000</v>
      </c>
      <c r="D1689" s="43">
        <v>106000</v>
      </c>
      <c r="E1689" s="43">
        <v>102500</v>
      </c>
      <c r="F1689" s="43">
        <v>118000</v>
      </c>
      <c r="G1689" s="43">
        <v>109000</v>
      </c>
      <c r="H1689" s="43">
        <v>110000</v>
      </c>
      <c r="I1689" s="43">
        <v>130000</v>
      </c>
      <c r="J1689" s="43">
        <v>116000</v>
      </c>
      <c r="K1689" s="43">
        <v>127500</v>
      </c>
      <c r="L1689" s="43">
        <v>142000</v>
      </c>
      <c r="M1689" s="43">
        <v>177500</v>
      </c>
      <c r="N1689" s="43">
        <v>191500</v>
      </c>
      <c r="O1689" s="43">
        <v>25</v>
      </c>
      <c r="P1689" s="43">
        <v>104</v>
      </c>
      <c r="Q1689" s="44">
        <v>7.4</v>
      </c>
    </row>
    <row r="1690" spans="2:17">
      <c r="B1690" s="42" t="s">
        <v>530</v>
      </c>
      <c r="C1690" s="43">
        <v>136000</v>
      </c>
      <c r="D1690" s="43">
        <v>151500</v>
      </c>
      <c r="E1690" s="43">
        <v>230000</v>
      </c>
      <c r="F1690" s="43">
        <v>262500</v>
      </c>
      <c r="G1690" s="43">
        <v>230000</v>
      </c>
      <c r="H1690" s="43">
        <v>374000</v>
      </c>
      <c r="I1690" s="43">
        <v>240000</v>
      </c>
      <c r="J1690" s="43">
        <v>235000</v>
      </c>
      <c r="K1690" s="43">
        <v>255000</v>
      </c>
      <c r="L1690" s="43">
        <v>265000</v>
      </c>
      <c r="M1690" s="43">
        <v>215000</v>
      </c>
      <c r="N1690" s="43">
        <v>310000</v>
      </c>
      <c r="O1690" s="43">
        <v>-19</v>
      </c>
      <c r="P1690" s="43">
        <v>58</v>
      </c>
      <c r="Q1690" s="44">
        <v>4.7</v>
      </c>
    </row>
    <row r="1691" spans="2:17">
      <c r="B1691" s="42" t="s">
        <v>531</v>
      </c>
      <c r="C1691" s="43">
        <v>85000</v>
      </c>
      <c r="D1691" s="43">
        <v>95000</v>
      </c>
      <c r="E1691" s="43">
        <v>119000</v>
      </c>
      <c r="F1691" s="43">
        <v>142500</v>
      </c>
      <c r="G1691" s="43">
        <v>116000</v>
      </c>
      <c r="H1691" s="43">
        <v>115000</v>
      </c>
      <c r="I1691" s="43">
        <v>87500</v>
      </c>
      <c r="J1691" s="43">
        <v>103500</v>
      </c>
      <c r="K1691" s="43">
        <v>107500</v>
      </c>
      <c r="L1691" s="43">
        <v>122000</v>
      </c>
      <c r="M1691" s="43">
        <v>150000</v>
      </c>
      <c r="N1691" s="43">
        <v>182000</v>
      </c>
      <c r="O1691" s="43">
        <v>23</v>
      </c>
      <c r="P1691" s="43">
        <v>76</v>
      </c>
      <c r="Q1691" s="44">
        <v>5.8</v>
      </c>
    </row>
    <row r="1692" spans="2:17">
      <c r="B1692" s="42" t="s">
        <v>534</v>
      </c>
      <c r="C1692" s="43">
        <v>74000</v>
      </c>
      <c r="D1692" s="43">
        <v>85500</v>
      </c>
      <c r="E1692" s="43">
        <v>89500</v>
      </c>
      <c r="F1692" s="43">
        <v>93000</v>
      </c>
      <c r="G1692" s="43">
        <v>95000</v>
      </c>
      <c r="H1692" s="43">
        <v>56500</v>
      </c>
      <c r="I1692" s="43">
        <v>93000</v>
      </c>
      <c r="J1692" s="43">
        <v>98500</v>
      </c>
      <c r="K1692" s="43">
        <v>105000</v>
      </c>
      <c r="L1692" s="43">
        <v>115000</v>
      </c>
      <c r="M1692" s="43">
        <v>120000</v>
      </c>
      <c r="N1692" s="45" t="s">
        <v>13</v>
      </c>
      <c r="O1692" s="43">
        <v>4</v>
      </c>
      <c r="P1692" s="43">
        <v>62</v>
      </c>
      <c r="Q1692" s="44">
        <v>5</v>
      </c>
    </row>
    <row r="1693" spans="2:17">
      <c r="B1693" s="42" t="s">
        <v>538</v>
      </c>
      <c r="C1693" s="43">
        <v>24000</v>
      </c>
      <c r="D1693" s="43">
        <v>29500</v>
      </c>
      <c r="E1693" s="43">
        <v>50000</v>
      </c>
      <c r="F1693" s="43">
        <v>28500</v>
      </c>
      <c r="G1693" s="43">
        <v>27000</v>
      </c>
      <c r="H1693" s="43">
        <v>26000</v>
      </c>
      <c r="I1693" s="43">
        <v>33000</v>
      </c>
      <c r="J1693" s="43">
        <v>17500</v>
      </c>
      <c r="K1693" s="43">
        <v>17500</v>
      </c>
      <c r="L1693" s="43">
        <v>31000</v>
      </c>
      <c r="M1693" s="43">
        <v>22500</v>
      </c>
      <c r="N1693" s="45" t="s">
        <v>13</v>
      </c>
      <c r="O1693" s="43">
        <v>-27</v>
      </c>
      <c r="P1693" s="43">
        <v>-6</v>
      </c>
      <c r="Q1693" s="44">
        <v>-0.6</v>
      </c>
    </row>
    <row r="1694" spans="2:17">
      <c r="B1694" s="42" t="s">
        <v>823</v>
      </c>
      <c r="C1694" s="43">
        <v>75000</v>
      </c>
      <c r="D1694" s="43">
        <v>184000</v>
      </c>
      <c r="E1694" s="43">
        <v>184000</v>
      </c>
      <c r="F1694" s="43">
        <v>184000</v>
      </c>
      <c r="G1694" s="43">
        <v>184000</v>
      </c>
      <c r="H1694" s="43">
        <v>184000</v>
      </c>
      <c r="I1694" s="43">
        <v>126000</v>
      </c>
      <c r="J1694" s="43">
        <v>125000</v>
      </c>
      <c r="K1694" s="43">
        <v>125000</v>
      </c>
      <c r="L1694" s="43">
        <v>128500</v>
      </c>
      <c r="M1694" s="43">
        <v>135000</v>
      </c>
      <c r="N1694" s="43">
        <v>135000</v>
      </c>
      <c r="O1694" s="43">
        <v>5</v>
      </c>
      <c r="P1694" s="43">
        <v>80</v>
      </c>
      <c r="Q1694" s="44">
        <v>6.1</v>
      </c>
    </row>
    <row r="1695" spans="2:17">
      <c r="B1695" s="42" t="s">
        <v>545</v>
      </c>
      <c r="C1695" s="43">
        <v>79000</v>
      </c>
      <c r="D1695" s="43">
        <v>77000</v>
      </c>
      <c r="E1695" s="43">
        <v>100000</v>
      </c>
      <c r="F1695" s="43">
        <v>119000</v>
      </c>
      <c r="G1695" s="43">
        <v>95000</v>
      </c>
      <c r="H1695" s="43">
        <v>95000</v>
      </c>
      <c r="I1695" s="43">
        <v>116000</v>
      </c>
      <c r="J1695" s="43">
        <v>133000</v>
      </c>
      <c r="K1695" s="43">
        <v>115000</v>
      </c>
      <c r="L1695" s="43">
        <v>129500</v>
      </c>
      <c r="M1695" s="43">
        <v>145000</v>
      </c>
      <c r="N1695" s="43">
        <v>127000</v>
      </c>
      <c r="O1695" s="43">
        <v>12</v>
      </c>
      <c r="P1695" s="43">
        <v>84</v>
      </c>
      <c r="Q1695" s="44">
        <v>6.3</v>
      </c>
    </row>
    <row r="1696" spans="2:17">
      <c r="B1696" s="42" t="s">
        <v>548</v>
      </c>
      <c r="C1696" s="43">
        <v>120000</v>
      </c>
      <c r="D1696" s="43">
        <v>147500</v>
      </c>
      <c r="E1696" s="43">
        <v>147500</v>
      </c>
      <c r="F1696" s="43">
        <v>137000</v>
      </c>
      <c r="G1696" s="43">
        <v>135000</v>
      </c>
      <c r="H1696" s="43">
        <v>135000</v>
      </c>
      <c r="I1696" s="43">
        <v>129000</v>
      </c>
      <c r="J1696" s="43">
        <v>126500</v>
      </c>
      <c r="K1696" s="43">
        <v>130000</v>
      </c>
      <c r="L1696" s="43">
        <v>145000</v>
      </c>
      <c r="M1696" s="43">
        <v>175000</v>
      </c>
      <c r="N1696" s="43">
        <v>187500</v>
      </c>
      <c r="O1696" s="43">
        <v>21</v>
      </c>
      <c r="P1696" s="43">
        <v>46</v>
      </c>
      <c r="Q1696" s="44">
        <v>3.8</v>
      </c>
    </row>
    <row r="1697" spans="2:17">
      <c r="B1697" s="42" t="s">
        <v>551</v>
      </c>
      <c r="C1697" s="43">
        <v>77000</v>
      </c>
      <c r="D1697" s="43">
        <v>75000</v>
      </c>
      <c r="E1697" s="43">
        <v>85000</v>
      </c>
      <c r="F1697" s="43">
        <v>77000</v>
      </c>
      <c r="G1697" s="43">
        <v>90000</v>
      </c>
      <c r="H1697" s="43">
        <v>84000</v>
      </c>
      <c r="I1697" s="43">
        <v>83000</v>
      </c>
      <c r="J1697" s="43">
        <v>85000</v>
      </c>
      <c r="K1697" s="43">
        <v>112000</v>
      </c>
      <c r="L1697" s="43">
        <v>97500</v>
      </c>
      <c r="M1697" s="43">
        <v>107500</v>
      </c>
      <c r="N1697" s="43">
        <v>150000</v>
      </c>
      <c r="O1697" s="43">
        <v>11</v>
      </c>
      <c r="P1697" s="43">
        <v>39</v>
      </c>
      <c r="Q1697" s="44">
        <v>3.4</v>
      </c>
    </row>
    <row r="1698" spans="2:17">
      <c r="B1698" s="42" t="s">
        <v>559</v>
      </c>
      <c r="C1698" s="43">
        <v>180000</v>
      </c>
      <c r="D1698" s="43">
        <v>209000</v>
      </c>
      <c r="E1698" s="43">
        <v>186500</v>
      </c>
      <c r="F1698" s="43">
        <v>188000</v>
      </c>
      <c r="G1698" s="43">
        <v>199500</v>
      </c>
      <c r="H1698" s="43">
        <v>214500</v>
      </c>
      <c r="I1698" s="43">
        <v>219500</v>
      </c>
      <c r="J1698" s="43">
        <v>225000</v>
      </c>
      <c r="K1698" s="43">
        <v>244000</v>
      </c>
      <c r="L1698" s="43">
        <v>326000</v>
      </c>
      <c r="M1698" s="43">
        <v>350000</v>
      </c>
      <c r="N1698" s="43">
        <v>334000</v>
      </c>
      <c r="O1698" s="43">
        <v>7</v>
      </c>
      <c r="P1698" s="43">
        <v>95</v>
      </c>
      <c r="Q1698" s="44">
        <v>6.9</v>
      </c>
    </row>
    <row r="1699" spans="2:17">
      <c r="B1699" s="42" t="s">
        <v>560</v>
      </c>
      <c r="C1699" s="43">
        <v>143000</v>
      </c>
      <c r="D1699" s="43">
        <v>169000</v>
      </c>
      <c r="E1699" s="43">
        <v>180000</v>
      </c>
      <c r="F1699" s="43">
        <v>180000</v>
      </c>
      <c r="G1699" s="43">
        <v>183500</v>
      </c>
      <c r="H1699" s="43">
        <v>185000</v>
      </c>
      <c r="I1699" s="43">
        <v>211000</v>
      </c>
      <c r="J1699" s="43">
        <v>232500</v>
      </c>
      <c r="K1699" s="43">
        <v>272000</v>
      </c>
      <c r="L1699" s="43">
        <v>329000</v>
      </c>
      <c r="M1699" s="43">
        <v>318000</v>
      </c>
      <c r="N1699" s="43">
        <v>349000</v>
      </c>
      <c r="O1699" s="43">
        <v>-3</v>
      </c>
      <c r="P1699" s="43">
        <v>122</v>
      </c>
      <c r="Q1699" s="44">
        <v>8.3000000000000007</v>
      </c>
    </row>
    <row r="1700" spans="2:17">
      <c r="B1700" s="42" t="s">
        <v>561</v>
      </c>
      <c r="C1700" s="45" t="s">
        <v>12</v>
      </c>
      <c r="D1700" s="45" t="s">
        <v>12</v>
      </c>
      <c r="E1700" s="45" t="s">
        <v>12</v>
      </c>
      <c r="F1700" s="45" t="s">
        <v>12</v>
      </c>
      <c r="G1700" s="45" t="s">
        <v>12</v>
      </c>
      <c r="H1700" s="45" t="s">
        <v>12</v>
      </c>
      <c r="I1700" s="45" t="s">
        <v>12</v>
      </c>
      <c r="J1700" s="43">
        <v>258500</v>
      </c>
      <c r="K1700" s="43">
        <v>299000</v>
      </c>
      <c r="L1700" s="43">
        <v>330000</v>
      </c>
      <c r="M1700" s="43">
        <v>337500</v>
      </c>
      <c r="N1700" s="43">
        <v>310000</v>
      </c>
      <c r="O1700" s="43">
        <v>2</v>
      </c>
      <c r="P1700" s="43">
        <v>0</v>
      </c>
      <c r="Q1700" s="44" t="s">
        <v>13</v>
      </c>
    </row>
    <row r="1701" spans="2:17">
      <c r="B1701" s="42" t="s">
        <v>567</v>
      </c>
      <c r="C1701" s="43">
        <v>140000</v>
      </c>
      <c r="D1701" s="43">
        <v>162000</v>
      </c>
      <c r="E1701" s="43">
        <v>170000</v>
      </c>
      <c r="F1701" s="43">
        <v>179000</v>
      </c>
      <c r="G1701" s="43">
        <v>173000</v>
      </c>
      <c r="H1701" s="43">
        <v>170000</v>
      </c>
      <c r="I1701" s="43">
        <v>187000</v>
      </c>
      <c r="J1701" s="43">
        <v>199000</v>
      </c>
      <c r="K1701" s="43">
        <v>230000</v>
      </c>
      <c r="L1701" s="43">
        <v>300000</v>
      </c>
      <c r="M1701" s="43">
        <v>297500</v>
      </c>
      <c r="N1701" s="43">
        <v>320000</v>
      </c>
      <c r="O1701" s="43">
        <v>-1</v>
      </c>
      <c r="P1701" s="43">
        <v>113</v>
      </c>
      <c r="Q1701" s="44">
        <v>7.8</v>
      </c>
    </row>
    <row r="1702" spans="2:17">
      <c r="B1702" s="42" t="s">
        <v>568</v>
      </c>
      <c r="C1702" s="43">
        <v>65000</v>
      </c>
      <c r="D1702" s="43">
        <v>44000</v>
      </c>
      <c r="E1702" s="43">
        <v>47000</v>
      </c>
      <c r="F1702" s="43">
        <v>50000</v>
      </c>
      <c r="G1702" s="43">
        <v>39000</v>
      </c>
      <c r="H1702" s="43">
        <v>45000</v>
      </c>
      <c r="I1702" s="43">
        <v>47500</v>
      </c>
      <c r="J1702" s="43">
        <v>52500</v>
      </c>
      <c r="K1702" s="43">
        <v>50000</v>
      </c>
      <c r="L1702" s="43">
        <v>60000</v>
      </c>
      <c r="M1702" s="43">
        <v>52500</v>
      </c>
      <c r="N1702" s="43">
        <v>45000</v>
      </c>
      <c r="O1702" s="43">
        <v>-13</v>
      </c>
      <c r="P1702" s="43">
        <v>-19</v>
      </c>
      <c r="Q1702" s="44">
        <v>-2.1</v>
      </c>
    </row>
    <row r="1703" spans="2:17">
      <c r="B1703" s="42" t="s">
        <v>576</v>
      </c>
      <c r="C1703" s="43">
        <v>97000</v>
      </c>
      <c r="D1703" s="43">
        <v>120000</v>
      </c>
      <c r="E1703" s="43">
        <v>110000</v>
      </c>
      <c r="F1703" s="43">
        <v>112500</v>
      </c>
      <c r="G1703" s="43">
        <v>124000</v>
      </c>
      <c r="H1703" s="43">
        <v>150000</v>
      </c>
      <c r="I1703" s="43">
        <v>141500</v>
      </c>
      <c r="J1703" s="43">
        <v>115000</v>
      </c>
      <c r="K1703" s="43">
        <v>145000</v>
      </c>
      <c r="L1703" s="43">
        <v>155000</v>
      </c>
      <c r="M1703" s="43">
        <v>131000</v>
      </c>
      <c r="N1703" s="43">
        <v>175000</v>
      </c>
      <c r="O1703" s="43">
        <v>-15</v>
      </c>
      <c r="P1703" s="43">
        <v>35</v>
      </c>
      <c r="Q1703" s="44">
        <v>3.1</v>
      </c>
    </row>
    <row r="1704" spans="2:17">
      <c r="B1704" s="42" t="s">
        <v>579</v>
      </c>
      <c r="C1704" s="43">
        <v>110000</v>
      </c>
      <c r="D1704" s="43">
        <v>125000</v>
      </c>
      <c r="E1704" s="43">
        <v>128000</v>
      </c>
      <c r="F1704" s="43">
        <v>145000</v>
      </c>
      <c r="G1704" s="43">
        <v>79000</v>
      </c>
      <c r="H1704" s="43">
        <v>110000</v>
      </c>
      <c r="I1704" s="43">
        <v>139000</v>
      </c>
      <c r="J1704" s="43">
        <v>145000</v>
      </c>
      <c r="K1704" s="43">
        <v>155000</v>
      </c>
      <c r="L1704" s="43">
        <v>182500</v>
      </c>
      <c r="M1704" s="43">
        <v>185000</v>
      </c>
      <c r="N1704" s="43">
        <v>195000</v>
      </c>
      <c r="O1704" s="43">
        <v>1</v>
      </c>
      <c r="P1704" s="43">
        <v>68</v>
      </c>
      <c r="Q1704" s="44">
        <v>5.3</v>
      </c>
    </row>
    <row r="1705" spans="2:17">
      <c r="B1705" s="42" t="s">
        <v>582</v>
      </c>
      <c r="C1705" s="43">
        <v>195000</v>
      </c>
      <c r="D1705" s="43">
        <v>229000</v>
      </c>
      <c r="E1705" s="43">
        <v>266000</v>
      </c>
      <c r="F1705" s="43">
        <v>250000</v>
      </c>
      <c r="G1705" s="43">
        <v>244500</v>
      </c>
      <c r="H1705" s="43">
        <v>255000</v>
      </c>
      <c r="I1705" s="43">
        <v>280000</v>
      </c>
      <c r="J1705" s="43">
        <v>305000</v>
      </c>
      <c r="K1705" s="43">
        <v>330000</v>
      </c>
      <c r="L1705" s="43">
        <v>440000</v>
      </c>
      <c r="M1705" s="43">
        <v>411000</v>
      </c>
      <c r="N1705" s="43">
        <v>400000</v>
      </c>
      <c r="O1705" s="43">
        <v>-7</v>
      </c>
      <c r="P1705" s="43">
        <v>111</v>
      </c>
      <c r="Q1705" s="44">
        <v>7.7</v>
      </c>
    </row>
    <row r="1706" spans="2:17">
      <c r="B1706" s="42" t="s">
        <v>583</v>
      </c>
      <c r="C1706" s="43">
        <v>320000</v>
      </c>
      <c r="D1706" s="43">
        <v>237500</v>
      </c>
      <c r="E1706" s="43">
        <v>290500</v>
      </c>
      <c r="F1706" s="43">
        <v>235000</v>
      </c>
      <c r="G1706" s="43">
        <v>285000</v>
      </c>
      <c r="H1706" s="43">
        <v>232000</v>
      </c>
      <c r="I1706" s="43">
        <v>265000</v>
      </c>
      <c r="J1706" s="43">
        <v>251500</v>
      </c>
      <c r="K1706" s="43">
        <v>320000</v>
      </c>
      <c r="L1706" s="43">
        <v>367500</v>
      </c>
      <c r="M1706" s="43">
        <v>397500</v>
      </c>
      <c r="N1706" s="43">
        <v>500000</v>
      </c>
      <c r="O1706" s="43">
        <v>8</v>
      </c>
      <c r="P1706" s="43">
        <v>24</v>
      </c>
      <c r="Q1706" s="44">
        <v>2.2000000000000002</v>
      </c>
    </row>
    <row r="1707" spans="2:17">
      <c r="B1707" s="42" t="s">
        <v>585</v>
      </c>
      <c r="C1707" s="43">
        <v>113000</v>
      </c>
      <c r="D1707" s="43">
        <v>128500</v>
      </c>
      <c r="E1707" s="43">
        <v>118000</v>
      </c>
      <c r="F1707" s="43">
        <v>112500</v>
      </c>
      <c r="G1707" s="43">
        <v>152500</v>
      </c>
      <c r="H1707" s="43">
        <v>118000</v>
      </c>
      <c r="I1707" s="43">
        <v>132000</v>
      </c>
      <c r="J1707" s="43">
        <v>119000</v>
      </c>
      <c r="K1707" s="43">
        <v>180000</v>
      </c>
      <c r="L1707" s="43">
        <v>175000</v>
      </c>
      <c r="M1707" s="43">
        <v>175000</v>
      </c>
      <c r="N1707" s="43">
        <v>180000</v>
      </c>
      <c r="O1707" s="43">
        <v>0</v>
      </c>
      <c r="P1707" s="43">
        <v>55</v>
      </c>
      <c r="Q1707" s="44">
        <v>4.5</v>
      </c>
    </row>
    <row r="1708" spans="2:17">
      <c r="B1708" s="42" t="s">
        <v>587</v>
      </c>
      <c r="C1708" s="43">
        <v>137000</v>
      </c>
      <c r="D1708" s="43">
        <v>147000</v>
      </c>
      <c r="E1708" s="43">
        <v>165000</v>
      </c>
      <c r="F1708" s="43">
        <v>160000</v>
      </c>
      <c r="G1708" s="43">
        <v>175000</v>
      </c>
      <c r="H1708" s="43">
        <v>215000</v>
      </c>
      <c r="I1708" s="43">
        <v>185000</v>
      </c>
      <c r="J1708" s="43">
        <v>220000</v>
      </c>
      <c r="K1708" s="43">
        <v>215000</v>
      </c>
      <c r="L1708" s="43">
        <v>235000</v>
      </c>
      <c r="M1708" s="43">
        <v>235000</v>
      </c>
      <c r="N1708" s="43">
        <v>350000</v>
      </c>
      <c r="O1708" s="43">
        <v>0</v>
      </c>
      <c r="P1708" s="43">
        <v>72</v>
      </c>
      <c r="Q1708" s="44">
        <v>5.5</v>
      </c>
    </row>
    <row r="1709" spans="2:17">
      <c r="B1709" s="42" t="s">
        <v>591</v>
      </c>
      <c r="C1709" s="43">
        <v>176000</v>
      </c>
      <c r="D1709" s="43">
        <v>200000</v>
      </c>
      <c r="E1709" s="43">
        <v>246500</v>
      </c>
      <c r="F1709" s="43">
        <v>217000</v>
      </c>
      <c r="G1709" s="43">
        <v>194000</v>
      </c>
      <c r="H1709" s="43">
        <v>179500</v>
      </c>
      <c r="I1709" s="43">
        <v>192000</v>
      </c>
      <c r="J1709" s="43">
        <v>180000</v>
      </c>
      <c r="K1709" s="43">
        <v>200000</v>
      </c>
      <c r="L1709" s="43">
        <v>250000</v>
      </c>
      <c r="M1709" s="43">
        <v>355000</v>
      </c>
      <c r="N1709" s="43">
        <v>272500</v>
      </c>
      <c r="O1709" s="43">
        <v>42</v>
      </c>
      <c r="P1709" s="43">
        <v>102</v>
      </c>
      <c r="Q1709" s="44">
        <v>7.3</v>
      </c>
    </row>
    <row r="1710" spans="2:17">
      <c r="B1710" s="42" t="s">
        <v>592</v>
      </c>
      <c r="C1710" s="43">
        <v>74000</v>
      </c>
      <c r="D1710" s="43">
        <v>72000</v>
      </c>
      <c r="E1710" s="43">
        <v>57000</v>
      </c>
      <c r="F1710" s="43">
        <v>80000</v>
      </c>
      <c r="G1710" s="43">
        <v>85000</v>
      </c>
      <c r="H1710" s="43">
        <v>91000</v>
      </c>
      <c r="I1710" s="43">
        <v>52000</v>
      </c>
      <c r="J1710" s="43">
        <v>82000</v>
      </c>
      <c r="K1710" s="43">
        <v>50000</v>
      </c>
      <c r="L1710" s="43">
        <v>76000</v>
      </c>
      <c r="M1710" s="43">
        <v>60000</v>
      </c>
      <c r="N1710" s="43">
        <v>60000</v>
      </c>
      <c r="O1710" s="43">
        <v>-21</v>
      </c>
      <c r="P1710" s="43">
        <v>-19</v>
      </c>
      <c r="Q1710" s="44">
        <v>-2.1</v>
      </c>
    </row>
    <row r="1711" spans="2:17">
      <c r="B1711" s="42" t="s">
        <v>593</v>
      </c>
      <c r="C1711" s="43">
        <v>77000</v>
      </c>
      <c r="D1711" s="43">
        <v>93000</v>
      </c>
      <c r="E1711" s="43">
        <v>100000</v>
      </c>
      <c r="F1711" s="43">
        <v>170000</v>
      </c>
      <c r="G1711" s="43">
        <v>81000</v>
      </c>
      <c r="H1711" s="43">
        <v>80000</v>
      </c>
      <c r="I1711" s="43">
        <v>80000</v>
      </c>
      <c r="J1711" s="43">
        <v>130000</v>
      </c>
      <c r="K1711" s="43">
        <v>70000</v>
      </c>
      <c r="L1711" s="43">
        <v>73000</v>
      </c>
      <c r="M1711" s="43">
        <v>95000</v>
      </c>
      <c r="N1711" s="43">
        <v>102000</v>
      </c>
      <c r="O1711" s="43">
        <v>30</v>
      </c>
      <c r="P1711" s="43">
        <v>24</v>
      </c>
      <c r="Q1711" s="44">
        <v>2.2000000000000002</v>
      </c>
    </row>
    <row r="1712" spans="2:17">
      <c r="B1712" s="42" t="s">
        <v>604</v>
      </c>
      <c r="C1712" s="43">
        <v>57500</v>
      </c>
      <c r="D1712" s="43">
        <v>55000</v>
      </c>
      <c r="E1712" s="43">
        <v>61500</v>
      </c>
      <c r="F1712" s="43">
        <v>45000</v>
      </c>
      <c r="G1712" s="43">
        <v>60000</v>
      </c>
      <c r="H1712" s="43">
        <v>55000</v>
      </c>
      <c r="I1712" s="43">
        <v>68500</v>
      </c>
      <c r="J1712" s="43">
        <v>70000</v>
      </c>
      <c r="K1712" s="43">
        <v>75000</v>
      </c>
      <c r="L1712" s="43">
        <v>80000</v>
      </c>
      <c r="M1712" s="43">
        <v>86500</v>
      </c>
      <c r="N1712" s="43">
        <v>81500</v>
      </c>
      <c r="O1712" s="43">
        <v>8</v>
      </c>
      <c r="P1712" s="43">
        <v>50</v>
      </c>
      <c r="Q1712" s="44">
        <v>4.0999999999999996</v>
      </c>
    </row>
    <row r="1713" spans="2:17">
      <c r="B1713" s="42" t="s">
        <v>610</v>
      </c>
      <c r="C1713" s="43">
        <v>150000</v>
      </c>
      <c r="D1713" s="43">
        <v>175000</v>
      </c>
      <c r="E1713" s="43">
        <v>170000</v>
      </c>
      <c r="F1713" s="43">
        <v>227500</v>
      </c>
      <c r="G1713" s="43">
        <v>189000</v>
      </c>
      <c r="H1713" s="43">
        <v>165000</v>
      </c>
      <c r="I1713" s="43">
        <v>245000</v>
      </c>
      <c r="J1713" s="43">
        <v>260000</v>
      </c>
      <c r="K1713" s="43">
        <v>269500</v>
      </c>
      <c r="L1713" s="43">
        <v>360000</v>
      </c>
      <c r="M1713" s="43">
        <v>418000</v>
      </c>
      <c r="N1713" s="43">
        <v>440500</v>
      </c>
      <c r="O1713" s="43">
        <v>16</v>
      </c>
      <c r="P1713" s="43">
        <v>179</v>
      </c>
      <c r="Q1713" s="44">
        <v>10.8</v>
      </c>
    </row>
    <row r="1714" spans="2:17">
      <c r="B1714" s="42" t="s">
        <v>615</v>
      </c>
      <c r="C1714" s="43">
        <v>48000</v>
      </c>
      <c r="D1714" s="43">
        <v>55000</v>
      </c>
      <c r="E1714" s="43">
        <v>51500</v>
      </c>
      <c r="F1714" s="43">
        <v>65000</v>
      </c>
      <c r="G1714" s="43">
        <v>55000</v>
      </c>
      <c r="H1714" s="43">
        <v>50000</v>
      </c>
      <c r="I1714" s="43">
        <v>59000</v>
      </c>
      <c r="J1714" s="43">
        <v>50000</v>
      </c>
      <c r="K1714" s="43">
        <v>55000</v>
      </c>
      <c r="L1714" s="43">
        <v>69000</v>
      </c>
      <c r="M1714" s="43">
        <v>68000</v>
      </c>
      <c r="N1714" s="45" t="s">
        <v>13</v>
      </c>
      <c r="O1714" s="43">
        <v>-1</v>
      </c>
      <c r="P1714" s="43">
        <v>42</v>
      </c>
      <c r="Q1714" s="44">
        <v>3.5</v>
      </c>
    </row>
    <row r="1715" spans="2:17">
      <c r="B1715" s="42" t="s">
        <v>617</v>
      </c>
      <c r="C1715" s="43">
        <v>152500</v>
      </c>
      <c r="D1715" s="43">
        <v>140000</v>
      </c>
      <c r="E1715" s="43">
        <v>165000</v>
      </c>
      <c r="F1715" s="43">
        <v>115500</v>
      </c>
      <c r="G1715" s="43">
        <v>115500</v>
      </c>
      <c r="H1715" s="43">
        <v>265000</v>
      </c>
      <c r="I1715" s="43">
        <v>184500</v>
      </c>
      <c r="J1715" s="43">
        <v>208000</v>
      </c>
      <c r="K1715" s="43">
        <v>255000</v>
      </c>
      <c r="L1715" s="43">
        <v>248000</v>
      </c>
      <c r="M1715" s="43">
        <v>280000</v>
      </c>
      <c r="N1715" s="43">
        <v>257500</v>
      </c>
      <c r="O1715" s="43">
        <v>13</v>
      </c>
      <c r="P1715" s="43">
        <v>84</v>
      </c>
      <c r="Q1715" s="44">
        <v>6.3</v>
      </c>
    </row>
    <row r="1716" spans="2:17">
      <c r="B1716" s="42" t="s">
        <v>618</v>
      </c>
      <c r="C1716" s="43">
        <v>96000</v>
      </c>
      <c r="D1716" s="43">
        <v>126000</v>
      </c>
      <c r="E1716" s="43">
        <v>190000</v>
      </c>
      <c r="F1716" s="43">
        <v>196000</v>
      </c>
      <c r="G1716" s="43">
        <v>220000</v>
      </c>
      <c r="H1716" s="43">
        <v>179000</v>
      </c>
      <c r="I1716" s="43">
        <v>179000</v>
      </c>
      <c r="J1716" s="43">
        <v>186000</v>
      </c>
      <c r="K1716" s="43">
        <v>204000</v>
      </c>
      <c r="L1716" s="43">
        <v>261000</v>
      </c>
      <c r="M1716" s="43">
        <v>305000</v>
      </c>
      <c r="N1716" s="43">
        <v>346000</v>
      </c>
      <c r="O1716" s="43">
        <v>17</v>
      </c>
      <c r="P1716" s="43">
        <v>218</v>
      </c>
      <c r="Q1716" s="44">
        <v>12.3</v>
      </c>
    </row>
    <row r="1717" spans="2:17">
      <c r="B1717" s="42" t="s">
        <v>620</v>
      </c>
      <c r="C1717" s="43">
        <v>174000</v>
      </c>
      <c r="D1717" s="43">
        <v>160000</v>
      </c>
      <c r="E1717" s="43">
        <v>180000</v>
      </c>
      <c r="F1717" s="43">
        <v>187000</v>
      </c>
      <c r="G1717" s="43">
        <v>241000</v>
      </c>
      <c r="H1717" s="43">
        <v>220000</v>
      </c>
      <c r="I1717" s="43">
        <v>205000</v>
      </c>
      <c r="J1717" s="43">
        <v>340000</v>
      </c>
      <c r="K1717" s="43">
        <v>360000</v>
      </c>
      <c r="L1717" s="43">
        <v>320000</v>
      </c>
      <c r="M1717" s="43">
        <v>440000</v>
      </c>
      <c r="N1717" s="43">
        <v>319500</v>
      </c>
      <c r="O1717" s="43">
        <v>38</v>
      </c>
      <c r="P1717" s="43">
        <v>153</v>
      </c>
      <c r="Q1717" s="44">
        <v>9.6999999999999993</v>
      </c>
    </row>
    <row r="1718" spans="2:17">
      <c r="B1718" s="42" t="s">
        <v>624</v>
      </c>
      <c r="C1718" s="43">
        <v>179500</v>
      </c>
      <c r="D1718" s="43">
        <v>224000</v>
      </c>
      <c r="E1718" s="43">
        <v>222000</v>
      </c>
      <c r="F1718" s="43">
        <v>212000</v>
      </c>
      <c r="G1718" s="43">
        <v>207500</v>
      </c>
      <c r="H1718" s="43">
        <v>231000</v>
      </c>
      <c r="I1718" s="43">
        <v>239000</v>
      </c>
      <c r="J1718" s="43">
        <v>263000</v>
      </c>
      <c r="K1718" s="43">
        <v>263500</v>
      </c>
      <c r="L1718" s="43">
        <v>277500</v>
      </c>
      <c r="M1718" s="43">
        <v>327500</v>
      </c>
      <c r="N1718" s="43">
        <v>492500</v>
      </c>
      <c r="O1718" s="43">
        <v>18</v>
      </c>
      <c r="P1718" s="43">
        <v>82</v>
      </c>
      <c r="Q1718" s="44">
        <v>6.2</v>
      </c>
    </row>
    <row r="1719" spans="2:17">
      <c r="B1719" s="42" t="s">
        <v>626</v>
      </c>
      <c r="C1719" s="43">
        <v>66000</v>
      </c>
      <c r="D1719" s="43">
        <v>65500</v>
      </c>
      <c r="E1719" s="43">
        <v>58500</v>
      </c>
      <c r="F1719" s="43">
        <v>78500</v>
      </c>
      <c r="G1719" s="43">
        <v>90000</v>
      </c>
      <c r="H1719" s="43">
        <v>97500</v>
      </c>
      <c r="I1719" s="43">
        <v>85000</v>
      </c>
      <c r="J1719" s="43">
        <v>165000</v>
      </c>
      <c r="K1719" s="43">
        <v>107500</v>
      </c>
      <c r="L1719" s="43">
        <v>115000</v>
      </c>
      <c r="M1719" s="43">
        <v>137500</v>
      </c>
      <c r="N1719" s="43">
        <v>95000</v>
      </c>
      <c r="O1719" s="43">
        <v>20</v>
      </c>
      <c r="P1719" s="43">
        <v>108</v>
      </c>
      <c r="Q1719" s="44">
        <v>7.6</v>
      </c>
    </row>
    <row r="1720" spans="2:17">
      <c r="B1720" s="42" t="s">
        <v>627</v>
      </c>
      <c r="C1720" s="43">
        <v>222500</v>
      </c>
      <c r="D1720" s="43">
        <v>230000</v>
      </c>
      <c r="E1720" s="43">
        <v>265000</v>
      </c>
      <c r="F1720" s="43">
        <v>270000</v>
      </c>
      <c r="G1720" s="43">
        <v>255000</v>
      </c>
      <c r="H1720" s="43">
        <v>232500</v>
      </c>
      <c r="I1720" s="43">
        <v>275000</v>
      </c>
      <c r="J1720" s="43">
        <v>282500</v>
      </c>
      <c r="K1720" s="43">
        <v>370000</v>
      </c>
      <c r="L1720" s="43">
        <v>450000</v>
      </c>
      <c r="M1720" s="43">
        <v>446000</v>
      </c>
      <c r="N1720" s="43">
        <v>360000</v>
      </c>
      <c r="O1720" s="43">
        <v>-1</v>
      </c>
      <c r="P1720" s="43">
        <v>100</v>
      </c>
      <c r="Q1720" s="44">
        <v>7.2</v>
      </c>
    </row>
    <row r="1721" spans="2:17">
      <c r="B1721" s="42" t="s">
        <v>628</v>
      </c>
      <c r="C1721" s="43">
        <v>255000</v>
      </c>
      <c r="D1721" s="43">
        <v>289000</v>
      </c>
      <c r="E1721" s="43">
        <v>327500</v>
      </c>
      <c r="F1721" s="43">
        <v>280000</v>
      </c>
      <c r="G1721" s="43">
        <v>192500</v>
      </c>
      <c r="H1721" s="43">
        <v>282500</v>
      </c>
      <c r="I1721" s="43">
        <v>305000</v>
      </c>
      <c r="J1721" s="43">
        <v>420500</v>
      </c>
      <c r="K1721" s="43">
        <v>447500</v>
      </c>
      <c r="L1721" s="43">
        <v>450000</v>
      </c>
      <c r="M1721" s="43">
        <v>570000</v>
      </c>
      <c r="N1721" s="43">
        <v>565000</v>
      </c>
      <c r="O1721" s="43">
        <v>27</v>
      </c>
      <c r="P1721" s="43">
        <v>124</v>
      </c>
      <c r="Q1721" s="44">
        <v>8.4</v>
      </c>
    </row>
    <row r="1722" spans="2:17">
      <c r="B1722" s="42" t="s">
        <v>630</v>
      </c>
      <c r="C1722" s="43">
        <v>123000</v>
      </c>
      <c r="D1722" s="43">
        <v>126500</v>
      </c>
      <c r="E1722" s="43">
        <v>134000</v>
      </c>
      <c r="F1722" s="43">
        <v>120000</v>
      </c>
      <c r="G1722" s="43">
        <v>115000</v>
      </c>
      <c r="H1722" s="43">
        <v>120000</v>
      </c>
      <c r="I1722" s="43">
        <v>125500</v>
      </c>
      <c r="J1722" s="43">
        <v>128000</v>
      </c>
      <c r="K1722" s="43">
        <v>137000</v>
      </c>
      <c r="L1722" s="43">
        <v>142000</v>
      </c>
      <c r="M1722" s="43">
        <v>135000</v>
      </c>
      <c r="N1722" s="43">
        <v>135000</v>
      </c>
      <c r="O1722" s="43">
        <v>-5</v>
      </c>
      <c r="P1722" s="43">
        <v>10</v>
      </c>
      <c r="Q1722" s="44">
        <v>0.9</v>
      </c>
    </row>
    <row r="1723" spans="2:17">
      <c r="B1723" s="42" t="s">
        <v>631</v>
      </c>
      <c r="C1723" s="43">
        <v>135000</v>
      </c>
      <c r="D1723" s="43">
        <v>183500</v>
      </c>
      <c r="E1723" s="43">
        <v>254500</v>
      </c>
      <c r="F1723" s="43">
        <v>270000</v>
      </c>
      <c r="G1723" s="43">
        <v>242500</v>
      </c>
      <c r="H1723" s="43">
        <v>255000</v>
      </c>
      <c r="I1723" s="43">
        <v>250000</v>
      </c>
      <c r="J1723" s="43">
        <v>249000</v>
      </c>
      <c r="K1723" s="43">
        <v>240000</v>
      </c>
      <c r="L1723" s="43">
        <v>275000</v>
      </c>
      <c r="M1723" s="43">
        <v>312500</v>
      </c>
      <c r="N1723" s="43">
        <v>336000</v>
      </c>
      <c r="O1723" s="43">
        <v>14</v>
      </c>
      <c r="P1723" s="43">
        <v>131</v>
      </c>
      <c r="Q1723" s="44">
        <v>8.8000000000000007</v>
      </c>
    </row>
    <row r="1724" spans="2:17">
      <c r="B1724" s="42" t="s">
        <v>632</v>
      </c>
      <c r="C1724" s="43">
        <v>205000</v>
      </c>
      <c r="D1724" s="43">
        <v>255000</v>
      </c>
      <c r="E1724" s="43">
        <v>280000</v>
      </c>
      <c r="F1724" s="43">
        <v>281500</v>
      </c>
      <c r="G1724" s="43">
        <v>278500</v>
      </c>
      <c r="H1724" s="43">
        <v>265000</v>
      </c>
      <c r="I1724" s="43">
        <v>289000</v>
      </c>
      <c r="J1724" s="43">
        <v>335000</v>
      </c>
      <c r="K1724" s="43">
        <v>355000</v>
      </c>
      <c r="L1724" s="43">
        <v>435000</v>
      </c>
      <c r="M1724" s="43">
        <v>416500</v>
      </c>
      <c r="N1724" s="43">
        <v>447500</v>
      </c>
      <c r="O1724" s="43">
        <v>-4</v>
      </c>
      <c r="P1724" s="43">
        <v>103</v>
      </c>
      <c r="Q1724" s="44">
        <v>7.3</v>
      </c>
    </row>
    <row r="1725" spans="2:17">
      <c r="B1725" s="42" t="s">
        <v>643</v>
      </c>
      <c r="C1725" s="43">
        <v>84000</v>
      </c>
      <c r="D1725" s="43">
        <v>90000</v>
      </c>
      <c r="E1725" s="43">
        <v>90000</v>
      </c>
      <c r="F1725" s="43">
        <v>105000</v>
      </c>
      <c r="G1725" s="43">
        <v>105000</v>
      </c>
      <c r="H1725" s="43">
        <v>86500</v>
      </c>
      <c r="I1725" s="43">
        <v>105000</v>
      </c>
      <c r="J1725" s="43">
        <v>111000</v>
      </c>
      <c r="K1725" s="43">
        <v>115000</v>
      </c>
      <c r="L1725" s="43">
        <v>116500</v>
      </c>
      <c r="M1725" s="43">
        <v>141000</v>
      </c>
      <c r="N1725" s="43">
        <v>300000</v>
      </c>
      <c r="O1725" s="43">
        <v>21</v>
      </c>
      <c r="P1725" s="43">
        <v>68</v>
      </c>
      <c r="Q1725" s="44">
        <v>5.3</v>
      </c>
    </row>
    <row r="1726" spans="2:17">
      <c r="B1726" s="42" t="s">
        <v>648</v>
      </c>
      <c r="C1726" s="43">
        <v>85000</v>
      </c>
      <c r="D1726" s="43">
        <v>43000</v>
      </c>
      <c r="E1726" s="43">
        <v>89500</v>
      </c>
      <c r="F1726" s="43">
        <v>98000</v>
      </c>
      <c r="G1726" s="43">
        <v>109000</v>
      </c>
      <c r="H1726" s="43">
        <v>105000</v>
      </c>
      <c r="I1726" s="43">
        <v>82000</v>
      </c>
      <c r="J1726" s="43">
        <v>112500</v>
      </c>
      <c r="K1726" s="43">
        <v>89500</v>
      </c>
      <c r="L1726" s="43">
        <v>140000</v>
      </c>
      <c r="M1726" s="43">
        <v>155000</v>
      </c>
      <c r="N1726" s="43">
        <v>160000</v>
      </c>
      <c r="O1726" s="43">
        <v>11</v>
      </c>
      <c r="P1726" s="43">
        <v>82</v>
      </c>
      <c r="Q1726" s="44">
        <v>6.2</v>
      </c>
    </row>
    <row r="1727" spans="2:17">
      <c r="B1727" s="42" t="s">
        <v>649</v>
      </c>
      <c r="C1727" s="43">
        <v>100000</v>
      </c>
      <c r="D1727" s="43">
        <v>118000</v>
      </c>
      <c r="E1727" s="43">
        <v>111000</v>
      </c>
      <c r="F1727" s="43">
        <v>109000</v>
      </c>
      <c r="G1727" s="43">
        <v>107500</v>
      </c>
      <c r="H1727" s="43">
        <v>123000</v>
      </c>
      <c r="I1727" s="43">
        <v>127000</v>
      </c>
      <c r="J1727" s="43">
        <v>128000</v>
      </c>
      <c r="K1727" s="43">
        <v>124500</v>
      </c>
      <c r="L1727" s="43">
        <v>127500</v>
      </c>
      <c r="M1727" s="43">
        <v>127500</v>
      </c>
      <c r="N1727" s="43">
        <v>128000</v>
      </c>
      <c r="O1727" s="43">
        <v>0</v>
      </c>
      <c r="P1727" s="43">
        <v>28</v>
      </c>
      <c r="Q1727" s="44">
        <v>2.5</v>
      </c>
    </row>
    <row r="1728" spans="2:17">
      <c r="B1728" s="42" t="s">
        <v>650</v>
      </c>
      <c r="C1728" s="43">
        <v>105000</v>
      </c>
      <c r="D1728" s="43">
        <v>115000</v>
      </c>
      <c r="E1728" s="43">
        <v>109000</v>
      </c>
      <c r="F1728" s="43">
        <v>110000</v>
      </c>
      <c r="G1728" s="43">
        <v>118000</v>
      </c>
      <c r="H1728" s="43">
        <v>117500</v>
      </c>
      <c r="I1728" s="43">
        <v>116000</v>
      </c>
      <c r="J1728" s="43">
        <v>115000</v>
      </c>
      <c r="K1728" s="43">
        <v>116000</v>
      </c>
      <c r="L1728" s="43">
        <v>165000</v>
      </c>
      <c r="M1728" s="43">
        <v>163500</v>
      </c>
      <c r="N1728" s="43">
        <v>177000</v>
      </c>
      <c r="O1728" s="43">
        <v>-1</v>
      </c>
      <c r="P1728" s="43">
        <v>56</v>
      </c>
      <c r="Q1728" s="44">
        <v>4.5</v>
      </c>
    </row>
    <row r="1729" spans="2:17">
      <c r="B1729" s="42" t="s">
        <v>824</v>
      </c>
      <c r="C1729" s="45" t="s">
        <v>12</v>
      </c>
      <c r="D1729" s="45" t="s">
        <v>12</v>
      </c>
      <c r="E1729" s="45" t="s">
        <v>12</v>
      </c>
      <c r="F1729" s="45" t="s">
        <v>12</v>
      </c>
      <c r="G1729" s="45" t="s">
        <v>12</v>
      </c>
      <c r="H1729" s="45" t="s">
        <v>12</v>
      </c>
      <c r="I1729" s="45" t="s">
        <v>12</v>
      </c>
      <c r="J1729" s="43">
        <v>134000</v>
      </c>
      <c r="K1729" s="43">
        <v>123000</v>
      </c>
      <c r="L1729" s="43">
        <v>130000</v>
      </c>
      <c r="M1729" s="43">
        <v>140000</v>
      </c>
      <c r="N1729" s="45" t="s">
        <v>13</v>
      </c>
      <c r="O1729" s="43">
        <v>8</v>
      </c>
      <c r="P1729" s="43">
        <v>0</v>
      </c>
      <c r="Q1729" s="44" t="s">
        <v>13</v>
      </c>
    </row>
    <row r="1730" spans="2:17">
      <c r="B1730" s="42" t="s">
        <v>660</v>
      </c>
      <c r="C1730" s="43">
        <v>171000</v>
      </c>
      <c r="D1730" s="43">
        <v>209000</v>
      </c>
      <c r="E1730" s="43">
        <v>184000</v>
      </c>
      <c r="F1730" s="43">
        <v>242500</v>
      </c>
      <c r="G1730" s="43">
        <v>342500</v>
      </c>
      <c r="H1730" s="43">
        <v>325000</v>
      </c>
      <c r="I1730" s="43">
        <v>278000</v>
      </c>
      <c r="J1730" s="43">
        <v>315000</v>
      </c>
      <c r="K1730" s="43">
        <v>325000</v>
      </c>
      <c r="L1730" s="43">
        <v>374000</v>
      </c>
      <c r="M1730" s="43">
        <v>440000</v>
      </c>
      <c r="N1730" s="43">
        <v>486000</v>
      </c>
      <c r="O1730" s="43">
        <v>18</v>
      </c>
      <c r="P1730" s="43">
        <v>157</v>
      </c>
      <c r="Q1730" s="44">
        <v>9.9</v>
      </c>
    </row>
    <row r="1731" spans="2:17">
      <c r="B1731" s="42" t="s">
        <v>666</v>
      </c>
      <c r="C1731" s="43">
        <v>175000</v>
      </c>
      <c r="D1731" s="43">
        <v>219000</v>
      </c>
      <c r="E1731" s="43">
        <v>220000</v>
      </c>
      <c r="F1731" s="43">
        <v>248000</v>
      </c>
      <c r="G1731" s="43">
        <v>240000</v>
      </c>
      <c r="H1731" s="43">
        <v>260000</v>
      </c>
      <c r="I1731" s="43">
        <v>270000</v>
      </c>
      <c r="J1731" s="43">
        <v>280000</v>
      </c>
      <c r="K1731" s="43">
        <v>274000</v>
      </c>
      <c r="L1731" s="43">
        <v>419000</v>
      </c>
      <c r="M1731" s="43">
        <v>420000</v>
      </c>
      <c r="N1731" s="45" t="s">
        <v>13</v>
      </c>
      <c r="O1731" s="43">
        <v>0</v>
      </c>
      <c r="P1731" s="43">
        <v>140</v>
      </c>
      <c r="Q1731" s="44">
        <v>9.1</v>
      </c>
    </row>
    <row r="1732" spans="2:17">
      <c r="B1732" s="42" t="s">
        <v>669</v>
      </c>
      <c r="C1732" s="43">
        <v>123000</v>
      </c>
      <c r="D1732" s="43">
        <v>121000</v>
      </c>
      <c r="E1732" s="43">
        <v>150000</v>
      </c>
      <c r="F1732" s="43">
        <v>147000</v>
      </c>
      <c r="G1732" s="43">
        <v>170000</v>
      </c>
      <c r="H1732" s="43">
        <v>162500</v>
      </c>
      <c r="I1732" s="43">
        <v>315000</v>
      </c>
      <c r="J1732" s="43">
        <v>194000</v>
      </c>
      <c r="K1732" s="43">
        <v>321500</v>
      </c>
      <c r="L1732" s="43">
        <v>199500</v>
      </c>
      <c r="M1732" s="43">
        <v>177500</v>
      </c>
      <c r="N1732" s="43">
        <v>193000</v>
      </c>
      <c r="O1732" s="43">
        <v>-11</v>
      </c>
      <c r="P1732" s="43">
        <v>44</v>
      </c>
      <c r="Q1732" s="44">
        <v>3.7</v>
      </c>
    </row>
    <row r="1733" spans="2:17">
      <c r="B1733" s="42" t="s">
        <v>672</v>
      </c>
      <c r="C1733" s="43">
        <v>178000</v>
      </c>
      <c r="D1733" s="43">
        <v>215000</v>
      </c>
      <c r="E1733" s="43">
        <v>237500</v>
      </c>
      <c r="F1733" s="43">
        <v>260000</v>
      </c>
      <c r="G1733" s="43">
        <v>267500</v>
      </c>
      <c r="H1733" s="43">
        <v>295000</v>
      </c>
      <c r="I1733" s="43">
        <v>311500</v>
      </c>
      <c r="J1733" s="43">
        <v>452500</v>
      </c>
      <c r="K1733" s="43">
        <v>495000</v>
      </c>
      <c r="L1733" s="43">
        <v>555000</v>
      </c>
      <c r="M1733" s="43">
        <v>468500</v>
      </c>
      <c r="N1733" s="43">
        <v>480000</v>
      </c>
      <c r="O1733" s="43">
        <v>-16</v>
      </c>
      <c r="P1733" s="43">
        <v>163</v>
      </c>
      <c r="Q1733" s="44">
        <v>10.199999999999999</v>
      </c>
    </row>
    <row r="1734" spans="2:17">
      <c r="B1734" s="42" t="s">
        <v>680</v>
      </c>
      <c r="C1734" s="43">
        <v>125000</v>
      </c>
      <c r="D1734" s="43">
        <v>130000</v>
      </c>
      <c r="E1734" s="43">
        <v>198000</v>
      </c>
      <c r="F1734" s="43">
        <v>199500</v>
      </c>
      <c r="G1734" s="43">
        <v>190000</v>
      </c>
      <c r="H1734" s="43">
        <v>166500</v>
      </c>
      <c r="I1734" s="43">
        <v>181500</v>
      </c>
      <c r="J1734" s="43">
        <v>179000</v>
      </c>
      <c r="K1734" s="43">
        <v>165000</v>
      </c>
      <c r="L1734" s="43">
        <v>199000</v>
      </c>
      <c r="M1734" s="43">
        <v>227500</v>
      </c>
      <c r="N1734" s="43">
        <v>230000</v>
      </c>
      <c r="O1734" s="43">
        <v>14</v>
      </c>
      <c r="P1734" s="43">
        <v>82</v>
      </c>
      <c r="Q1734" s="44">
        <v>6.2</v>
      </c>
    </row>
    <row r="1735" spans="2:17">
      <c r="B1735" s="42" t="s">
        <v>683</v>
      </c>
      <c r="C1735" s="43">
        <v>76500</v>
      </c>
      <c r="D1735" s="43">
        <v>84500</v>
      </c>
      <c r="E1735" s="43">
        <v>84000</v>
      </c>
      <c r="F1735" s="43">
        <v>81000</v>
      </c>
      <c r="G1735" s="43">
        <v>78000</v>
      </c>
      <c r="H1735" s="43">
        <v>83500</v>
      </c>
      <c r="I1735" s="43">
        <v>81000</v>
      </c>
      <c r="J1735" s="43">
        <v>81000</v>
      </c>
      <c r="K1735" s="43">
        <v>85000</v>
      </c>
      <c r="L1735" s="43">
        <v>83000</v>
      </c>
      <c r="M1735" s="43">
        <v>84500</v>
      </c>
      <c r="N1735" s="43">
        <v>82500</v>
      </c>
      <c r="O1735" s="43">
        <v>2</v>
      </c>
      <c r="P1735" s="43">
        <v>10</v>
      </c>
      <c r="Q1735" s="44">
        <v>1</v>
      </c>
    </row>
    <row r="1736" spans="2:17">
      <c r="B1736" s="42" t="s">
        <v>684</v>
      </c>
      <c r="C1736" s="43">
        <v>119000</v>
      </c>
      <c r="D1736" s="43">
        <v>148500</v>
      </c>
      <c r="E1736" s="43">
        <v>163000</v>
      </c>
      <c r="F1736" s="43">
        <v>181000</v>
      </c>
      <c r="G1736" s="43">
        <v>165000</v>
      </c>
      <c r="H1736" s="43">
        <v>212500</v>
      </c>
      <c r="I1736" s="43">
        <v>234000</v>
      </c>
      <c r="J1736" s="43">
        <v>239000</v>
      </c>
      <c r="K1736" s="43">
        <v>267500</v>
      </c>
      <c r="L1736" s="43">
        <v>242000</v>
      </c>
      <c r="M1736" s="43">
        <v>243500</v>
      </c>
      <c r="N1736" s="43">
        <v>246500</v>
      </c>
      <c r="O1736" s="43">
        <v>1</v>
      </c>
      <c r="P1736" s="43">
        <v>105</v>
      </c>
      <c r="Q1736" s="44">
        <v>7.4</v>
      </c>
    </row>
    <row r="1737" spans="2:17">
      <c r="B1737" s="42" t="s">
        <v>685</v>
      </c>
      <c r="C1737" s="43">
        <v>97000</v>
      </c>
      <c r="D1737" s="43">
        <v>112000</v>
      </c>
      <c r="E1737" s="43">
        <v>135000</v>
      </c>
      <c r="F1737" s="43">
        <v>146500</v>
      </c>
      <c r="G1737" s="43">
        <v>162000</v>
      </c>
      <c r="H1737" s="43">
        <v>172000</v>
      </c>
      <c r="I1737" s="43">
        <v>173500</v>
      </c>
      <c r="J1737" s="43">
        <v>173500</v>
      </c>
      <c r="K1737" s="43">
        <v>166500</v>
      </c>
      <c r="L1737" s="43">
        <v>168500</v>
      </c>
      <c r="M1737" s="43">
        <v>165000</v>
      </c>
      <c r="N1737" s="43">
        <v>185000</v>
      </c>
      <c r="O1737" s="43">
        <v>-2</v>
      </c>
      <c r="P1737" s="43">
        <v>70</v>
      </c>
      <c r="Q1737" s="44">
        <v>5.5</v>
      </c>
    </row>
    <row r="1738" spans="2:17">
      <c r="B1738" s="42" t="s">
        <v>689</v>
      </c>
      <c r="C1738" s="45" t="s">
        <v>12</v>
      </c>
      <c r="D1738" s="45" t="s">
        <v>12</v>
      </c>
      <c r="E1738" s="43">
        <v>135000</v>
      </c>
      <c r="F1738" s="43">
        <v>176000</v>
      </c>
      <c r="G1738" s="43">
        <v>153000</v>
      </c>
      <c r="H1738" s="43">
        <v>152500</v>
      </c>
      <c r="I1738" s="43">
        <v>161000</v>
      </c>
      <c r="J1738" s="43">
        <v>150000</v>
      </c>
      <c r="K1738" s="43">
        <v>236000</v>
      </c>
      <c r="L1738" s="43">
        <v>267000</v>
      </c>
      <c r="M1738" s="43">
        <v>258500</v>
      </c>
      <c r="N1738" s="43">
        <v>263500</v>
      </c>
      <c r="O1738" s="43">
        <v>-3</v>
      </c>
      <c r="P1738" s="43">
        <v>0</v>
      </c>
      <c r="Q1738" s="44" t="s">
        <v>13</v>
      </c>
    </row>
    <row r="1739" spans="2:17">
      <c r="B1739" s="42" t="s">
        <v>691</v>
      </c>
      <c r="C1739" s="43">
        <v>164500</v>
      </c>
      <c r="D1739" s="43">
        <v>191000</v>
      </c>
      <c r="E1739" s="43">
        <v>200000</v>
      </c>
      <c r="F1739" s="43">
        <v>200500</v>
      </c>
      <c r="G1739" s="43">
        <v>210000</v>
      </c>
      <c r="H1739" s="43">
        <v>211000</v>
      </c>
      <c r="I1739" s="43">
        <v>215000</v>
      </c>
      <c r="J1739" s="43">
        <v>218000</v>
      </c>
      <c r="K1739" s="43">
        <v>235000</v>
      </c>
      <c r="L1739" s="43">
        <v>332000</v>
      </c>
      <c r="M1739" s="43">
        <v>320000</v>
      </c>
      <c r="N1739" s="43">
        <v>347000</v>
      </c>
      <c r="O1739" s="43">
        <v>-4</v>
      </c>
      <c r="P1739" s="43">
        <v>94</v>
      </c>
      <c r="Q1739" s="44">
        <v>6.9</v>
      </c>
    </row>
    <row r="1740" spans="2:17">
      <c r="B1740" s="42" t="s">
        <v>696</v>
      </c>
      <c r="C1740" s="43">
        <v>235000</v>
      </c>
      <c r="D1740" s="43">
        <v>215500</v>
      </c>
      <c r="E1740" s="43">
        <v>221000</v>
      </c>
      <c r="F1740" s="43">
        <v>253000</v>
      </c>
      <c r="G1740" s="43">
        <v>247500</v>
      </c>
      <c r="H1740" s="43">
        <v>320000</v>
      </c>
      <c r="I1740" s="43">
        <v>280000</v>
      </c>
      <c r="J1740" s="43">
        <v>387500</v>
      </c>
      <c r="K1740" s="43">
        <v>430000</v>
      </c>
      <c r="L1740" s="43">
        <v>315000</v>
      </c>
      <c r="M1740" s="43">
        <v>434000</v>
      </c>
      <c r="N1740" s="43">
        <v>678000</v>
      </c>
      <c r="O1740" s="43">
        <v>38</v>
      </c>
      <c r="P1740" s="43">
        <v>85</v>
      </c>
      <c r="Q1740" s="44">
        <v>6.3</v>
      </c>
    </row>
    <row r="1741" spans="2:17">
      <c r="B1741" s="42" t="s">
        <v>700</v>
      </c>
      <c r="C1741" s="43">
        <v>68000</v>
      </c>
      <c r="D1741" s="43">
        <v>85000</v>
      </c>
      <c r="E1741" s="43">
        <v>70000</v>
      </c>
      <c r="F1741" s="43">
        <v>80000</v>
      </c>
      <c r="G1741" s="43">
        <v>79000</v>
      </c>
      <c r="H1741" s="43">
        <v>85000</v>
      </c>
      <c r="I1741" s="43">
        <v>88000</v>
      </c>
      <c r="J1741" s="43">
        <v>102500</v>
      </c>
      <c r="K1741" s="43">
        <v>109000</v>
      </c>
      <c r="L1741" s="43">
        <v>138000</v>
      </c>
      <c r="M1741" s="43">
        <v>113000</v>
      </c>
      <c r="N1741" s="43">
        <v>127500</v>
      </c>
      <c r="O1741" s="43">
        <v>-18</v>
      </c>
      <c r="P1741" s="43">
        <v>67</v>
      </c>
      <c r="Q1741" s="44">
        <v>5.2</v>
      </c>
    </row>
    <row r="1742" spans="2:17">
      <c r="B1742" s="42" t="s">
        <v>825</v>
      </c>
      <c r="C1742" s="45" t="s">
        <v>12</v>
      </c>
      <c r="D1742" s="43">
        <v>4500</v>
      </c>
      <c r="E1742" s="43">
        <v>95000</v>
      </c>
      <c r="F1742" s="43">
        <v>160000</v>
      </c>
      <c r="G1742" s="43">
        <v>185000</v>
      </c>
      <c r="H1742" s="43">
        <v>185000</v>
      </c>
      <c r="I1742" s="43">
        <v>292000</v>
      </c>
      <c r="J1742" s="43">
        <v>131000</v>
      </c>
      <c r="K1742" s="43">
        <v>123000</v>
      </c>
      <c r="L1742" s="43">
        <v>134000</v>
      </c>
      <c r="M1742" s="43">
        <v>135500</v>
      </c>
      <c r="N1742" s="43">
        <v>134000</v>
      </c>
      <c r="O1742" s="43">
        <v>1</v>
      </c>
      <c r="P1742" s="43">
        <v>0</v>
      </c>
      <c r="Q1742" s="44" t="s">
        <v>13</v>
      </c>
    </row>
    <row r="1743" spans="2:17">
      <c r="B1743" s="42" t="s">
        <v>704</v>
      </c>
      <c r="C1743" s="43">
        <v>147000</v>
      </c>
      <c r="D1743" s="43">
        <v>179000</v>
      </c>
      <c r="E1743" s="43">
        <v>200000</v>
      </c>
      <c r="F1743" s="43">
        <v>195000</v>
      </c>
      <c r="G1743" s="43">
        <v>187500</v>
      </c>
      <c r="H1743" s="43">
        <v>191000</v>
      </c>
      <c r="I1743" s="43">
        <v>210000</v>
      </c>
      <c r="J1743" s="43">
        <v>225000</v>
      </c>
      <c r="K1743" s="43">
        <v>274500</v>
      </c>
      <c r="L1743" s="43">
        <v>297000</v>
      </c>
      <c r="M1743" s="43">
        <v>299000</v>
      </c>
      <c r="N1743" s="43">
        <v>317000</v>
      </c>
      <c r="O1743" s="43">
        <v>1</v>
      </c>
      <c r="P1743" s="43">
        <v>104</v>
      </c>
      <c r="Q1743" s="44">
        <v>7.4</v>
      </c>
    </row>
    <row r="1744" spans="2:17">
      <c r="B1744" s="42" t="s">
        <v>705</v>
      </c>
      <c r="C1744" s="43">
        <v>82000</v>
      </c>
      <c r="D1744" s="43">
        <v>89000</v>
      </c>
      <c r="E1744" s="43">
        <v>90000</v>
      </c>
      <c r="F1744" s="43">
        <v>88000</v>
      </c>
      <c r="G1744" s="43">
        <v>98000</v>
      </c>
      <c r="H1744" s="43">
        <v>96500</v>
      </c>
      <c r="I1744" s="43">
        <v>95000</v>
      </c>
      <c r="J1744" s="43">
        <v>105000</v>
      </c>
      <c r="K1744" s="43">
        <v>112500</v>
      </c>
      <c r="L1744" s="43">
        <v>125000</v>
      </c>
      <c r="M1744" s="43">
        <v>146000</v>
      </c>
      <c r="N1744" s="43">
        <v>162500</v>
      </c>
      <c r="O1744" s="43">
        <v>17</v>
      </c>
      <c r="P1744" s="43">
        <v>78</v>
      </c>
      <c r="Q1744" s="44">
        <v>5.9</v>
      </c>
    </row>
    <row r="1745" spans="2:17">
      <c r="B1745" s="42" t="s">
        <v>707</v>
      </c>
      <c r="C1745" s="43">
        <v>135000</v>
      </c>
      <c r="D1745" s="43">
        <v>157500</v>
      </c>
      <c r="E1745" s="43">
        <v>112500</v>
      </c>
      <c r="F1745" s="43">
        <v>115000</v>
      </c>
      <c r="G1745" s="43">
        <v>100000</v>
      </c>
      <c r="H1745" s="43">
        <v>111500</v>
      </c>
      <c r="I1745" s="43">
        <v>129500</v>
      </c>
      <c r="J1745" s="43">
        <v>87500</v>
      </c>
      <c r="K1745" s="43">
        <v>115000</v>
      </c>
      <c r="L1745" s="43">
        <v>180000</v>
      </c>
      <c r="M1745" s="43">
        <v>167500</v>
      </c>
      <c r="N1745" s="43">
        <v>204500</v>
      </c>
      <c r="O1745" s="43">
        <v>-7</v>
      </c>
      <c r="P1745" s="43">
        <v>24</v>
      </c>
      <c r="Q1745" s="44">
        <v>2.2000000000000002</v>
      </c>
    </row>
    <row r="1746" spans="2:17">
      <c r="B1746" s="42" t="s">
        <v>715</v>
      </c>
      <c r="C1746" s="43">
        <v>72500</v>
      </c>
      <c r="D1746" s="43">
        <v>72000</v>
      </c>
      <c r="E1746" s="43">
        <v>72000</v>
      </c>
      <c r="F1746" s="43">
        <v>65000</v>
      </c>
      <c r="G1746" s="43">
        <v>77000</v>
      </c>
      <c r="H1746" s="43">
        <v>70000</v>
      </c>
      <c r="I1746" s="43">
        <v>79000</v>
      </c>
      <c r="J1746" s="43">
        <v>77000</v>
      </c>
      <c r="K1746" s="43">
        <v>77000</v>
      </c>
      <c r="L1746" s="43">
        <v>69000</v>
      </c>
      <c r="M1746" s="43">
        <v>80000</v>
      </c>
      <c r="N1746" s="45" t="s">
        <v>13</v>
      </c>
      <c r="O1746" s="43">
        <v>16</v>
      </c>
      <c r="P1746" s="43">
        <v>10</v>
      </c>
      <c r="Q1746" s="44">
        <v>1</v>
      </c>
    </row>
    <row r="1747" spans="2:17">
      <c r="B1747" s="42" t="s">
        <v>720</v>
      </c>
      <c r="C1747" s="45" t="s">
        <v>12</v>
      </c>
      <c r="D1747" s="45" t="s">
        <v>12</v>
      </c>
      <c r="E1747" s="45" t="s">
        <v>12</v>
      </c>
      <c r="F1747" s="45" t="s">
        <v>12</v>
      </c>
      <c r="G1747" s="45" t="s">
        <v>12</v>
      </c>
      <c r="H1747" s="45" t="s">
        <v>12</v>
      </c>
      <c r="I1747" s="43">
        <v>193000</v>
      </c>
      <c r="J1747" s="43">
        <v>199000</v>
      </c>
      <c r="K1747" s="43">
        <v>243000</v>
      </c>
      <c r="L1747" s="43">
        <v>277500</v>
      </c>
      <c r="M1747" s="43">
        <v>271500</v>
      </c>
      <c r="N1747" s="43">
        <v>242000</v>
      </c>
      <c r="O1747" s="43">
        <v>-2</v>
      </c>
      <c r="P1747" s="43">
        <v>0</v>
      </c>
      <c r="Q1747" s="44" t="s">
        <v>13</v>
      </c>
    </row>
    <row r="1748" spans="2:17">
      <c r="B1748" s="42" t="s">
        <v>722</v>
      </c>
      <c r="C1748" s="43">
        <v>55000</v>
      </c>
      <c r="D1748" s="43">
        <v>73500</v>
      </c>
      <c r="E1748" s="43">
        <v>75000</v>
      </c>
      <c r="F1748" s="43">
        <v>85000</v>
      </c>
      <c r="G1748" s="43">
        <v>86000</v>
      </c>
      <c r="H1748" s="43">
        <v>57500</v>
      </c>
      <c r="I1748" s="43">
        <v>85000</v>
      </c>
      <c r="J1748" s="43">
        <v>89000</v>
      </c>
      <c r="K1748" s="43">
        <v>103000</v>
      </c>
      <c r="L1748" s="43">
        <v>100000</v>
      </c>
      <c r="M1748" s="43">
        <v>101000</v>
      </c>
      <c r="N1748" s="43">
        <v>105000</v>
      </c>
      <c r="O1748" s="43">
        <v>1</v>
      </c>
      <c r="P1748" s="43">
        <v>84</v>
      </c>
      <c r="Q1748" s="44">
        <v>6.3</v>
      </c>
    </row>
    <row r="1749" spans="2:17">
      <c r="B1749" s="42" t="s">
        <v>728</v>
      </c>
      <c r="C1749" s="43">
        <v>210000</v>
      </c>
      <c r="D1749" s="43">
        <v>242000</v>
      </c>
      <c r="E1749" s="43">
        <v>285000</v>
      </c>
      <c r="F1749" s="43">
        <v>252000</v>
      </c>
      <c r="G1749" s="43">
        <v>240000</v>
      </c>
      <c r="H1749" s="43">
        <v>245000</v>
      </c>
      <c r="I1749" s="43">
        <v>250000</v>
      </c>
      <c r="J1749" s="43">
        <v>268000</v>
      </c>
      <c r="K1749" s="43">
        <v>295000</v>
      </c>
      <c r="L1749" s="43">
        <v>358500</v>
      </c>
      <c r="M1749" s="43">
        <v>418000</v>
      </c>
      <c r="N1749" s="43">
        <v>437000</v>
      </c>
      <c r="O1749" s="43">
        <v>17</v>
      </c>
      <c r="P1749" s="43">
        <v>99</v>
      </c>
      <c r="Q1749" s="44">
        <v>7.1</v>
      </c>
    </row>
    <row r="1750" spans="2:17">
      <c r="B1750" s="42" t="s">
        <v>729</v>
      </c>
      <c r="C1750" s="43">
        <v>83500</v>
      </c>
      <c r="D1750" s="43">
        <v>110000</v>
      </c>
      <c r="E1750" s="43">
        <v>130000</v>
      </c>
      <c r="F1750" s="43">
        <v>130000</v>
      </c>
      <c r="G1750" s="43">
        <v>136000</v>
      </c>
      <c r="H1750" s="43">
        <v>140000</v>
      </c>
      <c r="I1750" s="43">
        <v>140000</v>
      </c>
      <c r="J1750" s="43">
        <v>147500</v>
      </c>
      <c r="K1750" s="43">
        <v>147000</v>
      </c>
      <c r="L1750" s="43">
        <v>195000</v>
      </c>
      <c r="M1750" s="43">
        <v>215000</v>
      </c>
      <c r="N1750" s="43">
        <v>225000</v>
      </c>
      <c r="O1750" s="43">
        <v>10</v>
      </c>
      <c r="P1750" s="43">
        <v>157</v>
      </c>
      <c r="Q1750" s="44">
        <v>9.9</v>
      </c>
    </row>
    <row r="1751" spans="2:17">
      <c r="B1751" s="42" t="s">
        <v>730</v>
      </c>
      <c r="C1751" s="43">
        <v>115000</v>
      </c>
      <c r="D1751" s="43">
        <v>130000</v>
      </c>
      <c r="E1751" s="43">
        <v>161500</v>
      </c>
      <c r="F1751" s="43">
        <v>157000</v>
      </c>
      <c r="G1751" s="43">
        <v>145000</v>
      </c>
      <c r="H1751" s="43">
        <v>148500</v>
      </c>
      <c r="I1751" s="43">
        <v>152500</v>
      </c>
      <c r="J1751" s="43">
        <v>150000</v>
      </c>
      <c r="K1751" s="43">
        <v>143000</v>
      </c>
      <c r="L1751" s="43">
        <v>138000</v>
      </c>
      <c r="M1751" s="43">
        <v>139000</v>
      </c>
      <c r="N1751" s="43">
        <v>162500</v>
      </c>
      <c r="O1751" s="43">
        <v>1</v>
      </c>
      <c r="P1751" s="43">
        <v>21</v>
      </c>
      <c r="Q1751" s="44">
        <v>1.9</v>
      </c>
    </row>
    <row r="1752" spans="2:17">
      <c r="B1752" s="42" t="s">
        <v>733</v>
      </c>
      <c r="C1752" s="43">
        <v>102500</v>
      </c>
      <c r="D1752" s="43">
        <v>105000</v>
      </c>
      <c r="E1752" s="43">
        <v>128500</v>
      </c>
      <c r="F1752" s="43">
        <v>139000</v>
      </c>
      <c r="G1752" s="43">
        <v>140000</v>
      </c>
      <c r="H1752" s="43">
        <v>155500</v>
      </c>
      <c r="I1752" s="43">
        <v>167500</v>
      </c>
      <c r="J1752" s="43">
        <v>185000</v>
      </c>
      <c r="K1752" s="43">
        <v>210000</v>
      </c>
      <c r="L1752" s="43">
        <v>337500</v>
      </c>
      <c r="M1752" s="43">
        <v>348500</v>
      </c>
      <c r="N1752" s="43">
        <v>520000</v>
      </c>
      <c r="O1752" s="43">
        <v>3</v>
      </c>
      <c r="P1752" s="43">
        <v>240</v>
      </c>
      <c r="Q1752" s="44">
        <v>13</v>
      </c>
    </row>
    <row r="1753" spans="2:17">
      <c r="B1753" s="42" t="s">
        <v>734</v>
      </c>
      <c r="C1753" s="43">
        <v>154000</v>
      </c>
      <c r="D1753" s="43">
        <v>185000</v>
      </c>
      <c r="E1753" s="43">
        <v>215000</v>
      </c>
      <c r="F1753" s="43">
        <v>209000</v>
      </c>
      <c r="G1753" s="43">
        <v>206000</v>
      </c>
      <c r="H1753" s="43">
        <v>212000</v>
      </c>
      <c r="I1753" s="43">
        <v>229000</v>
      </c>
      <c r="J1753" s="43">
        <v>254500</v>
      </c>
      <c r="K1753" s="43">
        <v>285000</v>
      </c>
      <c r="L1753" s="43">
        <v>325000</v>
      </c>
      <c r="M1753" s="43">
        <v>331000</v>
      </c>
      <c r="N1753" s="43">
        <v>337000</v>
      </c>
      <c r="O1753" s="43">
        <v>2</v>
      </c>
      <c r="P1753" s="43">
        <v>115</v>
      </c>
      <c r="Q1753" s="44">
        <v>8</v>
      </c>
    </row>
    <row r="1754" spans="2:17">
      <c r="B1754" s="42" t="s">
        <v>741</v>
      </c>
      <c r="C1754" s="43">
        <v>85000</v>
      </c>
      <c r="D1754" s="43">
        <v>95000</v>
      </c>
      <c r="E1754" s="43">
        <v>105000</v>
      </c>
      <c r="F1754" s="43">
        <v>93000</v>
      </c>
      <c r="G1754" s="43">
        <v>92500</v>
      </c>
      <c r="H1754" s="43">
        <v>83000</v>
      </c>
      <c r="I1754" s="43">
        <v>83500</v>
      </c>
      <c r="J1754" s="43">
        <v>90000</v>
      </c>
      <c r="K1754" s="43">
        <v>81000</v>
      </c>
      <c r="L1754" s="43">
        <v>94000</v>
      </c>
      <c r="M1754" s="43">
        <v>106000</v>
      </c>
      <c r="N1754" s="43">
        <v>94500</v>
      </c>
      <c r="O1754" s="43">
        <v>13</v>
      </c>
      <c r="P1754" s="43">
        <v>25</v>
      </c>
      <c r="Q1754" s="44">
        <v>2.2000000000000002</v>
      </c>
    </row>
    <row r="1755" spans="2:17">
      <c r="B1755" s="42" t="s">
        <v>747</v>
      </c>
      <c r="C1755" s="43">
        <v>75000</v>
      </c>
      <c r="D1755" s="43">
        <v>85000</v>
      </c>
      <c r="E1755" s="43">
        <v>103000</v>
      </c>
      <c r="F1755" s="43">
        <v>99000</v>
      </c>
      <c r="G1755" s="43">
        <v>113000</v>
      </c>
      <c r="H1755" s="43">
        <v>122000</v>
      </c>
      <c r="I1755" s="43">
        <v>103500</v>
      </c>
      <c r="J1755" s="43">
        <v>92500</v>
      </c>
      <c r="K1755" s="43">
        <v>79500</v>
      </c>
      <c r="L1755" s="43">
        <v>100000</v>
      </c>
      <c r="M1755" s="43">
        <v>115500</v>
      </c>
      <c r="N1755" s="43">
        <v>160000</v>
      </c>
      <c r="O1755" s="43">
        <v>16</v>
      </c>
      <c r="P1755" s="43">
        <v>54</v>
      </c>
      <c r="Q1755" s="44">
        <v>4.4000000000000004</v>
      </c>
    </row>
    <row r="1756" spans="2:17">
      <c r="B1756" s="42" t="s">
        <v>748</v>
      </c>
      <c r="C1756" s="43">
        <v>122500</v>
      </c>
      <c r="D1756" s="43">
        <v>138000</v>
      </c>
      <c r="E1756" s="43">
        <v>164000</v>
      </c>
      <c r="F1756" s="43">
        <v>149000</v>
      </c>
      <c r="G1756" s="43">
        <v>155000</v>
      </c>
      <c r="H1756" s="43">
        <v>150000</v>
      </c>
      <c r="I1756" s="43">
        <v>150500</v>
      </c>
      <c r="J1756" s="43">
        <v>155000</v>
      </c>
      <c r="K1756" s="43">
        <v>185000</v>
      </c>
      <c r="L1756" s="43">
        <v>245000</v>
      </c>
      <c r="M1756" s="43">
        <v>231000</v>
      </c>
      <c r="N1756" s="43">
        <v>241500</v>
      </c>
      <c r="O1756" s="43">
        <v>-6</v>
      </c>
      <c r="P1756" s="43">
        <v>89</v>
      </c>
      <c r="Q1756" s="44">
        <v>6.6</v>
      </c>
    </row>
    <row r="1757" spans="2:17">
      <c r="B1757" s="42" t="s">
        <v>749</v>
      </c>
      <c r="C1757" s="43">
        <v>120000</v>
      </c>
      <c r="D1757" s="43">
        <v>136500</v>
      </c>
      <c r="E1757" s="43">
        <v>150000</v>
      </c>
      <c r="F1757" s="43">
        <v>158500</v>
      </c>
      <c r="G1757" s="43">
        <v>140500</v>
      </c>
      <c r="H1757" s="43">
        <v>136000</v>
      </c>
      <c r="I1757" s="43">
        <v>148000</v>
      </c>
      <c r="J1757" s="43">
        <v>153000</v>
      </c>
      <c r="K1757" s="43">
        <v>159000</v>
      </c>
      <c r="L1757" s="43">
        <v>255000</v>
      </c>
      <c r="M1757" s="43">
        <v>250000</v>
      </c>
      <c r="N1757" s="43">
        <v>153000</v>
      </c>
      <c r="O1757" s="43">
        <v>-2</v>
      </c>
      <c r="P1757" s="43">
        <v>108</v>
      </c>
      <c r="Q1757" s="44">
        <v>7.6</v>
      </c>
    </row>
    <row r="1758" spans="2:17">
      <c r="B1758" s="42" t="s">
        <v>750</v>
      </c>
      <c r="C1758" s="43">
        <v>200000</v>
      </c>
      <c r="D1758" s="43">
        <v>260000</v>
      </c>
      <c r="E1758" s="43">
        <v>315000</v>
      </c>
      <c r="F1758" s="43">
        <v>230000</v>
      </c>
      <c r="G1758" s="43">
        <v>230000</v>
      </c>
      <c r="H1758" s="43">
        <v>194500</v>
      </c>
      <c r="I1758" s="43">
        <v>221500</v>
      </c>
      <c r="J1758" s="43">
        <v>262500</v>
      </c>
      <c r="K1758" s="43">
        <v>310000</v>
      </c>
      <c r="L1758" s="43">
        <v>335500</v>
      </c>
      <c r="M1758" s="43">
        <v>420000</v>
      </c>
      <c r="N1758" s="43">
        <v>427000</v>
      </c>
      <c r="O1758" s="43">
        <v>25</v>
      </c>
      <c r="P1758" s="43">
        <v>110</v>
      </c>
      <c r="Q1758" s="44">
        <v>7.7</v>
      </c>
    </row>
    <row r="1759" spans="2:17">
      <c r="B1759" s="42" t="s">
        <v>752</v>
      </c>
      <c r="C1759" s="43">
        <v>97000</v>
      </c>
      <c r="D1759" s="43">
        <v>117000</v>
      </c>
      <c r="E1759" s="43">
        <v>117500</v>
      </c>
      <c r="F1759" s="43">
        <v>111000</v>
      </c>
      <c r="G1759" s="43">
        <v>125500</v>
      </c>
      <c r="H1759" s="43">
        <v>125000</v>
      </c>
      <c r="I1759" s="43">
        <v>131000</v>
      </c>
      <c r="J1759" s="43">
        <v>132000</v>
      </c>
      <c r="K1759" s="43">
        <v>151000</v>
      </c>
      <c r="L1759" s="43">
        <v>162000</v>
      </c>
      <c r="M1759" s="43">
        <v>147000</v>
      </c>
      <c r="N1759" s="43">
        <v>166500</v>
      </c>
      <c r="O1759" s="43">
        <v>-9</v>
      </c>
      <c r="P1759" s="43">
        <v>52</v>
      </c>
      <c r="Q1759" s="44">
        <v>4.3</v>
      </c>
    </row>
    <row r="1760" spans="2:17">
      <c r="B1760" s="42" t="s">
        <v>754</v>
      </c>
      <c r="C1760" s="43">
        <v>255500</v>
      </c>
      <c r="D1760" s="43">
        <v>405000</v>
      </c>
      <c r="E1760" s="43">
        <v>420000</v>
      </c>
      <c r="F1760" s="43">
        <v>420000</v>
      </c>
      <c r="G1760" s="43">
        <v>425000</v>
      </c>
      <c r="H1760" s="43">
        <v>445000</v>
      </c>
      <c r="I1760" s="43">
        <v>505000</v>
      </c>
      <c r="J1760" s="43">
        <v>465000</v>
      </c>
      <c r="K1760" s="43">
        <v>516500</v>
      </c>
      <c r="L1760" s="43">
        <v>572500</v>
      </c>
      <c r="M1760" s="43">
        <v>605000</v>
      </c>
      <c r="N1760" s="45" t="s">
        <v>13</v>
      </c>
      <c r="O1760" s="43">
        <v>6</v>
      </c>
      <c r="P1760" s="43">
        <v>137</v>
      </c>
      <c r="Q1760" s="44">
        <v>9</v>
      </c>
    </row>
    <row r="1761" spans="2:17">
      <c r="B1761" s="42" t="s">
        <v>755</v>
      </c>
      <c r="C1761" s="43">
        <v>77000</v>
      </c>
      <c r="D1761" s="43">
        <v>125000</v>
      </c>
      <c r="E1761" s="43">
        <v>91000</v>
      </c>
      <c r="F1761" s="43">
        <v>137500</v>
      </c>
      <c r="G1761" s="43">
        <v>105000</v>
      </c>
      <c r="H1761" s="43">
        <v>105000</v>
      </c>
      <c r="I1761" s="43">
        <v>86000</v>
      </c>
      <c r="J1761" s="43">
        <v>85500</v>
      </c>
      <c r="K1761" s="43">
        <v>130000</v>
      </c>
      <c r="L1761" s="43">
        <v>146000</v>
      </c>
      <c r="M1761" s="43">
        <v>195000</v>
      </c>
      <c r="N1761" s="43">
        <v>152500</v>
      </c>
      <c r="O1761" s="43">
        <v>34</v>
      </c>
      <c r="P1761" s="43">
        <v>153</v>
      </c>
      <c r="Q1761" s="44">
        <v>9.6999999999999993</v>
      </c>
    </row>
    <row r="1762" spans="2:17">
      <c r="B1762" s="42" t="s">
        <v>757</v>
      </c>
      <c r="C1762" s="43">
        <v>19000</v>
      </c>
      <c r="D1762" s="43">
        <v>22500</v>
      </c>
      <c r="E1762" s="43">
        <v>34000</v>
      </c>
      <c r="F1762" s="43">
        <v>30000</v>
      </c>
      <c r="G1762" s="43">
        <v>23500</v>
      </c>
      <c r="H1762" s="43">
        <v>50000</v>
      </c>
      <c r="I1762" s="43">
        <v>25500</v>
      </c>
      <c r="J1762" s="43">
        <v>28500</v>
      </c>
      <c r="K1762" s="43">
        <v>24000</v>
      </c>
      <c r="L1762" s="43">
        <v>29000</v>
      </c>
      <c r="M1762" s="43">
        <v>27500</v>
      </c>
      <c r="N1762" s="43">
        <v>36500</v>
      </c>
      <c r="O1762" s="43">
        <v>-5</v>
      </c>
      <c r="P1762" s="43">
        <v>45</v>
      </c>
      <c r="Q1762" s="44">
        <v>3.8</v>
      </c>
    </row>
    <row r="1763" spans="2:17">
      <c r="B1763" s="42" t="s">
        <v>758</v>
      </c>
      <c r="C1763" s="43">
        <v>105000</v>
      </c>
      <c r="D1763" s="43">
        <v>115000</v>
      </c>
      <c r="E1763" s="43">
        <v>145000</v>
      </c>
      <c r="F1763" s="43">
        <v>145000</v>
      </c>
      <c r="G1763" s="43">
        <v>148000</v>
      </c>
      <c r="H1763" s="43">
        <v>146000</v>
      </c>
      <c r="I1763" s="43">
        <v>143000</v>
      </c>
      <c r="J1763" s="43">
        <v>149000</v>
      </c>
      <c r="K1763" s="43">
        <v>170000</v>
      </c>
      <c r="L1763" s="43">
        <v>201500</v>
      </c>
      <c r="M1763" s="43">
        <v>215000</v>
      </c>
      <c r="N1763" s="43">
        <v>230000</v>
      </c>
      <c r="O1763" s="43">
        <v>7</v>
      </c>
      <c r="P1763" s="43">
        <v>105</v>
      </c>
      <c r="Q1763" s="44">
        <v>7.4</v>
      </c>
    </row>
    <row r="1764" spans="2:17">
      <c r="B1764" s="42" t="s">
        <v>761</v>
      </c>
      <c r="C1764" s="43">
        <v>130000</v>
      </c>
      <c r="D1764" s="43">
        <v>133000</v>
      </c>
      <c r="E1764" s="43">
        <v>140000</v>
      </c>
      <c r="F1764" s="43">
        <v>142500</v>
      </c>
      <c r="G1764" s="43">
        <v>152000</v>
      </c>
      <c r="H1764" s="43">
        <v>145000</v>
      </c>
      <c r="I1764" s="43">
        <v>140000</v>
      </c>
      <c r="J1764" s="43">
        <v>150000</v>
      </c>
      <c r="K1764" s="43">
        <v>150000</v>
      </c>
      <c r="L1764" s="43">
        <v>149000</v>
      </c>
      <c r="M1764" s="43">
        <v>155000</v>
      </c>
      <c r="N1764" s="43">
        <v>152500</v>
      </c>
      <c r="O1764" s="43">
        <v>4</v>
      </c>
      <c r="P1764" s="43">
        <v>19</v>
      </c>
      <c r="Q1764" s="44">
        <v>1.8</v>
      </c>
    </row>
    <row r="1765" spans="2:17">
      <c r="B1765" s="42" t="s">
        <v>768</v>
      </c>
      <c r="C1765" s="45" t="s">
        <v>12</v>
      </c>
      <c r="D1765" s="43">
        <v>117000</v>
      </c>
      <c r="E1765" s="43">
        <v>175000</v>
      </c>
      <c r="F1765" s="43">
        <v>155000</v>
      </c>
      <c r="G1765" s="43">
        <v>150000</v>
      </c>
      <c r="H1765" s="43">
        <v>142000</v>
      </c>
      <c r="I1765" s="43">
        <v>138000</v>
      </c>
      <c r="J1765" s="43">
        <v>139000</v>
      </c>
      <c r="K1765" s="43">
        <v>195000</v>
      </c>
      <c r="L1765" s="43">
        <v>231000</v>
      </c>
      <c r="M1765" s="43">
        <v>230000</v>
      </c>
      <c r="N1765" s="43">
        <v>230000</v>
      </c>
      <c r="O1765" s="43">
        <v>0</v>
      </c>
      <c r="P1765" s="43">
        <v>0</v>
      </c>
      <c r="Q1765" s="44" t="s">
        <v>13</v>
      </c>
    </row>
    <row r="1766" spans="2:17">
      <c r="B1766" s="42" t="s">
        <v>769</v>
      </c>
      <c r="C1766" s="43">
        <v>80000</v>
      </c>
      <c r="D1766" s="43">
        <v>85000</v>
      </c>
      <c r="E1766" s="43">
        <v>88000</v>
      </c>
      <c r="F1766" s="43">
        <v>80000</v>
      </c>
      <c r="G1766" s="43">
        <v>148500</v>
      </c>
      <c r="H1766" s="43">
        <v>129000</v>
      </c>
      <c r="I1766" s="43">
        <v>131000</v>
      </c>
      <c r="J1766" s="43">
        <v>150000</v>
      </c>
      <c r="K1766" s="43">
        <v>145000</v>
      </c>
      <c r="L1766" s="43">
        <v>135000</v>
      </c>
      <c r="M1766" s="43">
        <v>150000</v>
      </c>
      <c r="N1766" s="43">
        <v>161500</v>
      </c>
      <c r="O1766" s="43">
        <v>11</v>
      </c>
      <c r="P1766" s="43">
        <v>87</v>
      </c>
      <c r="Q1766" s="44">
        <v>6.5</v>
      </c>
    </row>
    <row r="1767" spans="2:17">
      <c r="B1767" s="42" t="s">
        <v>771</v>
      </c>
      <c r="C1767" s="43">
        <v>170000</v>
      </c>
      <c r="D1767" s="43">
        <v>167000</v>
      </c>
      <c r="E1767" s="43">
        <v>198000</v>
      </c>
      <c r="F1767" s="43">
        <v>196500</v>
      </c>
      <c r="G1767" s="43">
        <v>162000</v>
      </c>
      <c r="H1767" s="43">
        <v>186000</v>
      </c>
      <c r="I1767" s="43">
        <v>191500</v>
      </c>
      <c r="J1767" s="43">
        <v>208000</v>
      </c>
      <c r="K1767" s="43">
        <v>253000</v>
      </c>
      <c r="L1767" s="43">
        <v>298000</v>
      </c>
      <c r="M1767" s="43">
        <v>285000</v>
      </c>
      <c r="N1767" s="43">
        <v>302000</v>
      </c>
      <c r="O1767" s="43">
        <v>-4</v>
      </c>
      <c r="P1767" s="43">
        <v>68</v>
      </c>
      <c r="Q1767" s="44">
        <v>5.3</v>
      </c>
    </row>
    <row r="1768" spans="2:17">
      <c r="B1768" s="42" t="s">
        <v>772</v>
      </c>
      <c r="C1768" s="45" t="s">
        <v>12</v>
      </c>
      <c r="D1768" s="43">
        <v>372000</v>
      </c>
      <c r="E1768" s="43">
        <v>434000</v>
      </c>
      <c r="F1768" s="43">
        <v>829000</v>
      </c>
      <c r="G1768" s="43">
        <v>701000</v>
      </c>
      <c r="H1768" s="43">
        <v>450000</v>
      </c>
      <c r="I1768" s="43">
        <v>345000</v>
      </c>
      <c r="J1768" s="43">
        <v>389000</v>
      </c>
      <c r="K1768" s="43">
        <v>388500</v>
      </c>
      <c r="L1768" s="43">
        <v>402000</v>
      </c>
      <c r="M1768" s="43">
        <v>372000</v>
      </c>
      <c r="N1768" s="45" t="s">
        <v>13</v>
      </c>
      <c r="O1768" s="43">
        <v>-7</v>
      </c>
      <c r="P1768" s="43">
        <v>0</v>
      </c>
      <c r="Q1768" s="44" t="s">
        <v>13</v>
      </c>
    </row>
    <row r="1769" spans="2:17">
      <c r="B1769" s="42" t="s">
        <v>776</v>
      </c>
      <c r="C1769" s="43">
        <v>110000</v>
      </c>
      <c r="D1769" s="43">
        <v>115000</v>
      </c>
      <c r="E1769" s="43">
        <v>120000</v>
      </c>
      <c r="F1769" s="43">
        <v>115000</v>
      </c>
      <c r="G1769" s="43">
        <v>120500</v>
      </c>
      <c r="H1769" s="43">
        <v>113000</v>
      </c>
      <c r="I1769" s="43">
        <v>133000</v>
      </c>
      <c r="J1769" s="43">
        <v>130000</v>
      </c>
      <c r="K1769" s="43">
        <v>129000</v>
      </c>
      <c r="L1769" s="43">
        <v>136000</v>
      </c>
      <c r="M1769" s="43">
        <v>139500</v>
      </c>
      <c r="N1769" s="43">
        <v>140000</v>
      </c>
      <c r="O1769" s="43">
        <v>3</v>
      </c>
      <c r="P1769" s="43">
        <v>27</v>
      </c>
      <c r="Q1769" s="44">
        <v>2.4</v>
      </c>
    </row>
    <row r="1770" spans="2:17">
      <c r="B1770" s="42" t="s">
        <v>781</v>
      </c>
      <c r="C1770" s="43">
        <v>81500</v>
      </c>
      <c r="D1770" s="43">
        <v>89000</v>
      </c>
      <c r="E1770" s="43">
        <v>125000</v>
      </c>
      <c r="F1770" s="43">
        <v>128000</v>
      </c>
      <c r="G1770" s="43">
        <v>90000</v>
      </c>
      <c r="H1770" s="43">
        <v>110500</v>
      </c>
      <c r="I1770" s="43">
        <v>135000</v>
      </c>
      <c r="J1770" s="43">
        <v>145000</v>
      </c>
      <c r="K1770" s="43">
        <v>157500</v>
      </c>
      <c r="L1770" s="43">
        <v>160500</v>
      </c>
      <c r="M1770" s="43">
        <v>157000</v>
      </c>
      <c r="N1770" s="43">
        <v>159000</v>
      </c>
      <c r="O1770" s="43">
        <v>-2</v>
      </c>
      <c r="P1770" s="43">
        <v>93</v>
      </c>
      <c r="Q1770" s="44">
        <v>6.8</v>
      </c>
    </row>
    <row r="1771" spans="2:17">
      <c r="B1771" s="42" t="s">
        <v>785</v>
      </c>
      <c r="C1771" s="43">
        <v>195000</v>
      </c>
      <c r="D1771" s="43">
        <v>244000</v>
      </c>
      <c r="E1771" s="43">
        <v>293000</v>
      </c>
      <c r="F1771" s="43">
        <v>299000</v>
      </c>
      <c r="G1771" s="43">
        <v>299000</v>
      </c>
      <c r="H1771" s="43">
        <v>324000</v>
      </c>
      <c r="I1771" s="43">
        <v>346000</v>
      </c>
      <c r="J1771" s="43">
        <v>380000</v>
      </c>
      <c r="K1771" s="43">
        <v>365000</v>
      </c>
      <c r="L1771" s="43">
        <v>327500</v>
      </c>
      <c r="M1771" s="43">
        <v>460500</v>
      </c>
      <c r="N1771" s="43">
        <v>430000</v>
      </c>
      <c r="O1771" s="43">
        <v>41</v>
      </c>
      <c r="P1771" s="43">
        <v>136</v>
      </c>
      <c r="Q1771" s="44">
        <v>9</v>
      </c>
    </row>
    <row r="1772" spans="2:17">
      <c r="B1772" s="42" t="s">
        <v>787</v>
      </c>
      <c r="C1772" s="45" t="s">
        <v>12</v>
      </c>
      <c r="D1772" s="45" t="s">
        <v>12</v>
      </c>
      <c r="E1772" s="43">
        <v>360500</v>
      </c>
      <c r="F1772" s="43">
        <v>380000</v>
      </c>
      <c r="G1772" s="43">
        <v>550000</v>
      </c>
      <c r="H1772" s="43">
        <v>300000</v>
      </c>
      <c r="I1772" s="43">
        <v>451000</v>
      </c>
      <c r="J1772" s="43">
        <v>451000</v>
      </c>
      <c r="K1772" s="43">
        <v>522500</v>
      </c>
      <c r="L1772" s="43">
        <v>513000</v>
      </c>
      <c r="M1772" s="43">
        <v>513000</v>
      </c>
      <c r="N1772" s="45" t="s">
        <v>13</v>
      </c>
      <c r="O1772" s="43">
        <v>0</v>
      </c>
      <c r="P1772" s="45" t="s">
        <v>13</v>
      </c>
      <c r="Q1772" s="44" t="s">
        <v>13</v>
      </c>
    </row>
    <row r="1773" spans="2:17">
      <c r="B1773" s="42" t="s">
        <v>789</v>
      </c>
      <c r="C1773" s="43">
        <v>87000</v>
      </c>
      <c r="D1773" s="43">
        <v>95000</v>
      </c>
      <c r="E1773" s="43">
        <v>113000</v>
      </c>
      <c r="F1773" s="43">
        <v>135000</v>
      </c>
      <c r="G1773" s="43">
        <v>135000</v>
      </c>
      <c r="H1773" s="43">
        <v>130000</v>
      </c>
      <c r="I1773" s="43">
        <v>127500</v>
      </c>
      <c r="J1773" s="43">
        <v>158000</v>
      </c>
      <c r="K1773" s="43">
        <v>168000</v>
      </c>
      <c r="L1773" s="43">
        <v>178000</v>
      </c>
      <c r="M1773" s="43">
        <v>196500</v>
      </c>
      <c r="N1773" s="43">
        <v>292500</v>
      </c>
      <c r="O1773" s="43">
        <v>10</v>
      </c>
      <c r="P1773" s="43">
        <v>126</v>
      </c>
      <c r="Q1773" s="44">
        <v>8.5</v>
      </c>
    </row>
    <row r="1774" spans="2:17">
      <c r="B1774" s="42" t="s">
        <v>791</v>
      </c>
      <c r="C1774" s="43">
        <v>105500</v>
      </c>
      <c r="D1774" s="43">
        <v>102000</v>
      </c>
      <c r="E1774" s="43">
        <v>126000</v>
      </c>
      <c r="F1774" s="43">
        <v>129000</v>
      </c>
      <c r="G1774" s="43">
        <v>125000</v>
      </c>
      <c r="H1774" s="43">
        <v>125000</v>
      </c>
      <c r="I1774" s="43">
        <v>122000</v>
      </c>
      <c r="J1774" s="43">
        <v>124000</v>
      </c>
      <c r="K1774" s="43">
        <v>129000</v>
      </c>
      <c r="L1774" s="43">
        <v>137000</v>
      </c>
      <c r="M1774" s="43">
        <v>150000</v>
      </c>
      <c r="N1774" s="43">
        <v>158000</v>
      </c>
      <c r="O1774" s="43">
        <v>9</v>
      </c>
      <c r="P1774" s="43">
        <v>42</v>
      </c>
      <c r="Q1774" s="44">
        <v>3.6</v>
      </c>
    </row>
    <row r="1775" spans="2:17">
      <c r="B1775" s="42" t="s">
        <v>792</v>
      </c>
      <c r="C1775" s="43">
        <v>99000</v>
      </c>
      <c r="D1775" s="43">
        <v>105000</v>
      </c>
      <c r="E1775" s="43">
        <v>108000</v>
      </c>
      <c r="F1775" s="43">
        <v>110000</v>
      </c>
      <c r="G1775" s="43">
        <v>117000</v>
      </c>
      <c r="H1775" s="43">
        <v>111000</v>
      </c>
      <c r="I1775" s="43">
        <v>124000</v>
      </c>
      <c r="J1775" s="43">
        <v>135000</v>
      </c>
      <c r="K1775" s="43">
        <v>141000</v>
      </c>
      <c r="L1775" s="43">
        <v>146000</v>
      </c>
      <c r="M1775" s="43">
        <v>152500</v>
      </c>
      <c r="N1775" s="43">
        <v>160000</v>
      </c>
      <c r="O1775" s="43">
        <v>4</v>
      </c>
      <c r="P1775" s="43">
        <v>54</v>
      </c>
      <c r="Q1775" s="44">
        <v>4.4000000000000004</v>
      </c>
    </row>
    <row r="1776" spans="2:17">
      <c r="B1776" s="42" t="s">
        <v>793</v>
      </c>
      <c r="C1776" s="43">
        <v>178000</v>
      </c>
      <c r="D1776" s="43">
        <v>210000</v>
      </c>
      <c r="E1776" s="43">
        <v>210000</v>
      </c>
      <c r="F1776" s="43">
        <v>207000</v>
      </c>
      <c r="G1776" s="43">
        <v>195000</v>
      </c>
      <c r="H1776" s="43">
        <v>197000</v>
      </c>
      <c r="I1776" s="43">
        <v>217000</v>
      </c>
      <c r="J1776" s="43">
        <v>233000</v>
      </c>
      <c r="K1776" s="43">
        <v>265000</v>
      </c>
      <c r="L1776" s="43">
        <v>309000</v>
      </c>
      <c r="M1776" s="43">
        <v>306500</v>
      </c>
      <c r="N1776" s="43">
        <v>315500</v>
      </c>
      <c r="O1776" s="43">
        <v>-1</v>
      </c>
      <c r="P1776" s="43">
        <v>72</v>
      </c>
      <c r="Q1776" s="44">
        <v>5.6</v>
      </c>
    </row>
    <row r="1777" spans="1:17">
      <c r="B1777" s="42" t="s">
        <v>795</v>
      </c>
      <c r="C1777" s="43">
        <v>135000</v>
      </c>
      <c r="D1777" s="43">
        <v>140000</v>
      </c>
      <c r="E1777" s="43">
        <v>147500</v>
      </c>
      <c r="F1777" s="43">
        <v>107000</v>
      </c>
      <c r="G1777" s="43">
        <v>120500</v>
      </c>
      <c r="H1777" s="43">
        <v>140000</v>
      </c>
      <c r="I1777" s="43">
        <v>132000</v>
      </c>
      <c r="J1777" s="43">
        <v>135000</v>
      </c>
      <c r="K1777" s="43">
        <v>145000</v>
      </c>
      <c r="L1777" s="43">
        <v>145000</v>
      </c>
      <c r="M1777" s="43">
        <v>148500</v>
      </c>
      <c r="N1777" s="43">
        <v>194000</v>
      </c>
      <c r="O1777" s="43">
        <v>2</v>
      </c>
      <c r="P1777" s="43">
        <v>10</v>
      </c>
      <c r="Q1777" s="44">
        <v>1</v>
      </c>
    </row>
    <row r="1778" spans="1:17">
      <c r="B1778" s="42" t="s">
        <v>796</v>
      </c>
      <c r="C1778" s="43">
        <v>170000</v>
      </c>
      <c r="D1778" s="43">
        <v>180000</v>
      </c>
      <c r="E1778" s="43">
        <v>208000</v>
      </c>
      <c r="F1778" s="43">
        <v>216000</v>
      </c>
      <c r="G1778" s="43">
        <v>203500</v>
      </c>
      <c r="H1778" s="43">
        <v>233000</v>
      </c>
      <c r="I1778" s="43">
        <v>230500</v>
      </c>
      <c r="J1778" s="43">
        <v>235000</v>
      </c>
      <c r="K1778" s="43">
        <v>280000</v>
      </c>
      <c r="L1778" s="43">
        <v>375500</v>
      </c>
      <c r="M1778" s="43">
        <v>397500</v>
      </c>
      <c r="N1778" s="43">
        <v>387500</v>
      </c>
      <c r="O1778" s="43">
        <v>6</v>
      </c>
      <c r="P1778" s="43">
        <v>134</v>
      </c>
      <c r="Q1778" s="44">
        <v>8.9</v>
      </c>
    </row>
    <row r="1779" spans="1:17">
      <c r="B1779" s="42" t="s">
        <v>797</v>
      </c>
      <c r="C1779" s="43">
        <v>180000</v>
      </c>
      <c r="D1779" s="43">
        <v>202000</v>
      </c>
      <c r="E1779" s="43">
        <v>224500</v>
      </c>
      <c r="F1779" s="43">
        <v>225000</v>
      </c>
      <c r="G1779" s="43">
        <v>279000</v>
      </c>
      <c r="H1779" s="43">
        <v>279000</v>
      </c>
      <c r="I1779" s="43">
        <v>237500</v>
      </c>
      <c r="J1779" s="43">
        <v>232500</v>
      </c>
      <c r="K1779" s="43">
        <v>260000</v>
      </c>
      <c r="L1779" s="43">
        <v>347500</v>
      </c>
      <c r="M1779" s="43">
        <v>355000</v>
      </c>
      <c r="N1779" s="43">
        <v>600000</v>
      </c>
      <c r="O1779" s="43">
        <v>2</v>
      </c>
      <c r="P1779" s="43">
        <v>97</v>
      </c>
      <c r="Q1779" s="44">
        <v>7</v>
      </c>
    </row>
    <row r="1780" spans="1:17">
      <c r="B1780" s="42" t="s">
        <v>799</v>
      </c>
      <c r="C1780" s="43">
        <v>100000</v>
      </c>
      <c r="D1780" s="43">
        <v>112500</v>
      </c>
      <c r="E1780" s="43">
        <v>114500</v>
      </c>
      <c r="F1780" s="43">
        <v>118000</v>
      </c>
      <c r="G1780" s="43">
        <v>146500</v>
      </c>
      <c r="H1780" s="43">
        <v>149500</v>
      </c>
      <c r="I1780" s="43">
        <v>120000</v>
      </c>
      <c r="J1780" s="43">
        <v>120000</v>
      </c>
      <c r="K1780" s="43">
        <v>140500</v>
      </c>
      <c r="L1780" s="43">
        <v>130000</v>
      </c>
      <c r="M1780" s="43">
        <v>138500</v>
      </c>
      <c r="N1780" s="45" t="s">
        <v>13</v>
      </c>
      <c r="O1780" s="43">
        <v>7</v>
      </c>
      <c r="P1780" s="43">
        <v>39</v>
      </c>
      <c r="Q1780" s="44">
        <v>3.3</v>
      </c>
    </row>
    <row r="1781" spans="1:17">
      <c r="B1781" s="42" t="s">
        <v>801</v>
      </c>
      <c r="C1781" s="43">
        <v>220000</v>
      </c>
      <c r="D1781" s="43">
        <v>225000</v>
      </c>
      <c r="E1781" s="43">
        <v>190000</v>
      </c>
      <c r="F1781" s="43">
        <v>215000</v>
      </c>
      <c r="G1781" s="43">
        <v>360000</v>
      </c>
      <c r="H1781" s="43">
        <v>360000</v>
      </c>
      <c r="I1781" s="43">
        <v>218000</v>
      </c>
      <c r="J1781" s="43">
        <v>212500</v>
      </c>
      <c r="K1781" s="43">
        <v>218000</v>
      </c>
      <c r="L1781" s="43">
        <v>299500</v>
      </c>
      <c r="M1781" s="43">
        <v>350000</v>
      </c>
      <c r="N1781" s="43">
        <v>365000</v>
      </c>
      <c r="O1781" s="43">
        <v>17</v>
      </c>
      <c r="P1781" s="43">
        <v>59</v>
      </c>
      <c r="Q1781" s="44">
        <v>4.8</v>
      </c>
    </row>
    <row r="1782" spans="1:17">
      <c r="B1782" s="42" t="s">
        <v>802</v>
      </c>
      <c r="C1782" s="43">
        <v>119000</v>
      </c>
      <c r="D1782" s="43">
        <v>165000</v>
      </c>
      <c r="E1782" s="43">
        <v>178000</v>
      </c>
      <c r="F1782" s="43">
        <v>171000</v>
      </c>
      <c r="G1782" s="43">
        <v>169000</v>
      </c>
      <c r="H1782" s="43">
        <v>165000</v>
      </c>
      <c r="I1782" s="43">
        <v>174000</v>
      </c>
      <c r="J1782" s="43">
        <v>198000</v>
      </c>
      <c r="K1782" s="43">
        <v>226000</v>
      </c>
      <c r="L1782" s="43">
        <v>285500</v>
      </c>
      <c r="M1782" s="43">
        <v>278000</v>
      </c>
      <c r="N1782" s="43">
        <v>291000</v>
      </c>
      <c r="O1782" s="43">
        <v>-3</v>
      </c>
      <c r="P1782" s="43">
        <v>134</v>
      </c>
      <c r="Q1782" s="44">
        <v>8.9</v>
      </c>
    </row>
    <row r="1783" spans="1:17">
      <c r="B1783" s="42" t="s">
        <v>808</v>
      </c>
      <c r="C1783" s="43">
        <v>82500</v>
      </c>
      <c r="D1783" s="43">
        <v>95000</v>
      </c>
      <c r="E1783" s="43">
        <v>125000</v>
      </c>
      <c r="F1783" s="43">
        <v>120000</v>
      </c>
      <c r="G1783" s="43">
        <v>130000</v>
      </c>
      <c r="H1783" s="43">
        <v>132500</v>
      </c>
      <c r="I1783" s="43">
        <v>130000</v>
      </c>
      <c r="J1783" s="43">
        <v>125000</v>
      </c>
      <c r="K1783" s="43">
        <v>150000</v>
      </c>
      <c r="L1783" s="43">
        <v>160000</v>
      </c>
      <c r="M1783" s="43">
        <v>205000</v>
      </c>
      <c r="N1783" s="43">
        <v>210000</v>
      </c>
      <c r="O1783" s="43">
        <v>28</v>
      </c>
      <c r="P1783" s="43">
        <v>149</v>
      </c>
      <c r="Q1783" s="44">
        <v>9.6</v>
      </c>
    </row>
    <row r="1784" spans="1:17">
      <c r="B1784" s="42" t="s">
        <v>811</v>
      </c>
      <c r="C1784" s="43">
        <v>95000</v>
      </c>
      <c r="D1784" s="43">
        <v>110000</v>
      </c>
      <c r="E1784" s="43">
        <v>98000</v>
      </c>
      <c r="F1784" s="43">
        <v>92500</v>
      </c>
      <c r="G1784" s="43">
        <v>96000</v>
      </c>
      <c r="H1784" s="43">
        <v>104500</v>
      </c>
      <c r="I1784" s="43">
        <v>110000</v>
      </c>
      <c r="J1784" s="43">
        <v>118500</v>
      </c>
      <c r="K1784" s="43">
        <v>130000</v>
      </c>
      <c r="L1784" s="43">
        <v>158000</v>
      </c>
      <c r="M1784" s="43">
        <v>160000</v>
      </c>
      <c r="N1784" s="43">
        <v>165000</v>
      </c>
      <c r="O1784" s="43">
        <v>1</v>
      </c>
      <c r="P1784" s="43">
        <v>68</v>
      </c>
      <c r="Q1784" s="44">
        <v>5.4</v>
      </c>
    </row>
    <row r="1785" spans="1:17">
      <c r="B1785" s="42" t="s">
        <v>812</v>
      </c>
      <c r="C1785" s="43">
        <v>67500</v>
      </c>
      <c r="D1785" s="43">
        <v>66500</v>
      </c>
      <c r="E1785" s="43">
        <v>94000</v>
      </c>
      <c r="F1785" s="43">
        <v>97500</v>
      </c>
      <c r="G1785" s="43">
        <v>130000</v>
      </c>
      <c r="H1785" s="43">
        <v>86500</v>
      </c>
      <c r="I1785" s="43">
        <v>120000</v>
      </c>
      <c r="J1785" s="43">
        <v>159000</v>
      </c>
      <c r="K1785" s="43">
        <v>149000</v>
      </c>
      <c r="L1785" s="43">
        <v>158500</v>
      </c>
      <c r="M1785" s="43">
        <v>227500</v>
      </c>
      <c r="N1785" s="43">
        <v>242500</v>
      </c>
      <c r="O1785" s="43">
        <v>44</v>
      </c>
      <c r="P1785" s="43">
        <v>237</v>
      </c>
      <c r="Q1785" s="44">
        <v>12.9</v>
      </c>
    </row>
    <row r="1786" spans="1:17">
      <c r="B1786" s="42" t="s">
        <v>813</v>
      </c>
      <c r="C1786" s="43">
        <v>69000</v>
      </c>
      <c r="D1786" s="43">
        <v>70000</v>
      </c>
      <c r="E1786" s="43">
        <v>95000</v>
      </c>
      <c r="F1786" s="43">
        <v>85000</v>
      </c>
      <c r="G1786" s="43">
        <v>107500</v>
      </c>
      <c r="H1786" s="43">
        <v>83500</v>
      </c>
      <c r="I1786" s="43">
        <v>80500</v>
      </c>
      <c r="J1786" s="43">
        <v>94000</v>
      </c>
      <c r="K1786" s="43">
        <v>88000</v>
      </c>
      <c r="L1786" s="43">
        <v>97500</v>
      </c>
      <c r="M1786" s="43">
        <v>84000</v>
      </c>
      <c r="N1786" s="43">
        <v>135000</v>
      </c>
      <c r="O1786" s="43">
        <v>-14</v>
      </c>
      <c r="P1786" s="43">
        <v>22</v>
      </c>
      <c r="Q1786" s="44">
        <v>2</v>
      </c>
    </row>
    <row r="1787" spans="1:17" ht="17" thickBot="1">
      <c r="B1787" s="3" t="s">
        <v>864</v>
      </c>
      <c r="C1787" s="4">
        <f>AVERAGE(C1488:C1786)</f>
        <v>131175.92592592593</v>
      </c>
      <c r="D1787" s="4">
        <f t="shared" ref="D1787:Q1787" si="11">AVERAGE(D1488:D1786)</f>
        <v>152091.39784946237</v>
      </c>
      <c r="E1787" s="4">
        <f t="shared" si="11"/>
        <v>166642.36111111112</v>
      </c>
      <c r="F1787" s="4">
        <f t="shared" si="11"/>
        <v>163050.34722222222</v>
      </c>
      <c r="G1787" s="4">
        <f t="shared" si="11"/>
        <v>162304.4982698962</v>
      </c>
      <c r="H1787" s="4">
        <f t="shared" si="11"/>
        <v>169259.385665529</v>
      </c>
      <c r="I1787" s="4">
        <f t="shared" si="11"/>
        <v>175130.95238095237</v>
      </c>
      <c r="J1787" s="4">
        <f t="shared" si="11"/>
        <v>188998.3164983165</v>
      </c>
      <c r="K1787" s="4">
        <f t="shared" si="11"/>
        <v>211152.68456375838</v>
      </c>
      <c r="L1787" s="4">
        <f t="shared" si="11"/>
        <v>236836.1204013378</v>
      </c>
      <c r="M1787" s="4">
        <f t="shared" si="11"/>
        <v>247408.02675585283</v>
      </c>
      <c r="N1787" s="4">
        <f t="shared" si="11"/>
        <v>265654.71698113205</v>
      </c>
      <c r="O1787" s="5">
        <f t="shared" si="11"/>
        <v>7.2709030100334449</v>
      </c>
      <c r="P1787" s="5">
        <f t="shared" si="11"/>
        <v>77.047138047138048</v>
      </c>
      <c r="Q1787" s="6">
        <f t="shared" si="11"/>
        <v>5.8985130111524171</v>
      </c>
    </row>
    <row r="1790" spans="1:17">
      <c r="A1790" s="11">
        <v>2.8</v>
      </c>
      <c r="B1790" s="11" t="s">
        <v>826</v>
      </c>
      <c r="C1790" s="11"/>
      <c r="D1790" s="11"/>
      <c r="E1790" s="11"/>
      <c r="F1790" s="11"/>
      <c r="G1790" s="11"/>
      <c r="H1790" s="11"/>
      <c r="I1790" s="11"/>
      <c r="J1790" s="11"/>
      <c r="K1790" s="11"/>
      <c r="L1790" s="11"/>
      <c r="M1790" s="11"/>
      <c r="N1790" s="11"/>
      <c r="O1790" s="11"/>
      <c r="P1790" s="11"/>
      <c r="Q1790" s="12"/>
    </row>
    <row r="1791" spans="1:17" ht="17" thickBot="1"/>
    <row r="1792" spans="1:17">
      <c r="B1792" s="7"/>
      <c r="C1792" s="118" t="s">
        <v>828</v>
      </c>
      <c r="D1792" s="118"/>
      <c r="E1792" s="118"/>
      <c r="F1792" s="118"/>
      <c r="G1792" s="118"/>
      <c r="H1792" s="118"/>
      <c r="I1792" s="119"/>
    </row>
    <row r="1793" spans="2:9" ht="17" thickBot="1">
      <c r="B1793" s="19" t="s">
        <v>830</v>
      </c>
      <c r="C1793" s="120" t="s">
        <v>829</v>
      </c>
      <c r="D1793" s="120"/>
      <c r="E1793" s="120"/>
      <c r="F1793" s="120"/>
      <c r="G1793" s="120"/>
      <c r="H1793" s="120"/>
      <c r="I1793" s="121"/>
    </row>
    <row r="1794" spans="2:9">
      <c r="B1794" s="20">
        <v>39873</v>
      </c>
      <c r="C1794" s="122">
        <v>90.8</v>
      </c>
      <c r="D1794" s="122"/>
      <c r="E1794" s="122"/>
      <c r="F1794" s="122"/>
      <c r="G1794" s="122"/>
      <c r="H1794" s="122"/>
      <c r="I1794" s="123"/>
    </row>
    <row r="1795" spans="2:9">
      <c r="B1795" s="21">
        <v>39965</v>
      </c>
      <c r="C1795" s="114">
        <v>92.1</v>
      </c>
      <c r="D1795" s="114"/>
      <c r="E1795" s="114"/>
      <c r="F1795" s="114"/>
      <c r="G1795" s="114"/>
      <c r="H1795" s="114"/>
      <c r="I1795" s="115"/>
    </row>
    <row r="1796" spans="2:9">
      <c r="B1796" s="21">
        <v>40057</v>
      </c>
      <c r="C1796" s="114">
        <v>94.7</v>
      </c>
      <c r="D1796" s="114">
        <v>94.7</v>
      </c>
      <c r="E1796" s="114">
        <v>94.7</v>
      </c>
      <c r="F1796" s="114">
        <v>94.7</v>
      </c>
      <c r="G1796" s="114">
        <v>94.7</v>
      </c>
      <c r="H1796" s="114">
        <v>94.7</v>
      </c>
      <c r="I1796" s="115">
        <v>94.7</v>
      </c>
    </row>
    <row r="1797" spans="2:9">
      <c r="B1797" s="21">
        <v>40148</v>
      </c>
      <c r="C1797" s="114">
        <v>95.8</v>
      </c>
      <c r="D1797" s="114">
        <v>95.8</v>
      </c>
      <c r="E1797" s="114">
        <v>95.8</v>
      </c>
      <c r="F1797" s="114">
        <v>95.8</v>
      </c>
      <c r="G1797" s="114">
        <v>95.8</v>
      </c>
      <c r="H1797" s="114">
        <v>95.8</v>
      </c>
      <c r="I1797" s="115">
        <v>95.8</v>
      </c>
    </row>
    <row r="1798" spans="2:9">
      <c r="B1798" s="21">
        <v>40238</v>
      </c>
      <c r="C1798" s="114">
        <v>96.5</v>
      </c>
      <c r="D1798" s="114">
        <v>96.5</v>
      </c>
      <c r="E1798" s="114">
        <v>96.5</v>
      </c>
      <c r="F1798" s="114">
        <v>96.5</v>
      </c>
      <c r="G1798" s="114">
        <v>96.5</v>
      </c>
      <c r="H1798" s="114">
        <v>96.5</v>
      </c>
      <c r="I1798" s="115">
        <v>96.5</v>
      </c>
    </row>
    <row r="1799" spans="2:9">
      <c r="B1799" s="21">
        <v>40330</v>
      </c>
      <c r="C1799" s="114">
        <v>97.5</v>
      </c>
      <c r="D1799" s="114">
        <v>97.5</v>
      </c>
      <c r="E1799" s="114">
        <v>97.5</v>
      </c>
      <c r="F1799" s="114">
        <v>97.5</v>
      </c>
      <c r="G1799" s="114">
        <v>97.5</v>
      </c>
      <c r="H1799" s="114">
        <v>97.5</v>
      </c>
      <c r="I1799" s="115">
        <v>97.5</v>
      </c>
    </row>
    <row r="1800" spans="2:9">
      <c r="B1800" s="21">
        <v>40422</v>
      </c>
      <c r="C1800" s="114">
        <v>97.9</v>
      </c>
      <c r="D1800" s="114">
        <v>97.9</v>
      </c>
      <c r="E1800" s="114">
        <v>97.9</v>
      </c>
      <c r="F1800" s="114">
        <v>97.9</v>
      </c>
      <c r="G1800" s="114">
        <v>97.9</v>
      </c>
      <c r="H1800" s="114">
        <v>97.9</v>
      </c>
      <c r="I1800" s="115">
        <v>97.9</v>
      </c>
    </row>
    <row r="1801" spans="2:9">
      <c r="B1801" s="21">
        <v>40513</v>
      </c>
      <c r="C1801" s="114">
        <v>98.5</v>
      </c>
      <c r="D1801" s="114">
        <v>98.5</v>
      </c>
      <c r="E1801" s="114">
        <v>98.5</v>
      </c>
      <c r="F1801" s="114">
        <v>98.5</v>
      </c>
      <c r="G1801" s="114">
        <v>98.5</v>
      </c>
      <c r="H1801" s="114">
        <v>98.5</v>
      </c>
      <c r="I1801" s="115">
        <v>98.5</v>
      </c>
    </row>
    <row r="1802" spans="2:9">
      <c r="B1802" s="21">
        <v>40603</v>
      </c>
      <c r="C1802" s="114">
        <v>99.8</v>
      </c>
      <c r="D1802" s="114">
        <v>99.8</v>
      </c>
      <c r="E1802" s="114">
        <v>99.8</v>
      </c>
      <c r="F1802" s="114">
        <v>99.8</v>
      </c>
      <c r="G1802" s="114">
        <v>99.8</v>
      </c>
      <c r="H1802" s="114">
        <v>99.8</v>
      </c>
      <c r="I1802" s="115">
        <v>99.8</v>
      </c>
    </row>
    <row r="1803" spans="2:9">
      <c r="B1803" s="21">
        <v>40695</v>
      </c>
      <c r="C1803" s="114">
        <v>100</v>
      </c>
      <c r="D1803" s="114">
        <v>100</v>
      </c>
      <c r="E1803" s="114">
        <v>100</v>
      </c>
      <c r="F1803" s="114">
        <v>100</v>
      </c>
      <c r="G1803" s="114">
        <v>100</v>
      </c>
      <c r="H1803" s="114">
        <v>100</v>
      </c>
      <c r="I1803" s="115">
        <v>100</v>
      </c>
    </row>
    <row r="1804" spans="2:9">
      <c r="B1804" s="21">
        <v>40787</v>
      </c>
      <c r="C1804" s="114">
        <v>100.5</v>
      </c>
      <c r="D1804" s="114">
        <v>100.5</v>
      </c>
      <c r="E1804" s="114">
        <v>100.5</v>
      </c>
      <c r="F1804" s="114">
        <v>100.5</v>
      </c>
      <c r="G1804" s="114">
        <v>100.5</v>
      </c>
      <c r="H1804" s="114">
        <v>100.5</v>
      </c>
      <c r="I1804" s="115">
        <v>100.5</v>
      </c>
    </row>
    <row r="1805" spans="2:9">
      <c r="B1805" s="21">
        <v>40878</v>
      </c>
      <c r="C1805" s="114">
        <v>100.4</v>
      </c>
      <c r="D1805" s="114">
        <v>100.4</v>
      </c>
      <c r="E1805" s="114">
        <v>100.4</v>
      </c>
      <c r="F1805" s="114">
        <v>100.4</v>
      </c>
      <c r="G1805" s="114">
        <v>100.4</v>
      </c>
      <c r="H1805" s="114">
        <v>100.4</v>
      </c>
      <c r="I1805" s="115">
        <v>100.4</v>
      </c>
    </row>
    <row r="1806" spans="2:9">
      <c r="B1806" s="21">
        <v>40969</v>
      </c>
      <c r="C1806" s="114">
        <v>100.2</v>
      </c>
      <c r="D1806" s="114">
        <v>100.2</v>
      </c>
      <c r="E1806" s="114">
        <v>100.2</v>
      </c>
      <c r="F1806" s="114">
        <v>100.2</v>
      </c>
      <c r="G1806" s="114">
        <v>100.2</v>
      </c>
      <c r="H1806" s="114">
        <v>100.2</v>
      </c>
      <c r="I1806" s="115">
        <v>100.2</v>
      </c>
    </row>
    <row r="1807" spans="2:9">
      <c r="B1807" s="21">
        <v>41061</v>
      </c>
      <c r="C1807" s="114">
        <v>98.8</v>
      </c>
      <c r="D1807" s="114">
        <v>98.8</v>
      </c>
      <c r="E1807" s="114">
        <v>98.8</v>
      </c>
      <c r="F1807" s="114">
        <v>98.8</v>
      </c>
      <c r="G1807" s="114">
        <v>98.8</v>
      </c>
      <c r="H1807" s="114">
        <v>98.8</v>
      </c>
      <c r="I1807" s="115">
        <v>98.8</v>
      </c>
    </row>
    <row r="1808" spans="2:9">
      <c r="B1808" s="21">
        <v>41153</v>
      </c>
      <c r="C1808" s="114">
        <v>98.9</v>
      </c>
      <c r="D1808" s="114">
        <v>98.9</v>
      </c>
      <c r="E1808" s="114">
        <v>98.9</v>
      </c>
      <c r="F1808" s="114">
        <v>98.9</v>
      </c>
      <c r="G1808" s="114">
        <v>98.9</v>
      </c>
      <c r="H1808" s="114">
        <v>98.9</v>
      </c>
      <c r="I1808" s="115">
        <v>98.9</v>
      </c>
    </row>
    <row r="1809" spans="2:9">
      <c r="B1809" s="21">
        <v>41244</v>
      </c>
      <c r="C1809" s="114">
        <v>97.1</v>
      </c>
      <c r="D1809" s="114">
        <v>97.1</v>
      </c>
      <c r="E1809" s="114">
        <v>97.1</v>
      </c>
      <c r="F1809" s="114">
        <v>97.1</v>
      </c>
      <c r="G1809" s="114">
        <v>97.1</v>
      </c>
      <c r="H1809" s="114">
        <v>97.1</v>
      </c>
      <c r="I1809" s="115">
        <v>97.1</v>
      </c>
    </row>
    <row r="1810" spans="2:9">
      <c r="B1810" s="21">
        <v>41334</v>
      </c>
      <c r="C1810" s="114">
        <v>101.7</v>
      </c>
      <c r="D1810" s="114">
        <v>101.7</v>
      </c>
      <c r="E1810" s="114">
        <v>101.7</v>
      </c>
      <c r="F1810" s="114">
        <v>101.7</v>
      </c>
      <c r="G1810" s="114">
        <v>101.7</v>
      </c>
      <c r="H1810" s="114">
        <v>101.7</v>
      </c>
      <c r="I1810" s="115">
        <v>101.7</v>
      </c>
    </row>
    <row r="1811" spans="2:9">
      <c r="B1811" s="21">
        <v>41426</v>
      </c>
      <c r="C1811" s="114">
        <v>102.4</v>
      </c>
      <c r="D1811" s="114">
        <v>102.4</v>
      </c>
      <c r="E1811" s="114">
        <v>102.4</v>
      </c>
      <c r="F1811" s="114">
        <v>102.4</v>
      </c>
      <c r="G1811" s="114">
        <v>102.4</v>
      </c>
      <c r="H1811" s="114">
        <v>102.4</v>
      </c>
      <c r="I1811" s="115">
        <v>102.4</v>
      </c>
    </row>
    <row r="1812" spans="2:9">
      <c r="B1812" s="21">
        <v>41518</v>
      </c>
      <c r="C1812" s="114">
        <v>101.8</v>
      </c>
      <c r="D1812" s="114">
        <v>101.8</v>
      </c>
      <c r="E1812" s="114">
        <v>101.8</v>
      </c>
      <c r="F1812" s="114">
        <v>101.8</v>
      </c>
      <c r="G1812" s="114">
        <v>101.8</v>
      </c>
      <c r="H1812" s="114">
        <v>101.8</v>
      </c>
      <c r="I1812" s="115">
        <v>101.8</v>
      </c>
    </row>
    <row r="1813" spans="2:9">
      <c r="B1813" s="21">
        <v>41609</v>
      </c>
      <c r="C1813" s="114">
        <v>102.7</v>
      </c>
      <c r="D1813" s="114">
        <v>102.7</v>
      </c>
      <c r="E1813" s="114">
        <v>102.7</v>
      </c>
      <c r="F1813" s="114">
        <v>102.7</v>
      </c>
      <c r="G1813" s="114">
        <v>102.7</v>
      </c>
      <c r="H1813" s="114">
        <v>102.7</v>
      </c>
      <c r="I1813" s="115">
        <v>102.7</v>
      </c>
    </row>
    <row r="1814" spans="2:9">
      <c r="B1814" s="21">
        <v>41699</v>
      </c>
      <c r="C1814" s="114">
        <v>101.3</v>
      </c>
      <c r="D1814" s="114">
        <v>101.3</v>
      </c>
      <c r="E1814" s="114">
        <v>101.3</v>
      </c>
      <c r="F1814" s="114">
        <v>101.3</v>
      </c>
      <c r="G1814" s="114">
        <v>101.3</v>
      </c>
      <c r="H1814" s="114">
        <v>101.3</v>
      </c>
      <c r="I1814" s="115">
        <v>101.3</v>
      </c>
    </row>
    <row r="1815" spans="2:9">
      <c r="B1815" s="21">
        <v>41791</v>
      </c>
      <c r="C1815" s="114">
        <v>104.3</v>
      </c>
      <c r="D1815" s="114">
        <v>104.3</v>
      </c>
      <c r="E1815" s="114">
        <v>104.3</v>
      </c>
      <c r="F1815" s="114">
        <v>104.3</v>
      </c>
      <c r="G1815" s="114">
        <v>104.3</v>
      </c>
      <c r="H1815" s="114">
        <v>104.3</v>
      </c>
      <c r="I1815" s="115">
        <v>104.3</v>
      </c>
    </row>
    <row r="1816" spans="2:9">
      <c r="B1816" s="21">
        <v>41883</v>
      </c>
      <c r="C1816" s="114">
        <v>105.6</v>
      </c>
      <c r="D1816" s="114">
        <v>105.6</v>
      </c>
      <c r="E1816" s="114">
        <v>105.6</v>
      </c>
      <c r="F1816" s="114">
        <v>105.6</v>
      </c>
      <c r="G1816" s="114">
        <v>105.6</v>
      </c>
      <c r="H1816" s="114">
        <v>105.6</v>
      </c>
      <c r="I1816" s="115">
        <v>105.6</v>
      </c>
    </row>
    <row r="1817" spans="2:9">
      <c r="B1817" s="21">
        <v>41974</v>
      </c>
      <c r="C1817" s="114">
        <v>106.4</v>
      </c>
      <c r="D1817" s="114">
        <v>106.4</v>
      </c>
      <c r="E1817" s="114">
        <v>106.4</v>
      </c>
      <c r="F1817" s="114">
        <v>106.4</v>
      </c>
      <c r="G1817" s="114">
        <v>106.4</v>
      </c>
      <c r="H1817" s="114">
        <v>106.4</v>
      </c>
      <c r="I1817" s="115">
        <v>106.4</v>
      </c>
    </row>
    <row r="1818" spans="2:9">
      <c r="B1818" s="21">
        <v>42064</v>
      </c>
      <c r="C1818" s="114">
        <v>106.3</v>
      </c>
      <c r="D1818" s="114">
        <v>106.3</v>
      </c>
      <c r="E1818" s="114">
        <v>106.3</v>
      </c>
      <c r="F1818" s="114">
        <v>106.3</v>
      </c>
      <c r="G1818" s="114">
        <v>106.3</v>
      </c>
      <c r="H1818" s="114">
        <v>106.3</v>
      </c>
      <c r="I1818" s="115">
        <v>106.3</v>
      </c>
    </row>
    <row r="1819" spans="2:9">
      <c r="B1819" s="21">
        <v>42156</v>
      </c>
      <c r="C1819" s="114">
        <v>108.4</v>
      </c>
      <c r="D1819" s="114">
        <v>108.4</v>
      </c>
      <c r="E1819" s="114">
        <v>108.4</v>
      </c>
      <c r="F1819" s="114">
        <v>108.4</v>
      </c>
      <c r="G1819" s="114">
        <v>108.4</v>
      </c>
      <c r="H1819" s="114">
        <v>108.4</v>
      </c>
      <c r="I1819" s="115">
        <v>108.4</v>
      </c>
    </row>
    <row r="1820" spans="2:9">
      <c r="B1820" s="21">
        <v>42248</v>
      </c>
      <c r="C1820" s="114">
        <v>109.3</v>
      </c>
      <c r="D1820" s="114">
        <v>109.3</v>
      </c>
      <c r="E1820" s="114">
        <v>109.3</v>
      </c>
      <c r="F1820" s="114">
        <v>109.3</v>
      </c>
      <c r="G1820" s="114">
        <v>109.3</v>
      </c>
      <c r="H1820" s="114">
        <v>109.3</v>
      </c>
      <c r="I1820" s="115">
        <v>109.3</v>
      </c>
    </row>
    <row r="1821" spans="2:9">
      <c r="B1821" s="21">
        <v>42339</v>
      </c>
      <c r="C1821" s="114">
        <v>109.7</v>
      </c>
      <c r="D1821" s="114">
        <v>109.7</v>
      </c>
      <c r="E1821" s="114">
        <v>109.7</v>
      </c>
      <c r="F1821" s="114">
        <v>109.7</v>
      </c>
      <c r="G1821" s="114">
        <v>109.7</v>
      </c>
      <c r="H1821" s="114">
        <v>109.7</v>
      </c>
      <c r="I1821" s="115">
        <v>109.7</v>
      </c>
    </row>
    <row r="1822" spans="2:9">
      <c r="B1822" s="21">
        <v>42430</v>
      </c>
      <c r="C1822" s="114">
        <v>110.3</v>
      </c>
      <c r="D1822" s="114">
        <v>110.3</v>
      </c>
      <c r="E1822" s="114">
        <v>110.3</v>
      </c>
      <c r="F1822" s="114">
        <v>110.3</v>
      </c>
      <c r="G1822" s="114">
        <v>110.3</v>
      </c>
      <c r="H1822" s="114">
        <v>110.3</v>
      </c>
      <c r="I1822" s="115">
        <v>110.3</v>
      </c>
    </row>
    <row r="1823" spans="2:9">
      <c r="B1823" s="21">
        <v>42522</v>
      </c>
      <c r="C1823" s="114">
        <v>111.3</v>
      </c>
      <c r="D1823" s="114">
        <v>111.3</v>
      </c>
      <c r="E1823" s="114">
        <v>111.3</v>
      </c>
      <c r="F1823" s="114">
        <v>111.3</v>
      </c>
      <c r="G1823" s="114">
        <v>111.3</v>
      </c>
      <c r="H1823" s="114">
        <v>111.3</v>
      </c>
      <c r="I1823" s="115">
        <v>111.3</v>
      </c>
    </row>
    <row r="1824" spans="2:9">
      <c r="B1824" s="21">
        <v>42614</v>
      </c>
      <c r="C1824" s="114">
        <v>112.2</v>
      </c>
      <c r="D1824" s="114">
        <v>112.2</v>
      </c>
      <c r="E1824" s="114">
        <v>112.2</v>
      </c>
      <c r="F1824" s="114">
        <v>112.2</v>
      </c>
      <c r="G1824" s="114">
        <v>112.2</v>
      </c>
      <c r="H1824" s="114">
        <v>112.2</v>
      </c>
      <c r="I1824" s="115">
        <v>112.2</v>
      </c>
    </row>
    <row r="1825" spans="2:9">
      <c r="B1825" s="21">
        <v>42705</v>
      </c>
      <c r="C1825" s="114">
        <v>113.3</v>
      </c>
      <c r="D1825" s="114">
        <v>113.3</v>
      </c>
      <c r="E1825" s="114">
        <v>113.3</v>
      </c>
      <c r="F1825" s="114">
        <v>113.3</v>
      </c>
      <c r="G1825" s="114">
        <v>113.3</v>
      </c>
      <c r="H1825" s="114">
        <v>113.3</v>
      </c>
      <c r="I1825" s="115">
        <v>113.3</v>
      </c>
    </row>
    <row r="1826" spans="2:9">
      <c r="B1826" s="21">
        <v>42795</v>
      </c>
      <c r="C1826" s="114">
        <v>114.4</v>
      </c>
      <c r="D1826" s="114">
        <v>114.4</v>
      </c>
      <c r="E1826" s="114">
        <v>114.4</v>
      </c>
      <c r="F1826" s="114">
        <v>114.4</v>
      </c>
      <c r="G1826" s="114">
        <v>114.4</v>
      </c>
      <c r="H1826" s="114">
        <v>114.4</v>
      </c>
      <c r="I1826" s="115">
        <v>114.4</v>
      </c>
    </row>
    <row r="1827" spans="2:9">
      <c r="B1827" s="21">
        <v>42887</v>
      </c>
      <c r="C1827" s="114">
        <v>115.4</v>
      </c>
      <c r="D1827" s="114">
        <v>115.4</v>
      </c>
      <c r="E1827" s="114">
        <v>115.4</v>
      </c>
      <c r="F1827" s="114">
        <v>115.4</v>
      </c>
      <c r="G1827" s="114">
        <v>115.4</v>
      </c>
      <c r="H1827" s="114">
        <v>115.4</v>
      </c>
      <c r="I1827" s="115">
        <v>115.4</v>
      </c>
    </row>
    <row r="1828" spans="2:9">
      <c r="B1828" s="21">
        <v>42979</v>
      </c>
      <c r="C1828" s="114">
        <v>117.1</v>
      </c>
      <c r="D1828" s="114">
        <v>117.1</v>
      </c>
      <c r="E1828" s="114">
        <v>117.1</v>
      </c>
      <c r="F1828" s="114">
        <v>117.1</v>
      </c>
      <c r="G1828" s="114">
        <v>117.1</v>
      </c>
      <c r="H1828" s="114">
        <v>117.1</v>
      </c>
      <c r="I1828" s="115">
        <v>117.1</v>
      </c>
    </row>
    <row r="1829" spans="2:9">
      <c r="B1829" s="21">
        <v>43070</v>
      </c>
      <c r="C1829" s="114">
        <v>118.1</v>
      </c>
      <c r="D1829" s="114">
        <v>118.1</v>
      </c>
      <c r="E1829" s="114">
        <v>118.1</v>
      </c>
      <c r="F1829" s="114">
        <v>118.1</v>
      </c>
      <c r="G1829" s="114">
        <v>118.1</v>
      </c>
      <c r="H1829" s="114">
        <v>118.1</v>
      </c>
      <c r="I1829" s="115">
        <v>118.1</v>
      </c>
    </row>
    <row r="1830" spans="2:9">
      <c r="B1830" s="21">
        <v>43160</v>
      </c>
      <c r="C1830" s="114">
        <v>118.7</v>
      </c>
      <c r="D1830" s="114">
        <v>118.7</v>
      </c>
      <c r="E1830" s="114">
        <v>118.7</v>
      </c>
      <c r="F1830" s="114">
        <v>118.7</v>
      </c>
      <c r="G1830" s="114">
        <v>118.7</v>
      </c>
      <c r="H1830" s="114">
        <v>118.7</v>
      </c>
      <c r="I1830" s="115">
        <v>118.7</v>
      </c>
    </row>
    <row r="1831" spans="2:9">
      <c r="B1831" s="21">
        <v>43252</v>
      </c>
      <c r="C1831" s="114">
        <v>121.3</v>
      </c>
      <c r="D1831" s="114">
        <v>121.3</v>
      </c>
      <c r="E1831" s="114">
        <v>121.3</v>
      </c>
      <c r="F1831" s="114">
        <v>121.3</v>
      </c>
      <c r="G1831" s="114">
        <v>121.3</v>
      </c>
      <c r="H1831" s="114">
        <v>121.3</v>
      </c>
      <c r="I1831" s="115">
        <v>121.3</v>
      </c>
    </row>
    <row r="1832" spans="2:9">
      <c r="B1832" s="21">
        <v>43344</v>
      </c>
      <c r="C1832" s="114">
        <v>120.4</v>
      </c>
      <c r="D1832" s="114">
        <v>120.4</v>
      </c>
      <c r="E1832" s="114">
        <v>120.4</v>
      </c>
      <c r="F1832" s="114">
        <v>120.4</v>
      </c>
      <c r="G1832" s="114">
        <v>120.4</v>
      </c>
      <c r="H1832" s="114">
        <v>120.4</v>
      </c>
      <c r="I1832" s="115">
        <v>120.4</v>
      </c>
    </row>
    <row r="1833" spans="2:9">
      <c r="B1833" s="21">
        <v>43435</v>
      </c>
      <c r="C1833" s="114">
        <v>120.8</v>
      </c>
      <c r="D1833" s="114">
        <v>120.8</v>
      </c>
      <c r="E1833" s="114">
        <v>120.8</v>
      </c>
      <c r="F1833" s="114">
        <v>120.8</v>
      </c>
      <c r="G1833" s="114">
        <v>120.8</v>
      </c>
      <c r="H1833" s="114">
        <v>120.8</v>
      </c>
      <c r="I1833" s="115">
        <v>120.8</v>
      </c>
    </row>
    <row r="1834" spans="2:9">
      <c r="B1834" s="21">
        <v>43525</v>
      </c>
      <c r="C1834" s="114">
        <v>119.4</v>
      </c>
      <c r="D1834" s="114">
        <v>119.4</v>
      </c>
      <c r="E1834" s="114">
        <v>119.4</v>
      </c>
      <c r="F1834" s="114">
        <v>119.4</v>
      </c>
      <c r="G1834" s="114">
        <v>119.4</v>
      </c>
      <c r="H1834" s="114">
        <v>119.4</v>
      </c>
      <c r="I1834" s="115">
        <v>119.4</v>
      </c>
    </row>
    <row r="1835" spans="2:9">
      <c r="B1835" s="21">
        <v>43617</v>
      </c>
      <c r="C1835" s="114">
        <v>118.9</v>
      </c>
      <c r="D1835" s="114">
        <v>118.9</v>
      </c>
      <c r="E1835" s="114">
        <v>118.9</v>
      </c>
      <c r="F1835" s="114">
        <v>118.9</v>
      </c>
      <c r="G1835" s="114">
        <v>118.9</v>
      </c>
      <c r="H1835" s="114">
        <v>118.9</v>
      </c>
      <c r="I1835" s="115">
        <v>118.9</v>
      </c>
    </row>
    <row r="1836" spans="2:9">
      <c r="B1836" s="21">
        <v>43709</v>
      </c>
      <c r="C1836" s="114">
        <v>118.6</v>
      </c>
      <c r="D1836" s="114">
        <v>118.6</v>
      </c>
      <c r="E1836" s="114">
        <v>118.6</v>
      </c>
      <c r="F1836" s="114">
        <v>118.6</v>
      </c>
      <c r="G1836" s="114">
        <v>118.6</v>
      </c>
      <c r="H1836" s="114">
        <v>118.6</v>
      </c>
      <c r="I1836" s="115">
        <v>118.6</v>
      </c>
    </row>
    <row r="1837" spans="2:9">
      <c r="B1837" s="21">
        <v>43800</v>
      </c>
      <c r="C1837" s="114">
        <v>120.4</v>
      </c>
      <c r="D1837" s="114">
        <v>120.4</v>
      </c>
      <c r="E1837" s="114">
        <v>120.4</v>
      </c>
      <c r="F1837" s="114">
        <v>120.4</v>
      </c>
      <c r="G1837" s="114">
        <v>120.4</v>
      </c>
      <c r="H1837" s="114">
        <v>120.4</v>
      </c>
      <c r="I1837" s="115">
        <v>120.4</v>
      </c>
    </row>
    <row r="1838" spans="2:9">
      <c r="B1838" s="21">
        <v>43891</v>
      </c>
      <c r="C1838" s="114">
        <v>121.1</v>
      </c>
      <c r="D1838" s="114">
        <v>121.1</v>
      </c>
      <c r="E1838" s="114">
        <v>121.1</v>
      </c>
      <c r="F1838" s="114">
        <v>121.1</v>
      </c>
      <c r="G1838" s="114">
        <v>121.1</v>
      </c>
      <c r="H1838" s="114">
        <v>121.1</v>
      </c>
      <c r="I1838" s="115">
        <v>121.1</v>
      </c>
    </row>
    <row r="1839" spans="2:9" ht="17" thickBot="1">
      <c r="B1839" s="22">
        <v>43983</v>
      </c>
      <c r="C1839" s="116">
        <v>120.7</v>
      </c>
      <c r="D1839" s="116">
        <v>120.7</v>
      </c>
      <c r="E1839" s="116">
        <v>120.7</v>
      </c>
      <c r="F1839" s="116">
        <v>120.7</v>
      </c>
      <c r="G1839" s="116">
        <v>120.7</v>
      </c>
      <c r="H1839" s="116">
        <v>120.7</v>
      </c>
      <c r="I1839" s="117">
        <v>120.7</v>
      </c>
    </row>
    <row r="1840" spans="2:9">
      <c r="C1840" s="112"/>
      <c r="D1840" s="112"/>
      <c r="E1840" s="112"/>
      <c r="F1840" s="112"/>
      <c r="G1840" s="112"/>
      <c r="H1840" s="112"/>
      <c r="I1840" s="112"/>
    </row>
    <row r="1841" spans="3:9">
      <c r="C1841" s="112"/>
      <c r="D1841" s="112"/>
      <c r="E1841" s="112"/>
      <c r="F1841" s="112"/>
      <c r="G1841" s="112"/>
      <c r="H1841" s="112"/>
      <c r="I1841" s="112"/>
    </row>
    <row r="1842" spans="3:9">
      <c r="C1842" s="112"/>
      <c r="D1842" s="112"/>
      <c r="E1842" s="112"/>
      <c r="F1842" s="112"/>
      <c r="G1842" s="112"/>
      <c r="H1842" s="112"/>
      <c r="I1842" s="112"/>
    </row>
    <row r="1843" spans="3:9">
      <c r="C1843" s="112"/>
      <c r="D1843" s="112"/>
      <c r="E1843" s="112"/>
      <c r="F1843" s="112"/>
      <c r="G1843" s="112"/>
      <c r="H1843" s="112"/>
      <c r="I1843" s="112"/>
    </row>
    <row r="1844" spans="3:9">
      <c r="C1844" s="112"/>
      <c r="D1844" s="112"/>
      <c r="E1844" s="112"/>
      <c r="F1844" s="112"/>
      <c r="G1844" s="112"/>
      <c r="H1844" s="112"/>
      <c r="I1844" s="112"/>
    </row>
    <row r="1845" spans="3:9">
      <c r="C1845" s="112"/>
      <c r="D1845" s="112"/>
      <c r="E1845" s="112"/>
      <c r="F1845" s="112"/>
      <c r="G1845" s="112"/>
      <c r="H1845" s="112"/>
      <c r="I1845" s="112"/>
    </row>
    <row r="1846" spans="3:9">
      <c r="C1846" s="112"/>
      <c r="D1846" s="112"/>
      <c r="E1846" s="112"/>
      <c r="F1846" s="112"/>
      <c r="G1846" s="112"/>
      <c r="H1846" s="112"/>
      <c r="I1846" s="112"/>
    </row>
    <row r="1847" spans="3:9">
      <c r="C1847" s="112"/>
      <c r="D1847" s="112"/>
      <c r="E1847" s="112"/>
      <c r="F1847" s="112"/>
      <c r="G1847" s="112"/>
      <c r="H1847" s="112"/>
      <c r="I1847" s="112"/>
    </row>
    <row r="1848" spans="3:9">
      <c r="C1848" s="112"/>
      <c r="D1848" s="112"/>
      <c r="E1848" s="112"/>
      <c r="F1848" s="112"/>
      <c r="G1848" s="112"/>
      <c r="H1848" s="112"/>
      <c r="I1848" s="112"/>
    </row>
    <row r="1849" spans="3:9">
      <c r="C1849" s="112"/>
      <c r="D1849" s="112"/>
      <c r="E1849" s="112"/>
      <c r="F1849" s="112"/>
      <c r="G1849" s="112"/>
      <c r="H1849" s="112"/>
      <c r="I1849" s="112"/>
    </row>
    <row r="1850" spans="3:9">
      <c r="C1850" s="112"/>
      <c r="D1850" s="112"/>
      <c r="E1850" s="112"/>
      <c r="F1850" s="112"/>
      <c r="G1850" s="112"/>
      <c r="H1850" s="112"/>
      <c r="I1850" s="112"/>
    </row>
    <row r="1851" spans="3:9">
      <c r="C1851" s="112"/>
      <c r="D1851" s="112"/>
      <c r="E1851" s="112"/>
      <c r="F1851" s="112"/>
      <c r="G1851" s="112"/>
      <c r="H1851" s="112"/>
      <c r="I1851" s="112"/>
    </row>
    <row r="1852" spans="3:9">
      <c r="C1852" s="112"/>
      <c r="D1852" s="112"/>
      <c r="E1852" s="112"/>
      <c r="F1852" s="112"/>
      <c r="G1852" s="112"/>
      <c r="H1852" s="112"/>
      <c r="I1852" s="112"/>
    </row>
    <row r="1853" spans="3:9">
      <c r="C1853" s="112"/>
      <c r="D1853" s="112"/>
      <c r="E1853" s="112"/>
      <c r="F1853" s="112"/>
      <c r="G1853" s="112"/>
      <c r="H1853" s="112"/>
      <c r="I1853" s="112"/>
    </row>
    <row r="1854" spans="3:9">
      <c r="C1854" s="112"/>
      <c r="D1854" s="112"/>
      <c r="E1854" s="112"/>
      <c r="F1854" s="112"/>
      <c r="G1854" s="112"/>
      <c r="H1854" s="112"/>
      <c r="I1854" s="112"/>
    </row>
    <row r="1855" spans="3:9">
      <c r="C1855" s="112"/>
      <c r="D1855" s="112"/>
      <c r="E1855" s="112"/>
      <c r="F1855" s="112"/>
      <c r="G1855" s="112"/>
      <c r="H1855" s="112"/>
      <c r="I1855" s="112"/>
    </row>
    <row r="1856" spans="3:9">
      <c r="C1856" s="112"/>
      <c r="D1856" s="112"/>
      <c r="E1856" s="112"/>
      <c r="F1856" s="112"/>
      <c r="G1856" s="112"/>
      <c r="H1856" s="112"/>
      <c r="I1856" s="112"/>
    </row>
    <row r="1857" spans="3:9">
      <c r="C1857" s="112"/>
      <c r="D1857" s="112"/>
      <c r="E1857" s="112"/>
      <c r="F1857" s="112"/>
      <c r="G1857" s="112"/>
      <c r="H1857" s="112"/>
      <c r="I1857" s="112"/>
    </row>
    <row r="1858" spans="3:9">
      <c r="C1858" s="112"/>
      <c r="D1858" s="112"/>
      <c r="E1858" s="112"/>
      <c r="F1858" s="112"/>
      <c r="G1858" s="112"/>
      <c r="H1858" s="112"/>
      <c r="I1858" s="112"/>
    </row>
    <row r="1859" spans="3:9">
      <c r="C1859" s="112"/>
      <c r="D1859" s="112"/>
      <c r="E1859" s="112"/>
      <c r="F1859" s="112"/>
      <c r="G1859" s="112"/>
      <c r="H1859" s="112"/>
      <c r="I1859" s="112"/>
    </row>
    <row r="1860" spans="3:9">
      <c r="C1860" s="112"/>
      <c r="D1860" s="112"/>
      <c r="E1860" s="112"/>
      <c r="F1860" s="112"/>
      <c r="G1860" s="112"/>
      <c r="H1860" s="112"/>
      <c r="I1860" s="112"/>
    </row>
    <row r="1861" spans="3:9">
      <c r="C1861" s="112"/>
      <c r="D1861" s="112"/>
      <c r="E1861" s="112"/>
      <c r="F1861" s="112"/>
      <c r="G1861" s="112"/>
      <c r="H1861" s="112"/>
      <c r="I1861" s="112"/>
    </row>
    <row r="1862" spans="3:9">
      <c r="C1862" s="112"/>
      <c r="D1862" s="112"/>
      <c r="E1862" s="112"/>
      <c r="F1862" s="112"/>
      <c r="G1862" s="112"/>
      <c r="H1862" s="112"/>
      <c r="I1862" s="112"/>
    </row>
    <row r="1863" spans="3:9">
      <c r="C1863" s="112"/>
      <c r="D1863" s="112"/>
      <c r="E1863" s="112"/>
      <c r="F1863" s="112"/>
      <c r="G1863" s="112"/>
      <c r="H1863" s="112"/>
      <c r="I1863" s="112"/>
    </row>
    <row r="1864" spans="3:9">
      <c r="C1864" s="112"/>
      <c r="D1864" s="112"/>
      <c r="E1864" s="112"/>
      <c r="F1864" s="112"/>
      <c r="G1864" s="112"/>
      <c r="H1864" s="112"/>
      <c r="I1864" s="112"/>
    </row>
    <row r="1865" spans="3:9">
      <c r="C1865" s="112"/>
      <c r="D1865" s="112"/>
      <c r="E1865" s="112"/>
      <c r="F1865" s="112"/>
      <c r="G1865" s="112"/>
      <c r="H1865" s="112"/>
      <c r="I1865" s="112"/>
    </row>
    <row r="1866" spans="3:9">
      <c r="C1866" s="112"/>
      <c r="D1866" s="112"/>
      <c r="E1866" s="112"/>
      <c r="F1866" s="112"/>
      <c r="G1866" s="112"/>
      <c r="H1866" s="112"/>
      <c r="I1866" s="112"/>
    </row>
    <row r="1867" spans="3:9">
      <c r="C1867" s="112"/>
      <c r="D1867" s="112"/>
      <c r="E1867" s="112"/>
      <c r="F1867" s="112"/>
      <c r="G1867" s="112"/>
      <c r="H1867" s="112"/>
      <c r="I1867" s="112"/>
    </row>
    <row r="1868" spans="3:9">
      <c r="C1868" s="112"/>
      <c r="D1868" s="112"/>
      <c r="E1868" s="112"/>
      <c r="F1868" s="112"/>
      <c r="G1868" s="112"/>
      <c r="H1868" s="112"/>
      <c r="I1868" s="112"/>
    </row>
    <row r="1869" spans="3:9">
      <c r="C1869" s="112"/>
      <c r="D1869" s="112"/>
      <c r="E1869" s="112"/>
      <c r="F1869" s="112"/>
      <c r="G1869" s="112"/>
      <c r="H1869" s="112"/>
      <c r="I1869" s="112"/>
    </row>
    <row r="1870" spans="3:9">
      <c r="C1870" s="112"/>
      <c r="D1870" s="112"/>
      <c r="E1870" s="112"/>
      <c r="F1870" s="112"/>
      <c r="G1870" s="112"/>
      <c r="H1870" s="112"/>
      <c r="I1870" s="112"/>
    </row>
    <row r="1871" spans="3:9">
      <c r="C1871" s="112"/>
      <c r="D1871" s="112"/>
      <c r="E1871" s="112"/>
      <c r="F1871" s="112"/>
      <c r="G1871" s="112"/>
      <c r="H1871" s="112"/>
      <c r="I1871" s="112"/>
    </row>
    <row r="1872" spans="3:9">
      <c r="C1872" s="112"/>
      <c r="D1872" s="112"/>
      <c r="E1872" s="112"/>
      <c r="F1872" s="112"/>
      <c r="G1872" s="112"/>
      <c r="H1872" s="112"/>
      <c r="I1872" s="112"/>
    </row>
    <row r="1873" spans="3:9">
      <c r="C1873" s="112"/>
      <c r="D1873" s="112"/>
      <c r="E1873" s="112"/>
      <c r="F1873" s="112"/>
      <c r="G1873" s="112"/>
      <c r="H1873" s="112"/>
      <c r="I1873" s="112"/>
    </row>
    <row r="1874" spans="3:9">
      <c r="C1874" s="112"/>
      <c r="D1874" s="112"/>
      <c r="E1874" s="112"/>
      <c r="F1874" s="112"/>
      <c r="G1874" s="112"/>
      <c r="H1874" s="112"/>
      <c r="I1874" s="112"/>
    </row>
    <row r="1875" spans="3:9">
      <c r="C1875" s="112"/>
      <c r="D1875" s="112"/>
      <c r="E1875" s="112"/>
      <c r="F1875" s="112"/>
      <c r="G1875" s="112"/>
      <c r="H1875" s="112"/>
      <c r="I1875" s="112"/>
    </row>
    <row r="1876" spans="3:9">
      <c r="C1876" s="112"/>
      <c r="D1876" s="112"/>
      <c r="E1876" s="112"/>
      <c r="F1876" s="112"/>
      <c r="G1876" s="112"/>
      <c r="H1876" s="112"/>
      <c r="I1876" s="112"/>
    </row>
    <row r="1877" spans="3:9">
      <c r="C1877" s="112"/>
      <c r="D1877" s="112"/>
      <c r="E1877" s="112"/>
      <c r="F1877" s="112"/>
      <c r="G1877" s="112"/>
      <c r="H1877" s="112"/>
      <c r="I1877" s="112"/>
    </row>
    <row r="1878" spans="3:9">
      <c r="C1878" s="112"/>
      <c r="D1878" s="112"/>
      <c r="E1878" s="112"/>
      <c r="F1878" s="112"/>
      <c r="G1878" s="112"/>
      <c r="H1878" s="112"/>
      <c r="I1878" s="112"/>
    </row>
    <row r="1879" spans="3:9">
      <c r="C1879" s="112"/>
      <c r="D1879" s="112"/>
      <c r="E1879" s="112"/>
      <c r="F1879" s="112"/>
      <c r="G1879" s="112"/>
      <c r="H1879" s="112"/>
      <c r="I1879" s="112"/>
    </row>
    <row r="1880" spans="3:9">
      <c r="C1880" s="112"/>
      <c r="D1880" s="112"/>
      <c r="E1880" s="112"/>
      <c r="F1880" s="112"/>
      <c r="G1880" s="112"/>
      <c r="H1880" s="112"/>
      <c r="I1880" s="112"/>
    </row>
    <row r="1881" spans="3:9">
      <c r="C1881" s="112"/>
      <c r="D1881" s="112"/>
      <c r="E1881" s="112"/>
      <c r="F1881" s="112"/>
      <c r="G1881" s="112"/>
      <c r="H1881" s="112"/>
      <c r="I1881" s="112"/>
    </row>
    <row r="1882" spans="3:9">
      <c r="C1882" s="112"/>
      <c r="D1882" s="112"/>
      <c r="E1882" s="112"/>
      <c r="F1882" s="112"/>
      <c r="G1882" s="112"/>
      <c r="H1882" s="112"/>
      <c r="I1882" s="112"/>
    </row>
    <row r="1883" spans="3:9">
      <c r="C1883" s="112"/>
      <c r="D1883" s="112"/>
      <c r="E1883" s="112"/>
      <c r="F1883" s="112"/>
      <c r="G1883" s="112"/>
      <c r="H1883" s="112"/>
      <c r="I1883" s="112"/>
    </row>
    <row r="1884" spans="3:9">
      <c r="C1884" s="112"/>
      <c r="D1884" s="112"/>
      <c r="E1884" s="112"/>
      <c r="F1884" s="112"/>
      <c r="G1884" s="112"/>
      <c r="H1884" s="112"/>
      <c r="I1884" s="112"/>
    </row>
    <row r="1885" spans="3:9">
      <c r="C1885" s="112"/>
      <c r="D1885" s="112"/>
      <c r="E1885" s="112"/>
      <c r="F1885" s="112"/>
      <c r="G1885" s="112"/>
      <c r="H1885" s="112"/>
      <c r="I1885" s="112"/>
    </row>
    <row r="1886" spans="3:9">
      <c r="C1886" s="112"/>
      <c r="D1886" s="112"/>
      <c r="E1886" s="112"/>
      <c r="F1886" s="112"/>
      <c r="G1886" s="112"/>
      <c r="H1886" s="112"/>
      <c r="I1886" s="112"/>
    </row>
    <row r="1887" spans="3:9">
      <c r="C1887" s="112"/>
      <c r="D1887" s="112"/>
      <c r="E1887" s="112"/>
      <c r="F1887" s="112"/>
      <c r="G1887" s="112"/>
      <c r="H1887" s="112"/>
      <c r="I1887" s="112"/>
    </row>
    <row r="1888" spans="3:9">
      <c r="C1888" s="112"/>
      <c r="D1888" s="112"/>
      <c r="E1888" s="112"/>
      <c r="F1888" s="112"/>
      <c r="G1888" s="112"/>
      <c r="H1888" s="112"/>
      <c r="I1888" s="112"/>
    </row>
    <row r="1889" spans="3:9">
      <c r="C1889" s="112"/>
      <c r="D1889" s="112"/>
      <c r="E1889" s="112"/>
      <c r="F1889" s="112"/>
      <c r="G1889" s="112"/>
      <c r="H1889" s="112"/>
      <c r="I1889" s="112"/>
    </row>
    <row r="1890" spans="3:9">
      <c r="C1890" s="112"/>
      <c r="D1890" s="112"/>
      <c r="E1890" s="112"/>
      <c r="F1890" s="112"/>
      <c r="G1890" s="112"/>
      <c r="H1890" s="112"/>
      <c r="I1890" s="112"/>
    </row>
    <row r="1891" spans="3:9">
      <c r="C1891" s="112"/>
      <c r="D1891" s="112"/>
      <c r="E1891" s="112"/>
      <c r="F1891" s="112"/>
      <c r="G1891" s="112"/>
      <c r="H1891" s="112"/>
      <c r="I1891" s="112"/>
    </row>
    <row r="1892" spans="3:9">
      <c r="C1892" s="112"/>
      <c r="D1892" s="112"/>
      <c r="E1892" s="112"/>
      <c r="F1892" s="112"/>
      <c r="G1892" s="112"/>
      <c r="H1892" s="112"/>
      <c r="I1892" s="112"/>
    </row>
    <row r="1893" spans="3:9">
      <c r="C1893" s="112"/>
      <c r="D1893" s="112"/>
      <c r="E1893" s="112"/>
      <c r="F1893" s="112"/>
      <c r="G1893" s="112"/>
      <c r="H1893" s="112"/>
      <c r="I1893" s="112"/>
    </row>
    <row r="1894" spans="3:9">
      <c r="C1894" s="112"/>
      <c r="D1894" s="112"/>
      <c r="E1894" s="112"/>
      <c r="F1894" s="112"/>
      <c r="G1894" s="112"/>
      <c r="H1894" s="112"/>
      <c r="I1894" s="112"/>
    </row>
    <row r="1895" spans="3:9">
      <c r="C1895" s="112"/>
      <c r="D1895" s="112"/>
      <c r="E1895" s="112"/>
      <c r="F1895" s="112"/>
      <c r="G1895" s="112"/>
      <c r="H1895" s="112"/>
      <c r="I1895" s="112"/>
    </row>
    <row r="1896" spans="3:9">
      <c r="C1896" s="112"/>
      <c r="D1896" s="112"/>
      <c r="E1896" s="112"/>
      <c r="F1896" s="112"/>
      <c r="G1896" s="112"/>
      <c r="H1896" s="112"/>
      <c r="I1896" s="112"/>
    </row>
    <row r="1897" spans="3:9">
      <c r="C1897" s="112"/>
      <c r="D1897" s="112"/>
      <c r="E1897" s="112"/>
      <c r="F1897" s="112"/>
      <c r="G1897" s="112"/>
      <c r="H1897" s="112"/>
      <c r="I1897" s="112"/>
    </row>
    <row r="1898" spans="3:9">
      <c r="C1898" s="112"/>
      <c r="D1898" s="112"/>
      <c r="E1898" s="112"/>
      <c r="F1898" s="112"/>
      <c r="G1898" s="112"/>
      <c r="H1898" s="112"/>
      <c r="I1898" s="112"/>
    </row>
    <row r="1899" spans="3:9">
      <c r="C1899" s="112"/>
      <c r="D1899" s="112"/>
      <c r="E1899" s="112"/>
      <c r="F1899" s="112"/>
      <c r="G1899" s="112"/>
      <c r="H1899" s="112"/>
      <c r="I1899" s="112"/>
    </row>
    <row r="1900" spans="3:9">
      <c r="C1900" s="112"/>
      <c r="D1900" s="112"/>
      <c r="E1900" s="112"/>
      <c r="F1900" s="112"/>
      <c r="G1900" s="112"/>
      <c r="H1900" s="112"/>
      <c r="I1900" s="112"/>
    </row>
    <row r="1901" spans="3:9">
      <c r="C1901" s="112"/>
      <c r="D1901" s="112"/>
      <c r="E1901" s="112"/>
      <c r="F1901" s="112"/>
      <c r="G1901" s="112"/>
      <c r="H1901" s="112"/>
      <c r="I1901" s="112"/>
    </row>
    <row r="1902" spans="3:9">
      <c r="C1902" s="112"/>
      <c r="D1902" s="112"/>
      <c r="E1902" s="112"/>
      <c r="F1902" s="112"/>
      <c r="G1902" s="112"/>
      <c r="H1902" s="112"/>
      <c r="I1902" s="112"/>
    </row>
    <row r="1903" spans="3:9">
      <c r="C1903" s="112"/>
      <c r="D1903" s="112"/>
      <c r="E1903" s="112"/>
      <c r="F1903" s="112"/>
      <c r="G1903" s="112"/>
      <c r="H1903" s="112"/>
      <c r="I1903" s="112"/>
    </row>
    <row r="1904" spans="3:9">
      <c r="C1904" s="112"/>
      <c r="D1904" s="112"/>
      <c r="E1904" s="112"/>
      <c r="F1904" s="112"/>
      <c r="G1904" s="112"/>
      <c r="H1904" s="112"/>
      <c r="I1904" s="112"/>
    </row>
    <row r="1905" spans="3:9">
      <c r="C1905" s="112"/>
      <c r="D1905" s="112"/>
      <c r="E1905" s="112"/>
      <c r="F1905" s="112"/>
      <c r="G1905" s="112"/>
      <c r="H1905" s="112"/>
      <c r="I1905" s="112"/>
    </row>
    <row r="1906" spans="3:9">
      <c r="C1906" s="112"/>
      <c r="D1906" s="112"/>
      <c r="E1906" s="112"/>
      <c r="F1906" s="112"/>
      <c r="G1906" s="112"/>
      <c r="H1906" s="112"/>
      <c r="I1906" s="112"/>
    </row>
    <row r="1907" spans="3:9">
      <c r="C1907" s="112"/>
      <c r="D1907" s="112"/>
      <c r="E1907" s="112"/>
      <c r="F1907" s="112"/>
      <c r="G1907" s="112"/>
      <c r="H1907" s="112"/>
      <c r="I1907" s="112"/>
    </row>
    <row r="1908" spans="3:9">
      <c r="C1908" s="112"/>
      <c r="D1908" s="112"/>
      <c r="E1908" s="112"/>
      <c r="F1908" s="112"/>
      <c r="G1908" s="112"/>
      <c r="H1908" s="112"/>
      <c r="I1908" s="112"/>
    </row>
    <row r="1909" spans="3:9">
      <c r="C1909" s="112"/>
      <c r="D1909" s="112"/>
      <c r="E1909" s="112"/>
      <c r="F1909" s="112"/>
      <c r="G1909" s="112"/>
      <c r="H1909" s="112"/>
      <c r="I1909" s="112"/>
    </row>
    <row r="1910" spans="3:9">
      <c r="C1910" s="112"/>
      <c r="D1910" s="112"/>
      <c r="E1910" s="112"/>
      <c r="F1910" s="112"/>
      <c r="G1910" s="112"/>
      <c r="H1910" s="112"/>
      <c r="I1910" s="112"/>
    </row>
    <row r="1911" spans="3:9">
      <c r="C1911" s="112"/>
      <c r="D1911" s="112"/>
      <c r="E1911" s="112"/>
      <c r="F1911" s="112"/>
      <c r="G1911" s="112"/>
      <c r="H1911" s="112"/>
      <c r="I1911" s="112"/>
    </row>
    <row r="1912" spans="3:9">
      <c r="C1912" s="112"/>
      <c r="D1912" s="112"/>
      <c r="E1912" s="112"/>
      <c r="F1912" s="112"/>
      <c r="G1912" s="112"/>
      <c r="H1912" s="112"/>
      <c r="I1912" s="112"/>
    </row>
    <row r="1913" spans="3:9">
      <c r="C1913" s="112"/>
      <c r="D1913" s="112"/>
      <c r="E1913" s="112"/>
      <c r="F1913" s="112"/>
      <c r="G1913" s="112"/>
      <c r="H1913" s="112"/>
      <c r="I1913" s="112"/>
    </row>
    <row r="1914" spans="3:9">
      <c r="C1914" s="112"/>
      <c r="D1914" s="112"/>
      <c r="E1914" s="112"/>
      <c r="F1914" s="112"/>
      <c r="G1914" s="112"/>
      <c r="H1914" s="112"/>
      <c r="I1914" s="112"/>
    </row>
    <row r="1915" spans="3:9">
      <c r="C1915" s="112"/>
      <c r="D1915" s="112"/>
      <c r="E1915" s="112"/>
      <c r="F1915" s="112"/>
      <c r="G1915" s="112"/>
      <c r="H1915" s="112"/>
      <c r="I1915" s="112"/>
    </row>
    <row r="1916" spans="3:9">
      <c r="C1916" s="112"/>
      <c r="D1916" s="112"/>
      <c r="E1916" s="112"/>
      <c r="F1916" s="112"/>
      <c r="G1916" s="112"/>
      <c r="H1916" s="112"/>
      <c r="I1916" s="112"/>
    </row>
    <row r="1917" spans="3:9">
      <c r="C1917" s="112"/>
      <c r="D1917" s="112"/>
      <c r="E1917" s="112"/>
      <c r="F1917" s="112"/>
      <c r="G1917" s="112"/>
      <c r="H1917" s="112"/>
      <c r="I1917" s="112"/>
    </row>
    <row r="1918" spans="3:9">
      <c r="C1918" s="112"/>
      <c r="D1918" s="112"/>
      <c r="E1918" s="112"/>
      <c r="F1918" s="112"/>
      <c r="G1918" s="112"/>
      <c r="H1918" s="112"/>
      <c r="I1918" s="112"/>
    </row>
    <row r="1919" spans="3:9">
      <c r="C1919" s="112"/>
      <c r="D1919" s="112"/>
      <c r="E1919" s="112"/>
      <c r="F1919" s="112"/>
      <c r="G1919" s="112"/>
      <c r="H1919" s="112"/>
      <c r="I1919" s="112"/>
    </row>
    <row r="1920" spans="3:9">
      <c r="C1920" s="112"/>
      <c r="D1920" s="112"/>
      <c r="E1920" s="112"/>
      <c r="F1920" s="112"/>
      <c r="G1920" s="112"/>
      <c r="H1920" s="112"/>
      <c r="I1920" s="112"/>
    </row>
    <row r="1921" spans="3:9">
      <c r="C1921" s="112"/>
      <c r="D1921" s="112"/>
      <c r="E1921" s="112"/>
      <c r="F1921" s="112"/>
      <c r="G1921" s="112"/>
      <c r="H1921" s="112"/>
      <c r="I1921" s="112"/>
    </row>
    <row r="1922" spans="3:9">
      <c r="C1922" s="112"/>
      <c r="D1922" s="112"/>
      <c r="E1922" s="112"/>
      <c r="F1922" s="112"/>
      <c r="G1922" s="112"/>
      <c r="H1922" s="112"/>
      <c r="I1922" s="112"/>
    </row>
    <row r="1923" spans="3:9">
      <c r="C1923" s="112"/>
      <c r="D1923" s="112"/>
      <c r="E1923" s="112"/>
      <c r="F1923" s="112"/>
      <c r="G1923" s="112"/>
      <c r="H1923" s="112"/>
      <c r="I1923" s="112"/>
    </row>
    <row r="1924" spans="3:9">
      <c r="C1924" s="112"/>
      <c r="D1924" s="112"/>
      <c r="E1924" s="112"/>
      <c r="F1924" s="112"/>
      <c r="G1924" s="112"/>
      <c r="H1924" s="112"/>
      <c r="I1924" s="112"/>
    </row>
    <row r="1925" spans="3:9">
      <c r="C1925" s="112"/>
      <c r="D1925" s="112"/>
      <c r="E1925" s="112"/>
      <c r="F1925" s="112"/>
      <c r="G1925" s="112"/>
      <c r="H1925" s="112"/>
      <c r="I1925" s="112"/>
    </row>
    <row r="1926" spans="3:9">
      <c r="C1926" s="112"/>
      <c r="D1926" s="112"/>
      <c r="E1926" s="112"/>
      <c r="F1926" s="112"/>
      <c r="G1926" s="112"/>
      <c r="H1926" s="112"/>
      <c r="I1926" s="112"/>
    </row>
    <row r="1927" spans="3:9">
      <c r="C1927" s="112"/>
      <c r="D1927" s="112"/>
      <c r="E1927" s="112"/>
      <c r="F1927" s="112"/>
      <c r="G1927" s="112"/>
      <c r="H1927" s="112"/>
      <c r="I1927" s="112"/>
    </row>
    <row r="1928" spans="3:9">
      <c r="C1928" s="112"/>
      <c r="D1928" s="112"/>
      <c r="E1928" s="112"/>
      <c r="F1928" s="112"/>
      <c r="G1928" s="112"/>
      <c r="H1928" s="112"/>
      <c r="I1928" s="112"/>
    </row>
    <row r="1929" spans="3:9">
      <c r="C1929" s="112"/>
      <c r="D1929" s="112"/>
      <c r="E1929" s="112"/>
      <c r="F1929" s="112"/>
      <c r="G1929" s="112"/>
      <c r="H1929" s="112"/>
      <c r="I1929" s="112"/>
    </row>
    <row r="1930" spans="3:9">
      <c r="C1930" s="112"/>
      <c r="D1930" s="112"/>
      <c r="E1930" s="112"/>
      <c r="F1930" s="112"/>
      <c r="G1930" s="112"/>
      <c r="H1930" s="112"/>
      <c r="I1930" s="112"/>
    </row>
    <row r="1931" spans="3:9">
      <c r="C1931" s="112"/>
      <c r="D1931" s="112"/>
      <c r="E1931" s="112"/>
      <c r="F1931" s="112"/>
      <c r="G1931" s="112"/>
      <c r="H1931" s="112"/>
      <c r="I1931" s="112"/>
    </row>
    <row r="1932" spans="3:9">
      <c r="C1932" s="112"/>
      <c r="D1932" s="112"/>
      <c r="E1932" s="112"/>
      <c r="F1932" s="112"/>
      <c r="G1932" s="112"/>
      <c r="H1932" s="112"/>
      <c r="I1932" s="112"/>
    </row>
    <row r="1933" spans="3:9">
      <c r="C1933" s="112"/>
      <c r="D1933" s="112"/>
      <c r="E1933" s="112"/>
      <c r="F1933" s="112"/>
      <c r="G1933" s="112"/>
      <c r="H1933" s="112"/>
      <c r="I1933" s="112"/>
    </row>
    <row r="1934" spans="3:9">
      <c r="C1934" s="112"/>
      <c r="D1934" s="112"/>
      <c r="E1934" s="112"/>
      <c r="F1934" s="112"/>
      <c r="G1934" s="112"/>
      <c r="H1934" s="112"/>
      <c r="I1934" s="112"/>
    </row>
    <row r="1935" spans="3:9">
      <c r="C1935" s="112"/>
      <c r="D1935" s="112"/>
      <c r="E1935" s="112"/>
      <c r="F1935" s="112"/>
      <c r="G1935" s="112"/>
      <c r="H1935" s="112"/>
      <c r="I1935" s="112"/>
    </row>
    <row r="1936" spans="3:9">
      <c r="C1936" s="112"/>
      <c r="D1936" s="112"/>
      <c r="E1936" s="112"/>
      <c r="F1936" s="112"/>
      <c r="G1936" s="112"/>
      <c r="H1936" s="112"/>
      <c r="I1936" s="112"/>
    </row>
    <row r="1937" spans="3:9">
      <c r="C1937" s="112"/>
      <c r="D1937" s="112"/>
      <c r="E1937" s="112"/>
      <c r="F1937" s="112"/>
      <c r="G1937" s="112"/>
      <c r="H1937" s="112"/>
      <c r="I1937" s="112"/>
    </row>
    <row r="1938" spans="3:9">
      <c r="C1938" s="112"/>
      <c r="D1938" s="112"/>
      <c r="E1938" s="112"/>
      <c r="F1938" s="112"/>
      <c r="G1938" s="112"/>
      <c r="H1938" s="112"/>
      <c r="I1938" s="112"/>
    </row>
    <row r="1939" spans="3:9">
      <c r="C1939" s="112"/>
      <c r="D1939" s="112"/>
      <c r="E1939" s="112"/>
      <c r="F1939" s="112"/>
      <c r="G1939" s="112"/>
      <c r="H1939" s="112"/>
      <c r="I1939" s="112"/>
    </row>
    <row r="1940" spans="3:9">
      <c r="C1940" s="112"/>
      <c r="D1940" s="112"/>
      <c r="E1940" s="112"/>
      <c r="F1940" s="112"/>
      <c r="G1940" s="112"/>
      <c r="H1940" s="112"/>
      <c r="I1940" s="112"/>
    </row>
    <row r="1941" spans="3:9">
      <c r="C1941" s="112"/>
      <c r="D1941" s="112"/>
      <c r="E1941" s="112"/>
      <c r="F1941" s="112"/>
      <c r="G1941" s="112"/>
      <c r="H1941" s="112"/>
      <c r="I1941" s="112"/>
    </row>
    <row r="1942" spans="3:9">
      <c r="C1942" s="112"/>
      <c r="D1942" s="112"/>
      <c r="E1942" s="112"/>
      <c r="F1942" s="112"/>
      <c r="G1942" s="112"/>
      <c r="H1942" s="112"/>
      <c r="I1942" s="112"/>
    </row>
    <row r="1943" spans="3:9">
      <c r="C1943" s="112"/>
      <c r="D1943" s="112"/>
      <c r="E1943" s="112"/>
      <c r="F1943" s="112"/>
      <c r="G1943" s="112"/>
      <c r="H1943" s="112"/>
      <c r="I1943" s="112"/>
    </row>
    <row r="1944" spans="3:9">
      <c r="C1944" s="112"/>
      <c r="D1944" s="112"/>
      <c r="E1944" s="112"/>
      <c r="F1944" s="112"/>
      <c r="G1944" s="112"/>
      <c r="H1944" s="112"/>
      <c r="I1944" s="112"/>
    </row>
    <row r="1945" spans="3:9">
      <c r="C1945" s="112"/>
      <c r="D1945" s="112"/>
      <c r="E1945" s="112"/>
      <c r="F1945" s="112"/>
      <c r="G1945" s="112"/>
      <c r="H1945" s="112"/>
      <c r="I1945" s="112"/>
    </row>
    <row r="1946" spans="3:9">
      <c r="C1946" s="112"/>
      <c r="D1946" s="112"/>
      <c r="E1946" s="112"/>
      <c r="F1946" s="112"/>
      <c r="G1946" s="112"/>
      <c r="H1946" s="112"/>
      <c r="I1946" s="112"/>
    </row>
    <row r="1947" spans="3:9">
      <c r="C1947" s="112"/>
      <c r="D1947" s="112"/>
      <c r="E1947" s="112"/>
      <c r="F1947" s="112"/>
      <c r="G1947" s="112"/>
      <c r="H1947" s="112"/>
      <c r="I1947" s="112"/>
    </row>
    <row r="1948" spans="3:9">
      <c r="C1948" s="112"/>
      <c r="D1948" s="112"/>
      <c r="E1948" s="112"/>
      <c r="F1948" s="112"/>
      <c r="G1948" s="112"/>
      <c r="H1948" s="112"/>
      <c r="I1948" s="112"/>
    </row>
    <row r="1949" spans="3:9">
      <c r="C1949" s="112"/>
      <c r="D1949" s="112"/>
      <c r="E1949" s="112"/>
      <c r="F1949" s="112"/>
      <c r="G1949" s="112"/>
      <c r="H1949" s="112"/>
      <c r="I1949" s="112"/>
    </row>
    <row r="1950" spans="3:9">
      <c r="C1950" s="112"/>
      <c r="D1950" s="112"/>
      <c r="E1950" s="112"/>
      <c r="F1950" s="112"/>
      <c r="G1950" s="112"/>
      <c r="H1950" s="112"/>
      <c r="I1950" s="112"/>
    </row>
    <row r="1951" spans="3:9">
      <c r="C1951" s="112"/>
      <c r="D1951" s="112"/>
      <c r="E1951" s="112"/>
      <c r="F1951" s="112"/>
      <c r="G1951" s="112"/>
      <c r="H1951" s="112"/>
      <c r="I1951" s="112"/>
    </row>
    <row r="1952" spans="3:9">
      <c r="C1952" s="112"/>
      <c r="D1952" s="112"/>
      <c r="E1952" s="112"/>
      <c r="F1952" s="112"/>
      <c r="G1952" s="112"/>
      <c r="H1952" s="112"/>
      <c r="I1952" s="112"/>
    </row>
    <row r="1953" spans="3:9">
      <c r="C1953" s="112"/>
      <c r="D1953" s="112"/>
      <c r="E1953" s="112"/>
      <c r="F1953" s="112"/>
      <c r="G1953" s="112"/>
      <c r="H1953" s="112"/>
      <c r="I1953" s="112"/>
    </row>
  </sheetData>
  <mergeCells count="406">
    <mergeCell ref="C1948:I1948"/>
    <mergeCell ref="C1949:I1949"/>
    <mergeCell ref="C1950:I1950"/>
    <mergeCell ref="C1951:I1951"/>
    <mergeCell ref="C1952:I1952"/>
    <mergeCell ref="C1953:I1953"/>
    <mergeCell ref="C1942:I1942"/>
    <mergeCell ref="C1943:I1943"/>
    <mergeCell ref="C1944:I1944"/>
    <mergeCell ref="C1945:I1945"/>
    <mergeCell ref="C1946:I1946"/>
    <mergeCell ref="C1947:I1947"/>
    <mergeCell ref="C1936:I1936"/>
    <mergeCell ref="C1937:I1937"/>
    <mergeCell ref="C1938:I1938"/>
    <mergeCell ref="C1939:I1939"/>
    <mergeCell ref="C1940:I1940"/>
    <mergeCell ref="C1941:I1941"/>
    <mergeCell ref="C1930:I1930"/>
    <mergeCell ref="C1931:I1931"/>
    <mergeCell ref="C1932:I1932"/>
    <mergeCell ref="C1933:I1933"/>
    <mergeCell ref="C1934:I1934"/>
    <mergeCell ref="C1935:I1935"/>
    <mergeCell ref="C1924:I1924"/>
    <mergeCell ref="C1925:I1925"/>
    <mergeCell ref="C1926:I1926"/>
    <mergeCell ref="C1927:I1927"/>
    <mergeCell ref="C1928:I1928"/>
    <mergeCell ref="C1929:I1929"/>
    <mergeCell ref="C1918:I1918"/>
    <mergeCell ref="C1919:I1919"/>
    <mergeCell ref="C1920:I1920"/>
    <mergeCell ref="C1921:I1921"/>
    <mergeCell ref="C1922:I1922"/>
    <mergeCell ref="C1923:I1923"/>
    <mergeCell ref="C1912:I1912"/>
    <mergeCell ref="C1913:I1913"/>
    <mergeCell ref="C1914:I1914"/>
    <mergeCell ref="C1915:I1915"/>
    <mergeCell ref="C1916:I1916"/>
    <mergeCell ref="C1917:I1917"/>
    <mergeCell ref="C1906:I1906"/>
    <mergeCell ref="C1907:I1907"/>
    <mergeCell ref="C1908:I1908"/>
    <mergeCell ref="C1909:I1909"/>
    <mergeCell ref="C1910:I1910"/>
    <mergeCell ref="C1911:I1911"/>
    <mergeCell ref="C1900:I1900"/>
    <mergeCell ref="C1901:I1901"/>
    <mergeCell ref="C1902:I1902"/>
    <mergeCell ref="C1903:I1903"/>
    <mergeCell ref="C1904:I1904"/>
    <mergeCell ref="C1905:I1905"/>
    <mergeCell ref="C1894:I1894"/>
    <mergeCell ref="C1895:I1895"/>
    <mergeCell ref="C1896:I1896"/>
    <mergeCell ref="C1897:I1897"/>
    <mergeCell ref="C1898:I1898"/>
    <mergeCell ref="C1899:I1899"/>
    <mergeCell ref="C1888:I1888"/>
    <mergeCell ref="C1889:I1889"/>
    <mergeCell ref="C1890:I1890"/>
    <mergeCell ref="C1891:I1891"/>
    <mergeCell ref="C1892:I1892"/>
    <mergeCell ref="C1893:I1893"/>
    <mergeCell ref="C1882:I1882"/>
    <mergeCell ref="C1883:I1883"/>
    <mergeCell ref="C1884:I1884"/>
    <mergeCell ref="C1885:I1885"/>
    <mergeCell ref="C1886:I1886"/>
    <mergeCell ref="C1887:I1887"/>
    <mergeCell ref="C1876:I1876"/>
    <mergeCell ref="C1877:I1877"/>
    <mergeCell ref="C1878:I1878"/>
    <mergeCell ref="C1879:I1879"/>
    <mergeCell ref="C1880:I1880"/>
    <mergeCell ref="C1881:I1881"/>
    <mergeCell ref="C1870:I1870"/>
    <mergeCell ref="C1871:I1871"/>
    <mergeCell ref="C1872:I1872"/>
    <mergeCell ref="C1873:I1873"/>
    <mergeCell ref="C1874:I1874"/>
    <mergeCell ref="C1875:I1875"/>
    <mergeCell ref="C1864:I1864"/>
    <mergeCell ref="C1865:I1865"/>
    <mergeCell ref="C1866:I1866"/>
    <mergeCell ref="C1867:I1867"/>
    <mergeCell ref="C1868:I1868"/>
    <mergeCell ref="C1869:I1869"/>
    <mergeCell ref="C1858:I1858"/>
    <mergeCell ref="C1859:I1859"/>
    <mergeCell ref="C1860:I1860"/>
    <mergeCell ref="C1861:I1861"/>
    <mergeCell ref="C1862:I1862"/>
    <mergeCell ref="C1863:I1863"/>
    <mergeCell ref="C1852:I1852"/>
    <mergeCell ref="C1853:I1853"/>
    <mergeCell ref="C1854:I1854"/>
    <mergeCell ref="C1855:I1855"/>
    <mergeCell ref="C1856:I1856"/>
    <mergeCell ref="C1857:I1857"/>
    <mergeCell ref="C1846:I1846"/>
    <mergeCell ref="C1847:I1847"/>
    <mergeCell ref="C1848:I1848"/>
    <mergeCell ref="C1849:I1849"/>
    <mergeCell ref="C1850:I1850"/>
    <mergeCell ref="C1851:I1851"/>
    <mergeCell ref="C1840:I1840"/>
    <mergeCell ref="C1841:I1841"/>
    <mergeCell ref="C1842:I1842"/>
    <mergeCell ref="C1843:I1843"/>
    <mergeCell ref="C1844:I1844"/>
    <mergeCell ref="C1845:I1845"/>
    <mergeCell ref="C1834:I1834"/>
    <mergeCell ref="C1835:I1835"/>
    <mergeCell ref="C1836:I1836"/>
    <mergeCell ref="C1837:I1837"/>
    <mergeCell ref="C1838:I1838"/>
    <mergeCell ref="C1839:I1839"/>
    <mergeCell ref="C1828:I1828"/>
    <mergeCell ref="C1829:I1829"/>
    <mergeCell ref="C1830:I1830"/>
    <mergeCell ref="C1831:I1831"/>
    <mergeCell ref="C1832:I1832"/>
    <mergeCell ref="C1833:I1833"/>
    <mergeCell ref="C1822:I1822"/>
    <mergeCell ref="C1823:I1823"/>
    <mergeCell ref="C1824:I1824"/>
    <mergeCell ref="C1825:I1825"/>
    <mergeCell ref="C1826:I1826"/>
    <mergeCell ref="C1827:I1827"/>
    <mergeCell ref="C1816:I1816"/>
    <mergeCell ref="C1817:I1817"/>
    <mergeCell ref="C1818:I1818"/>
    <mergeCell ref="C1819:I1819"/>
    <mergeCell ref="C1820:I1820"/>
    <mergeCell ref="C1821:I1821"/>
    <mergeCell ref="C1810:I1810"/>
    <mergeCell ref="C1811:I1811"/>
    <mergeCell ref="C1812:I1812"/>
    <mergeCell ref="C1813:I1813"/>
    <mergeCell ref="C1814:I1814"/>
    <mergeCell ref="C1815:I1815"/>
    <mergeCell ref="C1804:I1804"/>
    <mergeCell ref="C1805:I1805"/>
    <mergeCell ref="C1806:I1806"/>
    <mergeCell ref="C1807:I1807"/>
    <mergeCell ref="C1808:I1808"/>
    <mergeCell ref="C1809:I1809"/>
    <mergeCell ref="C1798:I1798"/>
    <mergeCell ref="C1799:I1799"/>
    <mergeCell ref="C1800:I1800"/>
    <mergeCell ref="C1801:I1801"/>
    <mergeCell ref="C1802:I1802"/>
    <mergeCell ref="C1803:I1803"/>
    <mergeCell ref="C1792:I1792"/>
    <mergeCell ref="C1793:I1793"/>
    <mergeCell ref="C1794:I1794"/>
    <mergeCell ref="C1795:I1795"/>
    <mergeCell ref="C1796:I1796"/>
    <mergeCell ref="C1797:I1797"/>
    <mergeCell ref="C640:D640"/>
    <mergeCell ref="C641:D641"/>
    <mergeCell ref="C642:D642"/>
    <mergeCell ref="C643:D643"/>
    <mergeCell ref="C644:D644"/>
    <mergeCell ref="B669:M671"/>
    <mergeCell ref="B629:M632"/>
    <mergeCell ref="B634:G634"/>
    <mergeCell ref="B636:D636"/>
    <mergeCell ref="C637:D637"/>
    <mergeCell ref="C638:D638"/>
    <mergeCell ref="C639:D639"/>
    <mergeCell ref="B593:C593"/>
    <mergeCell ref="D593:E593"/>
    <mergeCell ref="F593:G593"/>
    <mergeCell ref="B594:C594"/>
    <mergeCell ref="D594:E594"/>
    <mergeCell ref="F594:G594"/>
    <mergeCell ref="B591:C591"/>
    <mergeCell ref="D591:E591"/>
    <mergeCell ref="F591:G591"/>
    <mergeCell ref="B592:C592"/>
    <mergeCell ref="D592:E592"/>
    <mergeCell ref="F592:G592"/>
    <mergeCell ref="B584:M586"/>
    <mergeCell ref="B588:G588"/>
    <mergeCell ref="B589:C589"/>
    <mergeCell ref="D589:E589"/>
    <mergeCell ref="F589:G589"/>
    <mergeCell ref="B590:C590"/>
    <mergeCell ref="D590:E590"/>
    <mergeCell ref="F590:G590"/>
    <mergeCell ref="B551:M553"/>
    <mergeCell ref="B554:G554"/>
    <mergeCell ref="B555:C555"/>
    <mergeCell ref="D555:E555"/>
    <mergeCell ref="F555:G555"/>
    <mergeCell ref="B556:C556"/>
    <mergeCell ref="D556:E556"/>
    <mergeCell ref="F556:G556"/>
    <mergeCell ref="B521:G521"/>
    <mergeCell ref="B522:C522"/>
    <mergeCell ref="D522:E522"/>
    <mergeCell ref="F522:G522"/>
    <mergeCell ref="B523:C523"/>
    <mergeCell ref="D523:E523"/>
    <mergeCell ref="F523:G523"/>
    <mergeCell ref="B473:M474"/>
    <mergeCell ref="B476:G476"/>
    <mergeCell ref="B477:C477"/>
    <mergeCell ref="D477:E477"/>
    <mergeCell ref="F477:G477"/>
    <mergeCell ref="B517:M519"/>
    <mergeCell ref="B439:M441"/>
    <mergeCell ref="B443:G443"/>
    <mergeCell ref="B444:C444"/>
    <mergeCell ref="D444:E444"/>
    <mergeCell ref="F444:G444"/>
    <mergeCell ref="B445:C445"/>
    <mergeCell ref="B406:C406"/>
    <mergeCell ref="B407:C407"/>
    <mergeCell ref="B408:C408"/>
    <mergeCell ref="B409:C409"/>
    <mergeCell ref="B410:C410"/>
    <mergeCell ref="B411:C411"/>
    <mergeCell ref="B400:C400"/>
    <mergeCell ref="B401:C401"/>
    <mergeCell ref="B402:C402"/>
    <mergeCell ref="B403:C403"/>
    <mergeCell ref="B404:C404"/>
    <mergeCell ref="B405:C405"/>
    <mergeCell ref="B387:M389"/>
    <mergeCell ref="B392:M394"/>
    <mergeCell ref="B398:G398"/>
    <mergeCell ref="B399:C399"/>
    <mergeCell ref="D399:E399"/>
    <mergeCell ref="F399:G399"/>
    <mergeCell ref="B358:C358"/>
    <mergeCell ref="D358:E358"/>
    <mergeCell ref="F358:G358"/>
    <mergeCell ref="B359:C359"/>
    <mergeCell ref="D359:E359"/>
    <mergeCell ref="F359:G359"/>
    <mergeCell ref="B356:C356"/>
    <mergeCell ref="D356:E356"/>
    <mergeCell ref="F356:G356"/>
    <mergeCell ref="B357:C357"/>
    <mergeCell ref="D357:E357"/>
    <mergeCell ref="F357:G357"/>
    <mergeCell ref="B354:C354"/>
    <mergeCell ref="D354:E354"/>
    <mergeCell ref="F354:G354"/>
    <mergeCell ref="B355:C355"/>
    <mergeCell ref="D355:E355"/>
    <mergeCell ref="F355:G355"/>
    <mergeCell ref="B352:C352"/>
    <mergeCell ref="D352:E352"/>
    <mergeCell ref="F352:G352"/>
    <mergeCell ref="B353:C353"/>
    <mergeCell ref="D353:E353"/>
    <mergeCell ref="F353:G353"/>
    <mergeCell ref="B350:C350"/>
    <mergeCell ref="D350:E350"/>
    <mergeCell ref="F350:G350"/>
    <mergeCell ref="B351:C351"/>
    <mergeCell ref="D351:E351"/>
    <mergeCell ref="F351:G351"/>
    <mergeCell ref="B343:M345"/>
    <mergeCell ref="B347:G347"/>
    <mergeCell ref="B348:C348"/>
    <mergeCell ref="D348:E348"/>
    <mergeCell ref="F348:G348"/>
    <mergeCell ref="B349:C349"/>
    <mergeCell ref="D349:E349"/>
    <mergeCell ref="F349:G349"/>
    <mergeCell ref="B312:C312"/>
    <mergeCell ref="D312:G312"/>
    <mergeCell ref="B313:C313"/>
    <mergeCell ref="D313:G313"/>
    <mergeCell ref="B314:C314"/>
    <mergeCell ref="D314:G314"/>
    <mergeCell ref="B309:C309"/>
    <mergeCell ref="D309:G309"/>
    <mergeCell ref="B310:C310"/>
    <mergeCell ref="D310:G310"/>
    <mergeCell ref="B311:C311"/>
    <mergeCell ref="D311:G311"/>
    <mergeCell ref="B306:C306"/>
    <mergeCell ref="D306:G306"/>
    <mergeCell ref="B307:C307"/>
    <mergeCell ref="D307:G307"/>
    <mergeCell ref="B308:C308"/>
    <mergeCell ref="D308:G308"/>
    <mergeCell ref="B303:C303"/>
    <mergeCell ref="D303:G303"/>
    <mergeCell ref="B304:C304"/>
    <mergeCell ref="D304:G304"/>
    <mergeCell ref="B305:C305"/>
    <mergeCell ref="D305:G305"/>
    <mergeCell ref="B277:C277"/>
    <mergeCell ref="B278:C278"/>
    <mergeCell ref="B301:G301"/>
    <mergeCell ref="B302:C302"/>
    <mergeCell ref="D302:G302"/>
    <mergeCell ref="B296:M297"/>
    <mergeCell ref="B237:C237"/>
    <mergeCell ref="B238:C238"/>
    <mergeCell ref="B239:C239"/>
    <mergeCell ref="B271:M273"/>
    <mergeCell ref="B275:G275"/>
    <mergeCell ref="B276:C276"/>
    <mergeCell ref="D276:E276"/>
    <mergeCell ref="F276:G276"/>
    <mergeCell ref="B201:C201"/>
    <mergeCell ref="B202:C202"/>
    <mergeCell ref="B235:G235"/>
    <mergeCell ref="B236:C236"/>
    <mergeCell ref="D236:E236"/>
    <mergeCell ref="F236:G236"/>
    <mergeCell ref="B232:K233"/>
    <mergeCell ref="B165:C165"/>
    <mergeCell ref="B195:M197"/>
    <mergeCell ref="B199:G199"/>
    <mergeCell ref="B200:C200"/>
    <mergeCell ref="D200:E200"/>
    <mergeCell ref="F200:G200"/>
    <mergeCell ref="B162:G162"/>
    <mergeCell ref="B163:C163"/>
    <mergeCell ref="D163:E163"/>
    <mergeCell ref="F163:G163"/>
    <mergeCell ref="B164:C164"/>
    <mergeCell ref="B159:M161"/>
    <mergeCell ref="B86:C86"/>
    <mergeCell ref="B121:G121"/>
    <mergeCell ref="B122:C122"/>
    <mergeCell ref="D122:E122"/>
    <mergeCell ref="F122:G122"/>
    <mergeCell ref="B79:M81"/>
    <mergeCell ref="B83:G83"/>
    <mergeCell ref="B84:C84"/>
    <mergeCell ref="D84:E84"/>
    <mergeCell ref="F84:G84"/>
    <mergeCell ref="B85:C85"/>
    <mergeCell ref="B117:J118"/>
    <mergeCell ref="B48:C48"/>
    <mergeCell ref="D48:E48"/>
    <mergeCell ref="F48:G48"/>
    <mergeCell ref="B49:C49"/>
    <mergeCell ref="D49:E49"/>
    <mergeCell ref="F49:G49"/>
    <mergeCell ref="B46:C46"/>
    <mergeCell ref="D46:E46"/>
    <mergeCell ref="F46:G46"/>
    <mergeCell ref="B47:C47"/>
    <mergeCell ref="D47:E47"/>
    <mergeCell ref="F47:G47"/>
    <mergeCell ref="B44:C44"/>
    <mergeCell ref="D44:E44"/>
    <mergeCell ref="F44:G44"/>
    <mergeCell ref="B45:C45"/>
    <mergeCell ref="D45:E45"/>
    <mergeCell ref="F45:G45"/>
    <mergeCell ref="B42:C42"/>
    <mergeCell ref="D42:E42"/>
    <mergeCell ref="F42:G42"/>
    <mergeCell ref="B43:C43"/>
    <mergeCell ref="D43:E43"/>
    <mergeCell ref="F43:G43"/>
    <mergeCell ref="B40:C40"/>
    <mergeCell ref="D40:E40"/>
    <mergeCell ref="F40:G40"/>
    <mergeCell ref="B41:C41"/>
    <mergeCell ref="D41:E41"/>
    <mergeCell ref="F41:G41"/>
    <mergeCell ref="B38:C38"/>
    <mergeCell ref="D38:E38"/>
    <mergeCell ref="F38:G38"/>
    <mergeCell ref="B39:C39"/>
    <mergeCell ref="D39:E39"/>
    <mergeCell ref="F39:G39"/>
    <mergeCell ref="C30:E30"/>
    <mergeCell ref="C31:E31"/>
    <mergeCell ref="B36:G36"/>
    <mergeCell ref="B37:C37"/>
    <mergeCell ref="D37:E37"/>
    <mergeCell ref="F37:G37"/>
    <mergeCell ref="C23:E23"/>
    <mergeCell ref="C24:E24"/>
    <mergeCell ref="C25:E25"/>
    <mergeCell ref="C27:E27"/>
    <mergeCell ref="C28:E28"/>
    <mergeCell ref="C29:E29"/>
    <mergeCell ref="B17:E17"/>
    <mergeCell ref="F17:Q17"/>
    <mergeCell ref="C18:E18"/>
    <mergeCell ref="C19:E19"/>
    <mergeCell ref="C21:E21"/>
    <mergeCell ref="C22:E22"/>
    <mergeCell ref="C1:I1"/>
    <mergeCell ref="C2:I2"/>
    <mergeCell ref="C3:I3"/>
    <mergeCell ref="C5:I5"/>
    <mergeCell ref="C6:I6"/>
    <mergeCell ref="B7:Q13"/>
  </mergeCells>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EF46E-0C52-1042-BAC0-AC49299F31AE}">
  <sheetPr>
    <tabColor theme="8" tint="-0.499984740745262"/>
  </sheetPr>
  <dimension ref="A2:Q7"/>
  <sheetViews>
    <sheetView workbookViewId="0">
      <selection activeCell="L26" sqref="L26"/>
    </sheetView>
  </sheetViews>
  <sheetFormatPr baseColWidth="10" defaultRowHeight="16"/>
  <cols>
    <col min="1" max="16384" width="10.83203125" style="1"/>
  </cols>
  <sheetData>
    <row r="2" spans="1:17">
      <c r="A2" s="12">
        <v>3</v>
      </c>
      <c r="B2" s="11" t="s">
        <v>953</v>
      </c>
      <c r="C2" s="11"/>
      <c r="D2" s="11"/>
      <c r="E2" s="11"/>
      <c r="F2" s="11"/>
      <c r="G2" s="11"/>
      <c r="H2" s="11"/>
      <c r="I2" s="11"/>
      <c r="J2" s="11"/>
      <c r="K2" s="11"/>
      <c r="L2" s="11"/>
      <c r="M2" s="11"/>
      <c r="N2" s="11"/>
      <c r="O2" s="11"/>
      <c r="P2" s="11"/>
      <c r="Q2" s="12"/>
    </row>
    <row r="4" spans="1:17" ht="16" customHeight="1">
      <c r="B4" s="93" t="s">
        <v>954</v>
      </c>
      <c r="C4" s="93"/>
      <c r="D4" s="93"/>
      <c r="E4" s="93"/>
      <c r="F4" s="93"/>
      <c r="G4" s="93"/>
      <c r="H4" s="93"/>
      <c r="I4" s="93"/>
      <c r="J4" s="93"/>
      <c r="K4" s="93"/>
      <c r="L4" s="93"/>
      <c r="M4" s="93"/>
      <c r="N4" s="93"/>
      <c r="O4" s="93"/>
      <c r="P4" s="93"/>
      <c r="Q4" s="93"/>
    </row>
    <row r="5" spans="1:17" ht="16" customHeight="1">
      <c r="B5" s="93"/>
      <c r="C5" s="93"/>
      <c r="D5" s="93"/>
      <c r="E5" s="93"/>
      <c r="F5" s="93"/>
      <c r="G5" s="93"/>
      <c r="H5" s="93"/>
      <c r="I5" s="93"/>
      <c r="J5" s="93"/>
      <c r="K5" s="93"/>
      <c r="L5" s="93"/>
      <c r="M5" s="93"/>
      <c r="N5" s="93"/>
      <c r="O5" s="93"/>
      <c r="P5" s="93"/>
      <c r="Q5" s="93"/>
    </row>
    <row r="6" spans="1:17" ht="20" customHeight="1">
      <c r="B6" s="93"/>
      <c r="C6" s="93"/>
      <c r="D6" s="93"/>
      <c r="E6" s="93"/>
      <c r="F6" s="93"/>
      <c r="G6" s="93"/>
      <c r="H6" s="93"/>
      <c r="I6" s="93"/>
      <c r="J6" s="93"/>
      <c r="K6" s="93"/>
      <c r="L6" s="93"/>
      <c r="M6" s="93"/>
      <c r="N6" s="93"/>
      <c r="O6" s="93"/>
      <c r="P6" s="93"/>
      <c r="Q6" s="93"/>
    </row>
    <row r="7" spans="1:17">
      <c r="B7" s="93"/>
      <c r="C7" s="93"/>
      <c r="D7" s="93"/>
      <c r="E7" s="93"/>
      <c r="F7" s="93"/>
      <c r="G7" s="93"/>
      <c r="H7" s="93"/>
      <c r="I7" s="93"/>
      <c r="J7" s="93"/>
      <c r="K7" s="93"/>
      <c r="L7" s="93"/>
      <c r="M7" s="93"/>
      <c r="N7" s="93"/>
      <c r="O7" s="93"/>
      <c r="P7" s="93"/>
      <c r="Q7" s="93"/>
    </row>
  </sheetData>
  <mergeCells count="1">
    <mergeCell ref="B4:Q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OF CONTENTS</vt:lpstr>
      <vt:lpstr>0. DETERMINATION OF COST</vt:lpstr>
      <vt:lpstr>1. FAVOURABLE CONDITIONS</vt:lpstr>
      <vt:lpstr>2. UNFAVOURABLE CONDITIONS</vt:lpstr>
      <vt:lpstr>3. SUGGESTION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2020-08-20T04:05:47Z</dcterms:created>
  <dcterms:modified xsi:type="dcterms:W3CDTF">2020-08-20T23:31:25Z</dcterms:modified>
</cp:coreProperties>
</file>