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r/Downloads/"/>
    </mc:Choice>
  </mc:AlternateContent>
  <xr:revisionPtr revIDLastSave="0" documentId="13_ncr:1_{71AD3E78-3E90-C04B-B4CE-C964F12FD5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I12" i="1"/>
  <c r="I14" i="1"/>
  <c r="I6" i="1"/>
  <c r="I7" i="1"/>
  <c r="I8" i="1"/>
  <c r="I9" i="1"/>
  <c r="I10" i="1"/>
  <c r="I11" i="1"/>
  <c r="H14" i="1"/>
  <c r="I13" i="1"/>
  <c r="H13" i="1"/>
  <c r="G13" i="1"/>
  <c r="F13" i="1"/>
  <c r="E13" i="1"/>
  <c r="D13" i="1"/>
  <c r="C13" i="1"/>
  <c r="B13" i="1"/>
  <c r="C6" i="1"/>
  <c r="H6" i="1"/>
  <c r="E6" i="1"/>
  <c r="F6" i="1"/>
  <c r="G6" i="1"/>
  <c r="C7" i="1"/>
  <c r="H7" i="1"/>
  <c r="E7" i="1"/>
  <c r="F7" i="1"/>
  <c r="G7" i="1"/>
  <c r="C8" i="1"/>
  <c r="H8" i="1"/>
  <c r="E8" i="1"/>
  <c r="F8" i="1"/>
  <c r="G8" i="1"/>
  <c r="C9" i="1"/>
  <c r="H9" i="1"/>
  <c r="E9" i="1"/>
  <c r="F9" i="1"/>
  <c r="G9" i="1"/>
  <c r="C10" i="1"/>
  <c r="H10" i="1"/>
  <c r="E10" i="1"/>
  <c r="F10" i="1"/>
  <c r="G10" i="1"/>
  <c r="H11" i="1"/>
  <c r="C11" i="1"/>
  <c r="E11" i="1"/>
  <c r="C12" i="1"/>
  <c r="E12" i="1"/>
  <c r="F11" i="1"/>
  <c r="G11" i="1"/>
  <c r="F12" i="1"/>
  <c r="G12" i="1"/>
</calcChain>
</file>

<file path=xl/sharedStrings.xml><?xml version="1.0" encoding="utf-8"?>
<sst xmlns="http://schemas.openxmlformats.org/spreadsheetml/2006/main" count="21" uniqueCount="21">
  <si>
    <t>Month</t>
  </si>
  <si>
    <t>Salary</t>
  </si>
  <si>
    <t>Commission</t>
  </si>
  <si>
    <t>Overtime</t>
  </si>
  <si>
    <t>Mortgage Payment</t>
  </si>
  <si>
    <t>Pension Fund</t>
  </si>
  <si>
    <t>Total Deductions</t>
  </si>
  <si>
    <t>Total Pay</t>
  </si>
  <si>
    <t>Column Totals</t>
  </si>
  <si>
    <t>Mortgage rate</t>
  </si>
  <si>
    <t>May</t>
  </si>
  <si>
    <t>Example 1 - Payroll Statement</t>
  </si>
  <si>
    <t>January</t>
  </si>
  <si>
    <t>February</t>
  </si>
  <si>
    <t>March</t>
  </si>
  <si>
    <t>April</t>
  </si>
  <si>
    <t>June</t>
  </si>
  <si>
    <t>July</t>
  </si>
  <si>
    <t>August</t>
  </si>
  <si>
    <t>Net Pay</t>
  </si>
  <si>
    <t>Average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</si>
</sst>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wrapText="1"/>
    </xf>
    <xf numFmtId="0" fontId="6" fillId="0" borderId="0" xfId="0" applyFont="1" applyAlignment="1">
      <alignment horizontal="right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zoomScaleNormal="100" workbookViewId="0">
      <selection activeCell="L11" sqref="L11"/>
    </sheetView>
  </sheetViews>
  <sheetFormatPr baseColWidth="10" defaultColWidth="8.83203125" defaultRowHeight="13" x14ac:dyDescent="0.15"/>
  <cols>
    <col min="1" max="1" width="17.6640625"/>
    <col min="2" max="2" width="14.5"/>
    <col min="3" max="3" width="13.33203125"/>
    <col min="4" max="4" width="10"/>
    <col min="5" max="5" width="12.5"/>
    <col min="6" max="6" width="11.33203125"/>
    <col min="7" max="7" width="14.1640625"/>
    <col min="8" max="8" width="11.1640625"/>
    <col min="9" max="9" width="8.83203125" customWidth="1"/>
  </cols>
  <sheetData>
    <row r="2" spans="1:9" ht="28" x14ac:dyDescent="0.15">
      <c r="A2" s="7" t="s">
        <v>11</v>
      </c>
      <c r="B2" s="1"/>
      <c r="C2" s="1"/>
    </row>
    <row r="3" spans="1:9" x14ac:dyDescent="0.15">
      <c r="B3" s="1"/>
      <c r="C3" s="1"/>
    </row>
    <row r="4" spans="1:9" ht="28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19</v>
      </c>
    </row>
    <row r="5" spans="1:9" x14ac:dyDescent="0.15">
      <c r="A5" t="s">
        <v>12</v>
      </c>
      <c r="B5">
        <v>62000</v>
      </c>
      <c r="C5">
        <v>62000</v>
      </c>
      <c r="D5">
        <v>62000</v>
      </c>
      <c r="E5">
        <v>62000</v>
      </c>
      <c r="F5">
        <v>62000</v>
      </c>
      <c r="G5">
        <v>62000</v>
      </c>
      <c r="H5">
        <v>62000</v>
      </c>
      <c r="I5">
        <v>62000</v>
      </c>
    </row>
    <row r="6" spans="1:9" x14ac:dyDescent="0.15">
      <c r="A6" t="s">
        <v>13</v>
      </c>
      <c r="B6">
        <v>31000</v>
      </c>
      <c r="C6">
        <f t="shared" ref="C6:C8" si="0">SUM(B6*0.15)</f>
        <v>4650</v>
      </c>
      <c r="D6">
        <v>3200</v>
      </c>
      <c r="E6">
        <f t="shared" ref="E6:E12" si="1">SUM(B6:D6)*$A$16</f>
        <v>6993</v>
      </c>
      <c r="F6">
        <f t="shared" ref="F6:F12" si="2">SUM(B6+D6)*0.25</f>
        <v>8550</v>
      </c>
      <c r="G6">
        <f t="shared" ref="G6:G13" si="3">SUM(E6,F6)</f>
        <v>15543</v>
      </c>
      <c r="H6" s="2">
        <f t="shared" ref="H6:H11" si="4">SUM(B6:D6)</f>
        <v>38850</v>
      </c>
      <c r="I6">
        <f t="shared" ref="I6:I12" si="5">H6-G6</f>
        <v>23307</v>
      </c>
    </row>
    <row r="7" spans="1:9" x14ac:dyDescent="0.15">
      <c r="A7" t="s">
        <v>14</v>
      </c>
      <c r="B7">
        <v>58500</v>
      </c>
      <c r="C7">
        <f t="shared" si="0"/>
        <v>8775</v>
      </c>
      <c r="D7">
        <v>3200</v>
      </c>
      <c r="E7">
        <f t="shared" si="1"/>
        <v>12685.5</v>
      </c>
      <c r="F7">
        <f t="shared" si="2"/>
        <v>15425</v>
      </c>
      <c r="G7">
        <f t="shared" si="3"/>
        <v>28110.5</v>
      </c>
      <c r="H7" s="2">
        <f t="shared" si="4"/>
        <v>70475</v>
      </c>
      <c r="I7">
        <f t="shared" si="5"/>
        <v>42364.5</v>
      </c>
    </row>
    <row r="8" spans="1:9" s="3" customFormat="1" x14ac:dyDescent="0.15">
      <c r="A8" t="s">
        <v>15</v>
      </c>
      <c r="B8">
        <v>13500</v>
      </c>
      <c r="C8">
        <f t="shared" si="0"/>
        <v>2025</v>
      </c>
      <c r="D8">
        <v>3200</v>
      </c>
      <c r="E8">
        <f t="shared" si="1"/>
        <v>3370.5</v>
      </c>
      <c r="F8">
        <f t="shared" si="2"/>
        <v>4175</v>
      </c>
      <c r="G8">
        <f t="shared" si="3"/>
        <v>7545.5</v>
      </c>
      <c r="H8" s="2">
        <f t="shared" si="4"/>
        <v>18725</v>
      </c>
      <c r="I8">
        <f t="shared" si="5"/>
        <v>11179.5</v>
      </c>
    </row>
    <row r="9" spans="1:9" x14ac:dyDescent="0.15">
      <c r="A9" t="s">
        <v>10</v>
      </c>
      <c r="B9">
        <v>123400</v>
      </c>
      <c r="C9">
        <f t="shared" ref="C6:C12" si="6">SUM(B9*0.15)</f>
        <v>18510</v>
      </c>
      <c r="D9">
        <v>3200</v>
      </c>
      <c r="E9">
        <f t="shared" si="1"/>
        <v>26119.8</v>
      </c>
      <c r="F9">
        <f t="shared" si="2"/>
        <v>31650</v>
      </c>
      <c r="G9">
        <f t="shared" si="3"/>
        <v>57769.8</v>
      </c>
      <c r="H9" s="2">
        <f t="shared" si="4"/>
        <v>145110</v>
      </c>
      <c r="I9">
        <f t="shared" si="5"/>
        <v>87340.2</v>
      </c>
    </row>
    <row r="10" spans="1:9" x14ac:dyDescent="0.15">
      <c r="A10" t="s">
        <v>16</v>
      </c>
      <c r="B10">
        <v>180000</v>
      </c>
      <c r="C10">
        <f t="shared" si="6"/>
        <v>27000</v>
      </c>
      <c r="D10">
        <v>3200</v>
      </c>
      <c r="E10">
        <f t="shared" si="1"/>
        <v>37836</v>
      </c>
      <c r="F10">
        <f t="shared" si="2"/>
        <v>45800</v>
      </c>
      <c r="G10">
        <f t="shared" si="3"/>
        <v>83636</v>
      </c>
      <c r="H10" s="2">
        <f t="shared" si="4"/>
        <v>210200</v>
      </c>
      <c r="I10">
        <f t="shared" si="5"/>
        <v>126564</v>
      </c>
    </row>
    <row r="11" spans="1:9" x14ac:dyDescent="0.15">
      <c r="A11" t="s">
        <v>17</v>
      </c>
      <c r="B11">
        <v>73000</v>
      </c>
      <c r="C11">
        <f t="shared" si="6"/>
        <v>10950</v>
      </c>
      <c r="D11">
        <v>3200</v>
      </c>
      <c r="E11">
        <f t="shared" si="1"/>
        <v>15687</v>
      </c>
      <c r="F11">
        <f t="shared" si="2"/>
        <v>19050</v>
      </c>
      <c r="G11">
        <f t="shared" si="3"/>
        <v>34737</v>
      </c>
      <c r="H11" s="2">
        <f t="shared" si="4"/>
        <v>87150</v>
      </c>
      <c r="I11">
        <f t="shared" si="5"/>
        <v>52413</v>
      </c>
    </row>
    <row r="12" spans="1:9" x14ac:dyDescent="0.15">
      <c r="A12" t="s">
        <v>18</v>
      </c>
      <c r="B12">
        <v>43000</v>
      </c>
      <c r="C12">
        <f t="shared" si="6"/>
        <v>6450</v>
      </c>
      <c r="D12">
        <v>3200</v>
      </c>
      <c r="E12">
        <f t="shared" si="1"/>
        <v>9477</v>
      </c>
      <c r="F12">
        <f t="shared" si="2"/>
        <v>11550</v>
      </c>
      <c r="G12">
        <f t="shared" si="3"/>
        <v>21027</v>
      </c>
      <c r="H12" s="2">
        <f>SUM(H5:H11)</f>
        <v>632510</v>
      </c>
      <c r="I12">
        <f t="shared" si="5"/>
        <v>611483</v>
      </c>
    </row>
    <row r="13" spans="1:9" x14ac:dyDescent="0.15">
      <c r="A13" s="4" t="s">
        <v>8</v>
      </c>
      <c r="B13">
        <f>SUM(B5:B12)</f>
        <v>584400</v>
      </c>
      <c r="C13" s="5">
        <f>SUM(C5:C12)</f>
        <v>140360</v>
      </c>
      <c r="D13">
        <f>SUM(D5:D12)</f>
        <v>84400</v>
      </c>
      <c r="E13">
        <f>SUM(E5:E12)</f>
        <v>174168.8</v>
      </c>
      <c r="F13">
        <f>SUM(F5:F12)</f>
        <v>198200</v>
      </c>
      <c r="G13">
        <f>SUM(G5:G12)</f>
        <v>310368.8</v>
      </c>
      <c r="H13" s="2">
        <f>SUM(H5:H12)</f>
        <v>1265020</v>
      </c>
      <c r="I13">
        <f>SUM(I5:I12)</f>
        <v>1016651.2</v>
      </c>
    </row>
    <row r="14" spans="1:9" x14ac:dyDescent="0.15">
      <c r="A14" s="8" t="s">
        <v>20</v>
      </c>
      <c r="B14" s="5"/>
      <c r="C14" s="5"/>
      <c r="D14" s="5"/>
      <c r="E14" s="5"/>
      <c r="F14" s="5"/>
      <c r="G14" s="5"/>
      <c r="H14" s="2">
        <f>AVERAGE(H5:H12)</f>
        <v>158127.5</v>
      </c>
      <c r="I14">
        <f>AVERAGE(I5:I12)</f>
        <v>127081.4</v>
      </c>
    </row>
    <row r="15" spans="1:9" x14ac:dyDescent="0.15">
      <c r="A15" t="s">
        <v>9</v>
      </c>
      <c r="H15" s="5"/>
    </row>
    <row r="16" spans="1:9" x14ac:dyDescent="0.15">
      <c r="A16" s="6">
        <v>0.18</v>
      </c>
    </row>
  </sheetData>
  <phoneticPr fontId="5" type="noConversion"/>
  <printOptions headings="1" gridLine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To</dc:creator>
  <cp:lastModifiedBy>Microsoft Office User</cp:lastModifiedBy>
  <cp:revision>0</cp:revision>
  <dcterms:created xsi:type="dcterms:W3CDTF">2013-11-01T17:05:17Z</dcterms:created>
  <dcterms:modified xsi:type="dcterms:W3CDTF">2023-03-30T22:39:17Z</dcterms:modified>
  <dc:language>en-US</dc:language>
</cp:coreProperties>
</file>