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thea's proj\DATA ANALYTICS\project-portfolio\"/>
    </mc:Choice>
  </mc:AlternateContent>
  <xr:revisionPtr revIDLastSave="0" documentId="13_ncr:1_{42390468-D5B9-4897-8FFA-B8E858C4EF4A}" xr6:coauthVersionLast="47" xr6:coauthVersionMax="47" xr10:uidLastSave="{00000000-0000-0000-0000-000000000000}"/>
  <bookViews>
    <workbookView xWindow="-108" yWindow="-108" windowWidth="23256" windowHeight="12456" xr2:uid="{9D190CA3-89F1-4AEC-B0F6-245578892353}"/>
  </bookViews>
  <sheets>
    <sheet name="Dashboard" sheetId="1" r:id="rId1"/>
    <sheet name="WORKING SHEET" sheetId="4" r:id="rId2"/>
    <sheet name="TotalSales" sheetId="9" r:id="rId3"/>
    <sheet name="Top Products" sheetId="6" r:id="rId4"/>
    <sheet name="Promotion Impact" sheetId="7" r:id="rId5"/>
    <sheet name="Top Region" sheetId="5" r:id="rId6"/>
    <sheet name="Cost vs Revenue" sheetId="8" r:id="rId7"/>
    <sheet name="Customer Segment" sheetId="2" r:id="rId8"/>
  </sheets>
  <definedNames>
    <definedName name="ExternalData_1" localSheetId="7" hidden="1">'Customer Segment'!$A$1:$B$4</definedName>
    <definedName name="ExternalData_1" localSheetId="4" hidden="1">'Promotion Impact'!$A$1:$B$3</definedName>
    <definedName name="ExternalData_1" localSheetId="3" hidden="1">'Top Products'!$A$1:$B$5</definedName>
    <definedName name="ExternalData_1" localSheetId="2" hidden="1">TotalSales!$A$1:$A$2</definedName>
    <definedName name="ExternalData_2" localSheetId="6" hidden="1">'Cost vs Revenue'!$A$1:$C$5</definedName>
    <definedName name="ExternalData_2" localSheetId="5" hidden="1">'Top Region'!$A$1:$B$5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7" i="5" l="1"/>
  <c r="A4" i="9" a="1"/>
  <c r="A4" i="9" s="1"/>
  <c r="B6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6A97B-252E-45C2-BDA8-9567812F57BB}" keepAlive="1" name="Query - AveProductionCostandRevPerProduct" description="Connection to the 'AveProductionCostandRevPerProduct' query in the workbook." type="5" refreshedVersion="8" background="1" saveData="1">
    <dbPr connection="Provider=Microsoft.Mashup.OleDb.1;Data Source=$Workbook$;Location=AveProductionCostandRevPerProduct;Extended Properties=&quot;&quot;" command="SELECT * FROM [AveProductionCostandRevPerProduct]"/>
  </connection>
  <connection id="2" xr16:uid="{B9C7B3D9-B934-4F8D-98CD-51DB76E570C9}" keepAlive="1" name="Query - AverageSalesRevenuePerRegion" description="Connection to the 'AverageSalesRevenuePerRegion' query in the workbook." type="5" refreshedVersion="8" background="1" saveData="1">
    <dbPr connection="Provider=Microsoft.Mashup.OleDb.1;Data Source=$Workbook$;Location=AverageSalesRevenuePerRegion;Extended Properties=&quot;&quot;" command="SELECT * FROM [AverageSalesRevenuePerRegion]"/>
  </connection>
  <connection id="3" xr16:uid="{E6B381A9-3B7B-40A0-862A-9A568332D609}" keepAlive="1" name="Query - CustomerSegmentMostRev" description="Connection to the 'CustomerSegmentMostRev' query in the workbook." type="5" refreshedVersion="8" background="1" saveData="1">
    <dbPr connection="Provider=Microsoft.Mashup.OleDb.1;Data Source=$Workbook$;Location=CustomerSegmentMostRev;Extended Properties=&quot;&quot;" command="SELECT * FROM [CustomerSegmentMostRev]"/>
  </connection>
  <connection id="4" xr16:uid="{DD552976-C6EC-49B3-B9D1-1F2902A9CF4D}" keepAlive="1" name="Query - ImpactOfPromotionOnSales" description="Connection to the 'ImpactOfPromotionOnSales' query in the workbook." type="5" refreshedVersion="8" background="1" saveData="1">
    <dbPr connection="Provider=Microsoft.Mashup.OleDb.1;Data Source=$Workbook$;Location=ImpactOfPromotionOnSales;Extended Properties=&quot;&quot;" command="SELECT * FROM [ImpactOfPromotionOnSales]"/>
  </connection>
  <connection id="5" xr16:uid="{240D4DB5-7C15-4E37-AD37-96563C8B3EAA}" keepAlive="1" name="Query - ProductionCostandRev" description="Connection to the 'ProductionCostandRev' query in the workbook." type="5" refreshedVersion="8" background="1" saveData="1">
    <dbPr connection="Provider=Microsoft.Mashup.OleDb.1;Data Source=$Workbook$;Location=ProductionCostandRev;Extended Properties=&quot;&quot;" command="SELECT * FROM [ProductionCostandRev]"/>
  </connection>
  <connection id="6" xr16:uid="{0955B502-175A-4FDC-B34F-8BFED2440D2C}" keepAlive="1" name="Query - TotalSales" description="Connection to the 'TotalSales' query in the workbook." type="5" refreshedVersion="8" background="1" saveData="1">
    <dbPr connection="Provider=Microsoft.Mashup.OleDb.1;Data Source=$Workbook$;Location=TotalSales;Extended Properties=&quot;&quot;" command="SELECT * FROM [Total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<sst xmlns="http://schemas.openxmlformats.org/spreadsheetml/2006/main" count="63" uniqueCount="26">
  <si>
    <t>CustomerSegment</t>
  </si>
  <si>
    <t>Middle Income</t>
  </si>
  <si>
    <t>Low Income</t>
  </si>
  <si>
    <t>High Income</t>
  </si>
  <si>
    <t>Row Labels</t>
  </si>
  <si>
    <t>Grand Total</t>
  </si>
  <si>
    <t>Revenue</t>
  </si>
  <si>
    <t>Average of Revenue</t>
  </si>
  <si>
    <t>Region</t>
  </si>
  <si>
    <t>North</t>
  </si>
  <si>
    <t>West</t>
  </si>
  <si>
    <t>East</t>
  </si>
  <si>
    <t>South</t>
  </si>
  <si>
    <t>Sum of Revenue</t>
  </si>
  <si>
    <t>ProductCategory</t>
  </si>
  <si>
    <t>Electronics</t>
  </si>
  <si>
    <t>Clothing</t>
  </si>
  <si>
    <t>Furniture</t>
  </si>
  <si>
    <t>Toys</t>
  </si>
  <si>
    <t>IsPromotionApplied</t>
  </si>
  <si>
    <t>Yes</t>
  </si>
  <si>
    <t>No</t>
  </si>
  <si>
    <t>Production Cost</t>
  </si>
  <si>
    <t>Average of Production Cost</t>
  </si>
  <si>
    <t>Total_Sales</t>
  </si>
  <si>
    <t>TOP PERFORMING: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</si>
</sst>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pivotButton="1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FFB3EF"/>
      <color rgb="FFFF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[excel-sales_revenue.xlsx]WORKING SHEET!PivotTable3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Average Revenue per</a:t>
            </a:r>
            <a:r>
              <a:rPr lang="en-US" b="1" baseline="0">
                <a:solidFill>
                  <a:sysClr val="windowText" lastClr="000000"/>
                </a:solidFill>
              </a:rPr>
              <a:t> Customer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812442716464703"/>
          <c:y val="0.14729435502085436"/>
          <c:w val="0.78038512568903673"/>
          <c:h val="0.6287130531673015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'WORKING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SHEET'!$A$4:$A$7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Middle Income</c:v>
                </c:pt>
              </c:strCache>
            </c:strRef>
          </c:cat>
          <c:val>
            <c:numRef>
              <c:f>'WORKING SHEET'!$B$4:$B$7</c:f>
              <c:numCache>
                <c:formatCode>0.00</c:formatCode>
                <c:ptCount val="3"/>
                <c:pt idx="0">
                  <c:v>2067.09</c:v>
                </c:pt>
                <c:pt idx="1">
                  <c:v>2068.96</c:v>
                </c:pt>
                <c:pt idx="2">
                  <c:v>2083.2800000000002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F-4B38-A3D0-75D36233E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2407791"/>
        <c:axId val="1712409711"/>
        <c:axId val="654451519"/>
      </c:bar3DChart>
      <c:catAx>
        <c:axId val="171240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Customer Segment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409711"/>
        <c:crosses val="autoZero"/>
        <c:auto val="1"/>
        <c:lblAlgn val="ctr"/>
        <c:lblOffset val="100"/>
        <c:noMultiLvlLbl val="0"/>
      </c:catAx>
      <c:valAx>
        <c:axId val="171240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Ave.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407791"/>
        <c:crosses val="autoZero"/>
        <c:crossBetween val="between"/>
      </c:valAx>
      <c:serAx>
        <c:axId val="654451519"/>
        <c:scaling>
          <c:orientation val="minMax"/>
        </c:scaling>
        <c:delete val="1"/>
        <c:axPos val="b"/>
        <c:majorTickMark val="none"/>
        <c:minorTickMark val="none"/>
        <c:tickLblPos val="nextTo"/>
        <c:crossAx val="1712409711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Top Performing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'WORKING SHEET'!$B$55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SHEET'!$A$56:$A$60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Toys</c:v>
                </c:pt>
              </c:strCache>
            </c:strRef>
          </c:cat>
          <c:val>
            <c:numRef>
              <c:f>'WORKING SHEET'!$B$56:$B$60</c:f>
              <c:numCache>
                <c:formatCode>0.00</c:formatCode>
                <c:ptCount val="4"/>
                <c:pt idx="0">
                  <c:v>1025784.08</c:v>
                </c:pt>
                <c:pt idx="1">
                  <c:v>1103737.6299999999</c:v>
                </c:pt>
                <c:pt idx="2">
                  <c:v>1009617.47</c:v>
                </c:pt>
                <c:pt idx="3">
                  <c:v>1006575.63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B-4CFD-9CFF-2CA565242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75095680"/>
        <c:axId val="1275096160"/>
        <c:axId val="0"/>
      </c:bar3DChart>
      <c:catAx>
        <c:axId val="127509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96160"/>
        <c:crosses val="autoZero"/>
        <c:auto val="1"/>
        <c:lblAlgn val="ctr"/>
        <c:lblOffset val="100"/>
        <c:noMultiLvlLbl val="0"/>
      </c:catAx>
      <c:valAx>
        <c:axId val="1275096160"/>
        <c:scaling>
          <c:orientation val="minMax"/>
          <c:min val="9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95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</a:rPr>
              <a:t>Production Costs vs. Revenue Averages per Product Category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6157277980379368"/>
          <c:y val="0.20552862417563655"/>
          <c:w val="0.70460240745531477"/>
          <c:h val="0.5549110363324629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'WORKING SHEET'!$B$109</c:f>
              <c:strCache>
                <c:ptCount val="1"/>
                <c:pt idx="0">
                  <c:v>Average of Production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SHEET'!$A$110:$A$114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Toys</c:v>
                </c:pt>
              </c:strCache>
            </c:strRef>
          </c:cat>
          <c:val>
            <c:numRef>
              <c:f>'WORKING SHEET'!$B$110:$B$114</c:f>
              <c:numCache>
                <c:formatCode>0.00</c:formatCode>
                <c:ptCount val="4"/>
                <c:pt idx="0">
                  <c:v>500.84</c:v>
                </c:pt>
                <c:pt idx="1">
                  <c:v>502.03</c:v>
                </c:pt>
                <c:pt idx="2">
                  <c:v>496.49</c:v>
                </c:pt>
                <c:pt idx="3">
                  <c:v>500.38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6-4AD2-A258-1DF986759119}"/>
            </c:ext>
          </c:extLst>
        </c:ser>
        <c:ser>
          <c:idx val="1"/>
          <c:order val="1"/>
          <c:tx>
            <c:strRef>
              <c:f>'WORKING SHEET'!$C$109</c:f>
              <c:strCache>
                <c:ptCount val="1"/>
                <c:pt idx="0">
                  <c:v>Average of Revenue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SHEET'!$A$110:$A$114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Toys</c:v>
                </c:pt>
              </c:strCache>
            </c:strRef>
          </c:cat>
          <c:val>
            <c:numRef>
              <c:f>'WORKING SHEET'!$C$110:$C$114</c:f>
              <c:numCache>
                <c:formatCode>0.00</c:formatCode>
                <c:ptCount val="4"/>
                <c:pt idx="0">
                  <c:v>2080.6999999999998</c:v>
                </c:pt>
                <c:pt idx="1">
                  <c:v>2102.36</c:v>
                </c:pt>
                <c:pt idx="2">
                  <c:v>2056.25</c:v>
                </c:pt>
                <c:pt idx="3">
                  <c:v>2050.0500000000002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C6-4AD2-A258-1DF986759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7048304"/>
        <c:axId val="607048784"/>
        <c:axId val="563530016"/>
      </c:bar3DChart>
      <c:catAx>
        <c:axId val="60704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8784"/>
        <c:crosses val="autoZero"/>
        <c:auto val="1"/>
        <c:lblAlgn val="ctr"/>
        <c:lblOffset val="100"/>
        <c:noMultiLvlLbl val="0"/>
      </c:catAx>
      <c:valAx>
        <c:axId val="6070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8304"/>
        <c:crosses val="autoZero"/>
        <c:crossBetween val="between"/>
      </c:valAx>
      <c:serAx>
        <c:axId val="563530016"/>
        <c:scaling>
          <c:orientation val="minMax"/>
        </c:scaling>
        <c:delete val="1"/>
        <c:axPos val="b"/>
        <c:majorTickMark val="none"/>
        <c:minorTickMark val="none"/>
        <c:tickLblPos val="nextTo"/>
        <c:crossAx val="607048784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Impact</a:t>
            </a:r>
            <a:r>
              <a:rPr lang="en-US" sz="1200" b="1" baseline="0">
                <a:solidFill>
                  <a:sysClr val="windowText" lastClr="000000"/>
                </a:solidFill>
              </a:rPr>
              <a:t> of Promotion Applied on Average Revenue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444444444444461E-2"/>
              <c:y val="-0.17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567E-2"/>
              <c:y val="0.231481481481481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567E-2"/>
              <c:y val="0.231481481481481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444444444444461E-2"/>
              <c:y val="-0.17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814991645105033"/>
              <c:y val="0.14762070674314548"/>
            </c:manualLayout>
          </c:layout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E15AFA4-6955-4649-9299-3056DDA7D0EE}" type="VALUE">
                  <a:rPr lang="en-US" sz="120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3074439939581126"/>
                  <c:h val="9.3885180428904882E-2"/>
                </c:manualLayout>
              </c15:layout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9857803140113411E-2"/>
              <c:y val="-0.10837975938104358"/>
            </c:manualLayout>
          </c:layout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D9B48DF-F0C2-426F-B4FA-D8D6297405DB}" type="VALUE">
                  <a:rPr lang="en-US" sz="120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9942755407143647"/>
                  <c:h val="8.267348118259002E-2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'WORKING SHEET'!$B$86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EC-4DC6-B9D7-D69F99D6C1E2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EC-4DC6-B9D7-D69F99D6C1E2}"/>
              </c:ext>
            </c:extLst>
          </c:dPt>
          <c:dLbls>
            <c:dLbl>
              <c:idx val="0"/>
              <c:layout>
                <c:manualLayout>
                  <c:x val="0.11814991645105033"/>
                  <c:y val="0.14762070674314548"/>
                </c:manualLayout>
              </c:layout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E15AFA4-6955-4649-9299-3056DDA7D0EE}" type="VALUE">
                      <a:rPr lang="en-US" sz="120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074439939581126"/>
                      <c:h val="9.388518042890488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9EC-4DC6-B9D7-D69F99D6C1E2}"/>
                </c:ext>
              </c:extLst>
            </c:dLbl>
            <c:dLbl>
              <c:idx val="1"/>
              <c:layout>
                <c:manualLayout>
                  <c:x val="-3.9857803140113411E-2"/>
                  <c:y val="-0.10837975938104358"/>
                </c:manualLayout>
              </c:layout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D9B48DF-F0C2-426F-B4FA-D8D6297405DB}" type="VALUE">
                      <a:rPr lang="en-US" sz="120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942755407143647"/>
                      <c:h val="8.26734811825900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9EC-4DC6-B9D7-D69F99D6C1E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'WORKING SHEET'!$A$87:$A$89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'WORKING SHEET'!$B$87:$B$89</c:f>
              <c:numCache>
                <c:formatCode>General</c:formatCode>
                <c:ptCount val="2"/>
                <c:pt idx="0">
                  <c:v>2068.23</c:v>
                </c:pt>
                <c:pt idx="1">
                  <c:v>2077.75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EC-4DC6-B9D7-D69F99D6C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Average</a:t>
            </a:r>
            <a:r>
              <a:rPr lang="en-US" b="1" baseline="0">
                <a:solidFill>
                  <a:sysClr val="windowText" lastClr="000000"/>
                </a:solidFill>
              </a:rPr>
              <a:t> Revenue per Region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'WORKING SHEET'!$B$30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SHEET'!$A$31:$A$35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'WORKING SHEET'!$B$31:$B$35</c:f>
              <c:numCache>
                <c:formatCode>0.00</c:formatCode>
                <c:ptCount val="4"/>
                <c:pt idx="0">
                  <c:v>2065.13</c:v>
                </c:pt>
                <c:pt idx="1">
                  <c:v>2097.11</c:v>
                </c:pt>
                <c:pt idx="2">
                  <c:v>2057.44</c:v>
                </c:pt>
                <c:pt idx="3">
                  <c:v>2071.21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7-4C13-855C-6ABEBE2F36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63615216"/>
        <c:axId val="1863615696"/>
      </c:barChart>
      <c:catAx>
        <c:axId val="1863615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15696"/>
        <c:crosses val="autoZero"/>
        <c:auto val="1"/>
        <c:lblAlgn val="ctr"/>
        <c:lblOffset val="100"/>
        <c:noMultiLvlLbl val="0"/>
      </c:catAx>
      <c:valAx>
        <c:axId val="186361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Ave.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Revenue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Revenue per</a:t>
            </a:r>
            <a:r>
              <a:rPr lang="en-US" b="1" baseline="0"/>
              <a:t> Customer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'WORKING SHEET'!$B$3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SHEET'!$A$4:$A$7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Middle Income</c:v>
                </c:pt>
              </c:strCache>
            </c:strRef>
          </c:cat>
          <c:val>
            <c:numRef>
              <c:f>'WORKING SHEET'!$B$4:$B$7</c:f>
              <c:numCache>
                <c:formatCode>0.00</c:formatCode>
                <c:ptCount val="3"/>
                <c:pt idx="0">
                  <c:v>2067.09</c:v>
                </c:pt>
                <c:pt idx="1">
                  <c:v>2068.96</c:v>
                </c:pt>
                <c:pt idx="2">
                  <c:v>2083.2800000000002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E-4D6F-A7A8-7B60C20A8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2407791"/>
        <c:axId val="1712409711"/>
        <c:axId val="654451519"/>
      </c:bar3DChart>
      <c:catAx>
        <c:axId val="171240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Segment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409711"/>
        <c:crosses val="autoZero"/>
        <c:auto val="1"/>
        <c:lblAlgn val="ctr"/>
        <c:lblOffset val="100"/>
        <c:noMultiLvlLbl val="0"/>
      </c:catAx>
      <c:valAx>
        <c:axId val="171240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Ave.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407791"/>
        <c:crosses val="autoZero"/>
        <c:crossBetween val="between"/>
      </c:valAx>
      <c:serAx>
        <c:axId val="654451519"/>
        <c:scaling>
          <c:orientation val="minMax"/>
        </c:scaling>
        <c:delete val="1"/>
        <c:axPos val="b"/>
        <c:majorTickMark val="none"/>
        <c:minorTickMark val="none"/>
        <c:tickLblPos val="nextTo"/>
        <c:crossAx val="1712409711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Revenue per Region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'WORKING SHEET'!$B$30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SHEET'!$A$31:$A$35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'WORKING SHEET'!$B$31:$B$35</c:f>
              <c:numCache>
                <c:formatCode>0.00</c:formatCode>
                <c:ptCount val="4"/>
                <c:pt idx="0">
                  <c:v>2065.13</c:v>
                </c:pt>
                <c:pt idx="1">
                  <c:v>2097.11</c:v>
                </c:pt>
                <c:pt idx="2">
                  <c:v>2057.44</c:v>
                </c:pt>
                <c:pt idx="3">
                  <c:v>2071.21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8-4C4C-9331-40ECE7960A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63615216"/>
        <c:axId val="1863615696"/>
      </c:barChart>
      <c:catAx>
        <c:axId val="1863615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15696"/>
        <c:crosses val="autoZero"/>
        <c:auto val="1"/>
        <c:lblAlgn val="ctr"/>
        <c:lblOffset val="100"/>
        <c:noMultiLvlLbl val="0"/>
      </c:catAx>
      <c:valAx>
        <c:axId val="186361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Ave.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Performing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'WORKING SHEET'!$B$55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SHEET'!$A$56:$A$60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Toys</c:v>
                </c:pt>
              </c:strCache>
            </c:strRef>
          </c:cat>
          <c:val>
            <c:numRef>
              <c:f>'WORKING SHEET'!$B$56:$B$60</c:f>
              <c:numCache>
                <c:formatCode>0.00</c:formatCode>
                <c:ptCount val="4"/>
                <c:pt idx="0">
                  <c:v>1025784.08</c:v>
                </c:pt>
                <c:pt idx="1">
                  <c:v>1103737.6299999999</c:v>
                </c:pt>
                <c:pt idx="2">
                  <c:v>1009617.47</c:v>
                </c:pt>
                <c:pt idx="3">
                  <c:v>1006575.63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9-4221-B741-235F688F8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75095680"/>
        <c:axId val="1275096160"/>
        <c:axId val="0"/>
      </c:bar3DChart>
      <c:catAx>
        <c:axId val="127509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96160"/>
        <c:crosses val="autoZero"/>
        <c:auto val="1"/>
        <c:lblAlgn val="ctr"/>
        <c:lblOffset val="100"/>
        <c:noMultiLvlLbl val="0"/>
      </c:catAx>
      <c:valAx>
        <c:axId val="12750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95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Impact of Promotion Applied on Average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'WORKING SHEET'!$B$86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79-45AE-8165-50E8ABF901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79-45AE-8165-50E8ABF901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'WORKING SHEET'!$A$87:$A$89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'WORKING SHEET'!$B$87:$B$89</c:f>
              <c:numCache>
                <c:formatCode>General</c:formatCode>
                <c:ptCount val="2"/>
                <c:pt idx="0">
                  <c:v>2068.23</c:v>
                </c:pt>
                <c:pt idx="1">
                  <c:v>2077.75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1-4CAD-ACF9-D1E720FAEF8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Production Costs vs. Revenue Averages per Product Category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'WORKING SHEET'!$B$109</c:f>
              <c:strCache>
                <c:ptCount val="1"/>
                <c:pt idx="0">
                  <c:v>Average of Production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SHEET'!$A$110:$A$114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Toys</c:v>
                </c:pt>
              </c:strCache>
            </c:strRef>
          </c:cat>
          <c:val>
            <c:numRef>
              <c:f>'WORKING SHEET'!$B$110:$B$114</c:f>
              <c:numCache>
                <c:formatCode>0.00</c:formatCode>
                <c:ptCount val="4"/>
                <c:pt idx="0">
                  <c:v>500.84</c:v>
                </c:pt>
                <c:pt idx="1">
                  <c:v>502.03</c:v>
                </c:pt>
                <c:pt idx="2">
                  <c:v>496.49</c:v>
                </c:pt>
                <c:pt idx="3">
                  <c:v>500.38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2-4C2B-BC35-A4FFFF4C5D2F}"/>
            </c:ext>
          </c:extLst>
        </c:ser>
        <c:ser>
          <c:idx val="1"/>
          <c:order val="1"/>
          <c:tx>
            <c:strRef>
              <c:f>'WORKING SHEET'!$C$109</c:f>
              <c:strCache>
                <c:ptCount val="1"/>
                <c:pt idx="0">
                  <c:v>Average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'WORKING SHEET'!$A$110:$A$114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Toys</c:v>
                </c:pt>
              </c:strCache>
            </c:strRef>
          </c:cat>
          <c:val>
            <c:numRef>
              <c:f>'WORKING SHEET'!$C$110:$C$114</c:f>
              <c:numCache>
                <c:formatCode>0.00</c:formatCode>
                <c:ptCount val="4"/>
                <c:pt idx="0">
                  <c:v>2080.6999999999998</c:v>
                </c:pt>
                <c:pt idx="1">
                  <c:v>2102.36</c:v>
                </c:pt>
                <c:pt idx="2">
                  <c:v>2056.25</c:v>
                </c:pt>
                <c:pt idx="3">
                  <c:v>2050.0500000000002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B2-4C2B-BC35-A4FFFF4C5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7048304"/>
        <c:axId val="607048784"/>
        <c:axId val="563530016"/>
      </c:bar3DChart>
      <c:catAx>
        <c:axId val="6070483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8784"/>
        <c:crosses val="autoZero"/>
        <c:auto val="1"/>
        <c:lblAlgn val="ctr"/>
        <c:lblOffset val="100"/>
        <c:noMultiLvlLbl val="0"/>
      </c:catAx>
      <c:valAx>
        <c:axId val="6070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8304"/>
        <c:crosses val="autoZero"/>
        <c:crossBetween val="between"/>
      </c:valAx>
      <c:serAx>
        <c:axId val="563530016"/>
        <c:scaling>
          <c:orientation val="minMax"/>
        </c:scaling>
        <c:delete val="1"/>
        <c:axPos val="b"/>
        <c:majorTickMark val="none"/>
        <c:minorTickMark val="none"/>
        <c:tickLblPos val="nextTo"/>
        <c:crossAx val="6070487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[excel-sales_revenue.xlsx]WORKING SHEET!PivotTable4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Impact</a:t>
            </a:r>
            <a:r>
              <a:rPr lang="en-US" b="1" baseline="0">
                <a:solidFill>
                  <a:sysClr val="windowText" lastClr="000000"/>
                </a:solidFill>
              </a:rPr>
              <a:t> of Propotion Applied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444444444444461E-2"/>
              <c:y val="-0.175925925925925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567E-2"/>
              <c:y val="0.231481481481481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'WORKING SHEET'!$B$86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DE-4DAB-8C61-AF30E5A260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DDE-4DAB-8C61-AF30E5A2600C}"/>
              </c:ext>
            </c:extLst>
          </c:dPt>
          <c:dLbls>
            <c:dLbl>
              <c:idx val="0"/>
              <c:layout>
                <c:manualLayout>
                  <c:x val="4.1666666666666567E-2"/>
                  <c:y val="0.231481481481481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DE-4DAB-8C61-AF30E5A2600C}"/>
                </c:ext>
              </c:extLst>
            </c:dLbl>
            <c:dLbl>
              <c:idx val="1"/>
              <c:layout>
                <c:manualLayout>
                  <c:x val="-6.9444444444444461E-2"/>
                  <c:y val="-0.17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DE-4DAB-8C61-AF30E5A260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'WORKING SHEET'!$A$87:$A$89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'WORKING SHEET'!$B$87:$B$89</c:f>
              <c:numCache>
                <c:formatCode>General</c:formatCode>
                <c:ptCount val="2"/>
                <c:pt idx="0">
                  <c:v>2068.23</c:v>
                </c:pt>
                <c:pt idx="1">
                  <c:v>2077.75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E-4DAB-8C61-AF30E5A260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07/relationships/hdphoto" Target="../media/hdphoto1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297191</xdr:colOff>
      <xdr:row>32</xdr:row>
      <xdr:rowOff>102201</xdr:rowOff>
    </xdr:from>
    <xdr:to>
      <xdr:col>24</xdr:col>
      <xdr:colOff>344526</xdr:colOff>
      <xdr:row>52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13C68C9C-C80B-4B0D-86A4-273C3DD00DD6}"/>
            </a:ext>
          </a:extLst>
        </xdr:cNvPr>
        <xdr:cNvSpPr/>
      </xdr:nvSpPr>
      <xdr:spPr>
        <a:xfrm>
          <a:off x="8249895" y="5940624"/>
          <a:ext cx="6776546" cy="3546813"/>
        </a:xfrm>
        <a:prstGeom prst="roundRect">
          <a:avLst>
            <a:gd name="adj" fmla="val 6482"/>
          </a:avLst>
        </a:prstGeom>
        <a:solidFill>
          <a:schemeClr val="tx2">
            <a:lumMod val="10000"/>
            <a:lumOff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18054</xdr:colOff>
      <xdr:row>32</xdr:row>
      <xdr:rowOff>123529</xdr:rowOff>
    </xdr:from>
    <xdr:to>
      <xdr:col>13</xdr:col>
      <xdr:colOff>186590</xdr:colOff>
      <xdr:row>52</xdr:row>
      <xdr:rowOff>1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1869D5D-9505-44B7-ACF7-74D4678FADC9}"/>
            </a:ext>
          </a:extLst>
        </xdr:cNvPr>
        <xdr:cNvSpPr/>
      </xdr:nvSpPr>
      <xdr:spPr>
        <a:xfrm>
          <a:off x="1241547" y="5961952"/>
          <a:ext cx="6897747" cy="3525486"/>
        </a:xfrm>
        <a:prstGeom prst="roundRect">
          <a:avLst>
            <a:gd name="adj" fmla="val 6482"/>
          </a:avLst>
        </a:prstGeom>
        <a:solidFill>
          <a:schemeClr val="tx2">
            <a:lumMod val="10000"/>
            <a:lumOff val="9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0</xdr:colOff>
      <xdr:row>0</xdr:row>
      <xdr:rowOff>21770</xdr:rowOff>
    </xdr:from>
    <xdr:to>
      <xdr:col>24</xdr:col>
      <xdr:colOff>330200</xdr:colOff>
      <xdr:row>4</xdr:row>
      <xdr:rowOff>145143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575A473-9165-1E00-545B-5B0D44203F3F}"/>
            </a:ext>
          </a:extLst>
        </xdr:cNvPr>
        <xdr:cNvSpPr/>
      </xdr:nvSpPr>
      <xdr:spPr>
        <a:xfrm>
          <a:off x="1227667" y="21770"/>
          <a:ext cx="13834533" cy="843040"/>
        </a:xfrm>
        <a:prstGeom prst="roundRect">
          <a:avLst>
            <a:gd name="adj" fmla="val 6482"/>
          </a:avLst>
        </a:prstGeom>
        <a:solidFill>
          <a:schemeClr val="tx2">
            <a:lumMod val="90000"/>
            <a:lumOff val="1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Arial Black" panose="020B0A04020102020204" pitchFamily="34" charset="0"/>
            </a:rPr>
            <a:t>SALES</a:t>
          </a:r>
          <a:r>
            <a:rPr lang="en-US" sz="4400" b="1" baseline="0">
              <a:latin typeface="Arial Black" panose="020B0A04020102020204" pitchFamily="34" charset="0"/>
            </a:rPr>
            <a:t> DATA INSIGHT DASHBOARD</a:t>
          </a:r>
          <a:endParaRPr lang="en-US" sz="44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15552</xdr:colOff>
      <xdr:row>13</xdr:row>
      <xdr:rowOff>9238</xdr:rowOff>
    </xdr:from>
    <xdr:to>
      <xdr:col>9</xdr:col>
      <xdr:colOff>312678</xdr:colOff>
      <xdr:row>31</xdr:row>
      <xdr:rowOff>173182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36CB1F7-0282-4D5E-BBD2-2A9CD7A25B88}"/>
            </a:ext>
          </a:extLst>
        </xdr:cNvPr>
        <xdr:cNvSpPr/>
      </xdr:nvSpPr>
      <xdr:spPr>
        <a:xfrm>
          <a:off x="1239370" y="2410693"/>
          <a:ext cx="4580490" cy="3489034"/>
        </a:xfrm>
        <a:prstGeom prst="roundRect">
          <a:avLst>
            <a:gd name="adj" fmla="val 6482"/>
          </a:avLst>
        </a:prstGeom>
        <a:solidFill>
          <a:schemeClr val="tx2">
            <a:lumMod val="10000"/>
            <a:lumOff val="9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396876</xdr:colOff>
      <xdr:row>13</xdr:row>
      <xdr:rowOff>8243</xdr:rowOff>
    </xdr:from>
    <xdr:to>
      <xdr:col>16</xdr:col>
      <xdr:colOff>608468</xdr:colOff>
      <xdr:row>31</xdr:row>
      <xdr:rowOff>160986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308A09A-512D-4FF9-AB19-9B9C1EF66B0D}"/>
            </a:ext>
          </a:extLst>
        </xdr:cNvPr>
        <xdr:cNvSpPr/>
      </xdr:nvSpPr>
      <xdr:spPr>
        <a:xfrm>
          <a:off x="5902594" y="2380102"/>
          <a:ext cx="4493818" cy="3436856"/>
        </a:xfrm>
        <a:prstGeom prst="roundRect">
          <a:avLst>
            <a:gd name="adj" fmla="val 6482"/>
          </a:avLst>
        </a:prstGeom>
        <a:solidFill>
          <a:schemeClr val="tx2">
            <a:lumMod val="10000"/>
            <a:lumOff val="9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58702</xdr:colOff>
      <xdr:row>13</xdr:row>
      <xdr:rowOff>42517</xdr:rowOff>
    </xdr:from>
    <xdr:to>
      <xdr:col>9</xdr:col>
      <xdr:colOff>343910</xdr:colOff>
      <xdr:row>31</xdr:row>
      <xdr:rowOff>119514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F8CD42-A00A-458D-A485-F8206132E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93640</xdr:colOff>
      <xdr:row>13</xdr:row>
      <xdr:rowOff>8911</xdr:rowOff>
    </xdr:from>
    <xdr:to>
      <xdr:col>24</xdr:col>
      <xdr:colOff>305232</xdr:colOff>
      <xdr:row>31</xdr:row>
      <xdr:rowOff>149650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1768E75-9907-4D7E-B3FE-27D61367EC05}"/>
            </a:ext>
          </a:extLst>
        </xdr:cNvPr>
        <xdr:cNvSpPr/>
      </xdr:nvSpPr>
      <xdr:spPr>
        <a:xfrm>
          <a:off x="10493330" y="2380770"/>
          <a:ext cx="4493817" cy="3424852"/>
        </a:xfrm>
        <a:prstGeom prst="roundRect">
          <a:avLst>
            <a:gd name="adj" fmla="val 6482"/>
          </a:avLst>
        </a:prstGeom>
        <a:solidFill>
          <a:schemeClr val="tx2">
            <a:lumMod val="10000"/>
            <a:lumOff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493271</xdr:colOff>
      <xdr:row>13</xdr:row>
      <xdr:rowOff>96328</xdr:rowOff>
    </xdr:from>
    <xdr:to>
      <xdr:col>17</xdr:col>
      <xdr:colOff>76148</xdr:colOff>
      <xdr:row>31</xdr:row>
      <xdr:rowOff>80895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1A3293-E23D-41FA-9617-DD3A9FD7F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312145</xdr:colOff>
      <xdr:row>32</xdr:row>
      <xdr:rowOff>133164</xdr:rowOff>
    </xdr:from>
    <xdr:to>
      <xdr:col>24</xdr:col>
      <xdr:colOff>339687</xdr:colOff>
      <xdr:row>51</xdr:row>
      <xdr:rowOff>158565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0514868-4F71-47FC-A473-8EB8FFBEA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107324</xdr:colOff>
      <xdr:row>13</xdr:row>
      <xdr:rowOff>42930</xdr:rowOff>
    </xdr:from>
    <xdr:to>
      <xdr:col>24</xdr:col>
      <xdr:colOff>326688</xdr:colOff>
      <xdr:row>31</xdr:row>
      <xdr:rowOff>136106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2F82B6A-2238-499A-847A-D4FF90058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72661</xdr:colOff>
      <xdr:row>33</xdr:row>
      <xdr:rowOff>65864</xdr:rowOff>
    </xdr:from>
    <xdr:to>
      <xdr:col>13</xdr:col>
      <xdr:colOff>9828</xdr:colOff>
      <xdr:row>51</xdr:row>
      <xdr:rowOff>106673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E4B6951-B0D3-4EBE-AF01-2FC1BB8E2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32315</xdr:colOff>
      <xdr:row>0</xdr:row>
      <xdr:rowOff>66916</xdr:rowOff>
    </xdr:from>
    <xdr:to>
      <xdr:col>3</xdr:col>
      <xdr:colOff>417534</xdr:colOff>
      <xdr:row>4</xdr:row>
      <xdr:rowOff>83506</xdr:rowOff>
    </xdr:to>
    <xdr:pic>
      <xdr:nvPicPr>
        <xdr:cNvPr id="2" name="Picture 1" descr="Sales Library Icon PNG Transparent Background, Free Download #18212 -  FreeIconsPNG">
          <a:extLst>
            <a:ext uri="{FF2B5EF4-FFF2-40B4-BE49-F238E27FC236}">
              <a16:creationId xmlns:a16="http://schemas.microsoft.com/office/drawing/2014/main" id="{F0AAFA7A-C840-34D1-080E-BDB6663C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164" y="66916"/>
          <a:ext cx="990644" cy="768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6195</xdr:colOff>
      <xdr:row>5</xdr:row>
      <xdr:rowOff>73964</xdr:rowOff>
    </xdr:from>
    <xdr:to>
      <xdr:col>9</xdr:col>
      <xdr:colOff>231923</xdr:colOff>
      <xdr:row>12</xdr:row>
      <xdr:rowOff>51010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8065DB4-F259-421D-9577-92D33865A26C}"/>
            </a:ext>
          </a:extLst>
        </xdr:cNvPr>
        <xdr:cNvSpPr/>
      </xdr:nvSpPr>
      <xdr:spPr>
        <a:xfrm>
          <a:off x="1216430" y="970435"/>
          <a:ext cx="4461552" cy="1232104"/>
        </a:xfrm>
        <a:prstGeom prst="roundRect">
          <a:avLst>
            <a:gd name="adj" fmla="val 6482"/>
          </a:avLst>
        </a:prstGeom>
        <a:solidFill>
          <a:schemeClr val="bg1"/>
        </a:solidFill>
        <a:ln>
          <a:solidFill>
            <a:schemeClr val="accent1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500" b="1" i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Total</a:t>
          </a:r>
          <a:r>
            <a:rPr lang="en-US" sz="1500" b="1" i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Sales:</a:t>
          </a:r>
          <a:endParaRPr lang="en-US" sz="1500" b="1" i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363780</xdr:colOff>
      <xdr:row>5</xdr:row>
      <xdr:rowOff>85313</xdr:rowOff>
    </xdr:from>
    <xdr:to>
      <xdr:col>16</xdr:col>
      <xdr:colOff>589509</xdr:colOff>
      <xdr:row>12</xdr:row>
      <xdr:rowOff>62359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0AAB403-CFF3-4ACD-8175-C4CC499C9E2A}"/>
            </a:ext>
          </a:extLst>
        </xdr:cNvPr>
        <xdr:cNvSpPr/>
      </xdr:nvSpPr>
      <xdr:spPr>
        <a:xfrm>
          <a:off x="5828749" y="978282"/>
          <a:ext cx="4476260" cy="1227202"/>
        </a:xfrm>
        <a:prstGeom prst="roundRect">
          <a:avLst>
            <a:gd name="adj" fmla="val 6482"/>
          </a:avLst>
        </a:prstGeom>
        <a:solidFill>
          <a:schemeClr val="bg1"/>
        </a:solidFill>
        <a:ln>
          <a:solidFill>
            <a:schemeClr val="accent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500" b="1" i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Total</a:t>
          </a:r>
          <a:r>
            <a:rPr lang="en-US" sz="1500" b="1" i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Revenue:</a:t>
          </a:r>
          <a:endParaRPr lang="en-US" sz="1500" b="1" i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100543</xdr:colOff>
      <xdr:row>5</xdr:row>
      <xdr:rowOff>76437</xdr:rowOff>
    </xdr:from>
    <xdr:to>
      <xdr:col>24</xdr:col>
      <xdr:colOff>326272</xdr:colOff>
      <xdr:row>12</xdr:row>
      <xdr:rowOff>53483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E79286A-154C-45C4-A14A-B4680CB3DA48}"/>
            </a:ext>
          </a:extLst>
        </xdr:cNvPr>
        <xdr:cNvSpPr/>
      </xdr:nvSpPr>
      <xdr:spPr>
        <a:xfrm>
          <a:off x="10502998" y="1000073"/>
          <a:ext cx="4509092" cy="1270137"/>
        </a:xfrm>
        <a:prstGeom prst="roundRect">
          <a:avLst>
            <a:gd name="adj" fmla="val 6482"/>
          </a:avLst>
        </a:prstGeom>
        <a:solidFill>
          <a:schemeClr val="bg1"/>
        </a:solidFill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500" b="1" i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Top</a:t>
          </a:r>
          <a:r>
            <a:rPr lang="en-US" sz="1500" b="1" i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Performing Region:</a:t>
          </a:r>
          <a:endParaRPr lang="en-US" sz="1500" b="1" i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5</xdr:row>
      <xdr:rowOff>83128</xdr:rowOff>
    </xdr:from>
    <xdr:to>
      <xdr:col>9</xdr:col>
      <xdr:colOff>249382</xdr:colOff>
      <xdr:row>12</xdr:row>
      <xdr:rowOff>69885</xdr:rowOff>
    </xdr:to>
    <xdr:sp macro="" textlink="TotalSales!A4">
      <xdr:nvSpPr>
        <xdr:cNvPr id="19" name="TextBox 18">
          <a:extLst>
            <a:ext uri="{FF2B5EF4-FFF2-40B4-BE49-F238E27FC236}">
              <a16:creationId xmlns:a16="http://schemas.microsoft.com/office/drawing/2014/main" id="{78BA3F22-94C4-6063-F9AB-54BFFD3FDA47}"/>
            </a:ext>
          </a:extLst>
        </xdr:cNvPr>
        <xdr:cNvSpPr txBox="1"/>
      </xdr:nvSpPr>
      <xdr:spPr>
        <a:xfrm>
          <a:off x="1219200" y="983673"/>
          <a:ext cx="4516582" cy="1247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F7AE147-D0FA-4B04-A290-7B40535413C6}" type="TxLink">
            <a:rPr lang="en-US" sz="5000" b="0" i="0" u="none" strike="noStrike" baseline="0">
              <a:solidFill>
                <a:schemeClr val="accent1"/>
              </a:solidFill>
              <a:latin typeface="Aptos" panose="020B0004020202020204" pitchFamily="34" charset="0"/>
            </a:rPr>
            <a:pPr algn="ctr"/>
            <a:t>2000</a:t>
          </a:fld>
          <a:endParaRPr lang="en-US" sz="5000" baseline="0">
            <a:solidFill>
              <a:schemeClr val="accent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9</xdr:col>
      <xdr:colOff>369794</xdr:colOff>
      <xdr:row>5</xdr:row>
      <xdr:rowOff>83129</xdr:rowOff>
    </xdr:from>
    <xdr:to>
      <xdr:col>16</xdr:col>
      <xdr:colOff>582706</xdr:colOff>
      <xdr:row>12</xdr:row>
      <xdr:rowOff>69273</xdr:rowOff>
    </xdr:to>
    <xdr:sp macro="" textlink="'WORKING SHEET'!B61">
      <xdr:nvSpPr>
        <xdr:cNvPr id="20" name="TextBox 19">
          <a:extLst>
            <a:ext uri="{FF2B5EF4-FFF2-40B4-BE49-F238E27FC236}">
              <a16:creationId xmlns:a16="http://schemas.microsoft.com/office/drawing/2014/main" id="{67E799A0-230A-4E52-AD26-6118D0712ECD}"/>
            </a:ext>
          </a:extLst>
        </xdr:cNvPr>
        <xdr:cNvSpPr txBox="1"/>
      </xdr:nvSpPr>
      <xdr:spPr>
        <a:xfrm>
          <a:off x="5856194" y="983674"/>
          <a:ext cx="4480112" cy="1246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2274AD2-C762-4937-9AD3-607E635B506B}" type="TxLink">
            <a:rPr lang="en-US" sz="5000" b="0" i="0" u="none" strike="noStrike" baseline="0">
              <a:solidFill>
                <a:schemeClr val="accent1"/>
              </a:solidFill>
              <a:latin typeface="Aptos" panose="020B0004020202020204" pitchFamily="34" charset="0"/>
            </a:rPr>
            <a:t>4145714.81</a:t>
          </a:fld>
          <a:endParaRPr lang="en-US" sz="5000" b="0" i="0" u="none" strike="noStrike" baseline="0">
            <a:solidFill>
              <a:schemeClr val="accent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17</xdr:col>
      <xdr:colOff>114708</xdr:colOff>
      <xdr:row>5</xdr:row>
      <xdr:rowOff>83128</xdr:rowOff>
    </xdr:from>
    <xdr:to>
      <xdr:col>24</xdr:col>
      <xdr:colOff>327619</xdr:colOff>
      <xdr:row>12</xdr:row>
      <xdr:rowOff>55417</xdr:rowOff>
    </xdr:to>
    <xdr:sp macro="" textlink="'Top Region'!B7">
      <xdr:nvSpPr>
        <xdr:cNvPr id="21" name="TextBox 20">
          <a:extLst>
            <a:ext uri="{FF2B5EF4-FFF2-40B4-BE49-F238E27FC236}">
              <a16:creationId xmlns:a16="http://schemas.microsoft.com/office/drawing/2014/main" id="{F8D0723E-50FD-4851-8025-0B41366D7D87}"/>
            </a:ext>
          </a:extLst>
        </xdr:cNvPr>
        <xdr:cNvSpPr txBox="1"/>
      </xdr:nvSpPr>
      <xdr:spPr>
        <a:xfrm>
          <a:off x="10477908" y="983673"/>
          <a:ext cx="4480111" cy="1233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1FB046F-8560-41FA-9FA1-A331514DE74D}" type="TxLink">
            <a:rPr lang="en-US" sz="5000" b="0" i="0" u="none" strike="noStrike" baseline="0">
              <a:solidFill>
                <a:schemeClr val="accent1"/>
              </a:solidFill>
              <a:latin typeface="Aptos" panose="020B0004020202020204" pitchFamily="34" charset="0"/>
            </a:rPr>
            <a:t>North</a:t>
          </a:fld>
          <a:endParaRPr lang="en-US" sz="5000" baseline="0">
            <a:solidFill>
              <a:schemeClr val="accent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179070</xdr:rowOff>
    </xdr:from>
    <xdr:to>
      <xdr:col>10</xdr:col>
      <xdr:colOff>312420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F8077-3B4C-FD64-434E-7C52A9AF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9645</xdr:colOff>
      <xdr:row>29</xdr:row>
      <xdr:rowOff>7715</xdr:rowOff>
    </xdr:from>
    <xdr:to>
      <xdr:col>13</xdr:col>
      <xdr:colOff>598025</xdr:colOff>
      <xdr:row>46</xdr:row>
      <xdr:rowOff>183265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56651E-8DC9-0DEC-1AE7-B7EF528CE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9645</xdr:colOff>
      <xdr:row>54</xdr:row>
      <xdr:rowOff>17361</xdr:rowOff>
    </xdr:from>
    <xdr:to>
      <xdr:col>12</xdr:col>
      <xdr:colOff>28936</xdr:colOff>
      <xdr:row>76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7CD723-ABBB-57DD-8EB4-707A47D7C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85</xdr:row>
      <xdr:rowOff>7454</xdr:rowOff>
    </xdr:from>
    <xdr:to>
      <xdr:col>10</xdr:col>
      <xdr:colOff>596347</xdr:colOff>
      <xdr:row>102</xdr:row>
      <xdr:rowOff>165652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1CE9FC-96B0-66A3-5605-A85D6F2BA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9180</xdr:colOff>
      <xdr:row>108</xdr:row>
      <xdr:rowOff>5509</xdr:rowOff>
    </xdr:from>
    <xdr:to>
      <xdr:col>14</xdr:col>
      <xdr:colOff>220336</xdr:colOff>
      <xdr:row>130</xdr:row>
      <xdr:rowOff>36722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148EBC-BC87-D1DC-ABE7-29A242ACD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472633</xdr:colOff>
      <xdr:row>74</xdr:row>
      <xdr:rowOff>162045</xdr:rowOff>
    </xdr:from>
    <xdr:to>
      <xdr:col>18</xdr:col>
      <xdr:colOff>183266</xdr:colOff>
      <xdr:row>89</xdr:row>
      <xdr:rowOff>156258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232BDA-12EB-1E90-4208-BADBB877C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25.088424074071" createdVersion="8" refreshedVersion="8" minRefreshableVersion="3" recordCount="3" xr:uid="{BE5F36D0-A4A1-463A-9D44-1118FC69CE7C}">
  <cacheSource type="worksheet">
    <worksheetSource name="AveProductionCostandRevPerProduct"/>
  </cacheSource>
  <cacheFields count="2">
    <cacheField name="CustomerSegment" numFmtId="0">
      <sharedItems count="3">
        <s v="Middle Income"/>
        <s v="Low Income"/>
        <s v="High Income"/>
      </sharedItems>
    </cacheField>
    <cacheField name="Revenue" numFmtId="0">
      <sharedItems containsSemiMixedTypes="0" containsString="0" containsNumber="1" minValue="2067.09" maxValue="2083.28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25.094009143519" createdVersion="8" refreshedVersion="8" minRefreshableVersion="3" recordCount="4" xr:uid="{0902EE71-D19A-4B14-9CD3-E51DDEA8A048}">
  <cacheSource type="worksheet">
    <worksheetSource name="AverageSalesRevenuePerRegion"/>
  </cacheSource>
  <cacheFields count="2">
    <cacheField name="Region" numFmtId="0">
      <sharedItems count="4">
        <s v="North"/>
        <s v="West"/>
        <s v="East"/>
        <s v="South"/>
      </sharedItems>
    </cacheField>
    <cacheField name="Revenue" numFmtId="0">
      <sharedItems containsSemiMixedTypes="0" containsString="0" containsNumber="1" minValue="2057.44" maxValue="2097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25.097383101849" createdVersion="8" refreshedVersion="8" minRefreshableVersion="3" recordCount="4" xr:uid="{645C3EDE-B132-477B-B75C-8496EB15FB9E}">
  <cacheSource type="worksheet">
    <worksheetSource name="CustomerSegmentMostRev"/>
  </cacheSource>
  <cacheFields count="2">
    <cacheField name="ProductCategory" numFmtId="0">
      <sharedItems count="4">
        <s v="Electronics"/>
        <s v="Clothing"/>
        <s v="Furniture"/>
        <s v="Toys"/>
      </sharedItems>
    </cacheField>
    <cacheField name="Revenue" numFmtId="0">
      <sharedItems containsSemiMixedTypes="0" containsString="0" containsNumber="1" minValue="1006575.63" maxValue="1103737.62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25.101398611114" createdVersion="8" refreshedVersion="8" minRefreshableVersion="3" recordCount="2" xr:uid="{677450C5-07E2-415E-B53C-4B54FC480BAB}">
  <cacheSource type="worksheet">
    <worksheetSource name="ImpactOfPromotionOnSales"/>
  </cacheSource>
  <cacheFields count="2">
    <cacheField name="IsPromotionApplied" numFmtId="0">
      <sharedItems count="2">
        <s v="Yes"/>
        <s v="No"/>
      </sharedItems>
    </cacheField>
    <cacheField name="Revenue" numFmtId="0">
      <sharedItems containsSemiMixedTypes="0" containsString="0" containsNumber="1" minValue="2068.23" maxValue="2077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25.106452777778" createdVersion="8" refreshedVersion="8" minRefreshableVersion="3" recordCount="4" xr:uid="{21044A36-C8A6-4FB9-8581-188B61698633}">
  <cacheSource type="worksheet">
    <worksheetSource name="ProductionCostandRev"/>
  </cacheSource>
  <cacheFields count="3">
    <cacheField name="ProductCategory" numFmtId="0">
      <sharedItems count="4">
        <s v="Electronics"/>
        <s v="Clothing"/>
        <s v="Furniture"/>
        <s v="Toys"/>
      </sharedItems>
    </cacheField>
    <cacheField name="Production Cost" numFmtId="0">
      <sharedItems containsSemiMixedTypes="0" containsString="0" containsNumber="1" minValue="496.49" maxValue="502.03"/>
    </cacheField>
    <cacheField name="Revenue" numFmtId="0">
      <sharedItems containsSemiMixedTypes="0" containsString="0" containsNumber="1" minValue="2050.0500000000002" maxValue="2102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083.2800000000002"/>
  </r>
  <r>
    <x v="1"/>
    <n v="2068.96"/>
  </r>
  <r>
    <x v="2"/>
    <n v="2067.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097.11"/>
  </r>
  <r>
    <x v="1"/>
    <n v="2071.21"/>
  </r>
  <r>
    <x v="2"/>
    <n v="2065.13"/>
  </r>
  <r>
    <x v="3"/>
    <n v="2057.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103737.6299999999"/>
  </r>
  <r>
    <x v="1"/>
    <n v="1025784.08"/>
  </r>
  <r>
    <x v="2"/>
    <n v="1009617.47"/>
  </r>
  <r>
    <x v="3"/>
    <n v="1006575.6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2077.75"/>
  </r>
  <r>
    <x v="1"/>
    <n v="2068.2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502.03"/>
    <n v="2102.36"/>
  </r>
  <r>
    <x v="1"/>
    <n v="500.84"/>
    <n v="2080.6999999999998"/>
  </r>
  <r>
    <x v="2"/>
    <n v="496.49"/>
    <n v="2056.25"/>
  </r>
  <r>
    <x v="3"/>
    <n v="500.38"/>
    <n v="2050.05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EDC95-6165-43FF-A0DA-2FB4A9A5B6FA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86:B89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Revenue" fld="1" subtotal="average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042AF-A87B-47A8-B720-6AFD5C5018AB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55:B60" firstHeaderRow="1" firstDataRow="1" firstDataCol="1"/>
  <pivotFields count="2">
    <pivotField axis="axisRow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1" baseField="0" baseItem="0"/>
  </dataFields>
  <formats count="1">
    <format dxfId="5">
      <pivotArea collapsedLevelsAreSubtotals="1" fieldPosition="0">
        <references count="1">
          <reference field="0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60BB6-76C1-441E-B077-D905513740C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0:B35" firstHeaderRow="1" firstDataRow="1" firstDataCol="1"/>
  <pivotFields count="2">
    <pivotField axis="axisRow" showAll="0">
      <items count="5">
        <item x="2"/>
        <item x="0"/>
        <item x="3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evenue" fld="1" subtotal="average" baseField="0" baseItem="0" numFmtId="2"/>
  </dataFields>
  <formats count="1">
    <format dxfId="6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644B8-9B69-4927-820A-740651903CC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2">
    <pivotField axis="axisRow" showAll="0">
      <items count="4">
        <item x="2"/>
        <item x="1"/>
        <item x="0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evenue" fld="1" subtotal="average" baseField="0" baseItem="0" numFmtId="2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69F3C-E86B-4BA6-8975-B961466ABCDB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09:C114" firstHeaderRow="0" firstDataRow="1" firstDataCol="1"/>
  <pivotFields count="3">
    <pivotField axis="axisRow" showAll="0">
      <items count="5">
        <item x="1"/>
        <item x="0"/>
        <item x="2"/>
        <item x="3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oduction Cost" fld="1" subtotal="average" baseField="0" baseItem="0"/>
    <dataField name="Average of Revenue" fld="2" subtotal="average" baseField="0" baseItem="0"/>
  </dataFields>
  <formats count="1">
    <format dxfId="13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8497128-E4AF-42FB-900A-B32CBA47625B}" autoFormatId="16" applyNumberFormats="0" applyBorderFormats="0" applyFontFormats="0" applyPatternFormats="0" applyAlignmentFormats="0" applyWidthHeightFormats="0">
  <queryTableRefresh nextId="2">
    <queryTableFields count="1">
      <queryTableField id="1" name="Total_Sale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64373E-F6FF-40D1-81A5-0FB6B7CC04C3}" autoFormatId="16" applyNumberFormats="0" applyBorderFormats="0" applyFontFormats="0" applyPatternFormats="0" applyAlignmentFormats="0" applyWidthHeightFormats="0">
  <queryTableRefresh nextId="3">
    <queryTableFields count="2">
      <queryTableField id="1" name="ProductCategory" tableColumnId="1"/>
      <queryTableField id="2" name="TotalReven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5ABFE4D-44A4-46EF-9D0B-0509D4C65F5E}" autoFormatId="16" applyNumberFormats="0" applyBorderFormats="0" applyFontFormats="0" applyPatternFormats="0" applyAlignmentFormats="0" applyWidthHeightFormats="0">
  <queryTableRefresh nextId="3">
    <queryTableFields count="2">
      <queryTableField id="1" name="IsPromotionApplied" tableColumnId="1"/>
      <queryTableField id="2" name="AvgReven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A99865-A7EC-477B-B4D7-13B4241CE251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Avg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33B2B1E-F1FA-44B3-B977-34041AC08C97}" autoFormatId="16" applyNumberFormats="0" applyBorderFormats="0" applyFontFormats="0" applyPatternFormats="0" applyAlignmentFormats="0" applyWidthHeightFormats="0">
  <queryTableRefresh nextId="4">
    <queryTableFields count="3">
      <queryTableField id="1" name="ProductCategory" tableColumnId="1"/>
      <queryTableField id="2" name="AvgCost" tableColumnId="2"/>
      <queryTableField id="3" name="AvgReven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D01C0-9AFC-4B26-92BA-6079E0DFBCF3}" autoFormatId="16" applyNumberFormats="0" applyBorderFormats="0" applyFontFormats="0" applyPatternFormats="0" applyAlignmentFormats="0" applyWidthHeightFormats="0">
  <queryTableRefresh nextId="3">
    <queryTableFields count="2">
      <queryTableField id="1" name="CustomerSegment" tableColumnId="1"/>
      <queryTableField id="2" name="AvgReven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81B6DB-46AB-483E-BF56-D33B242997EB}" name="TotalSales" displayName="TotalSales" ref="A1:A2" tableType="queryTable" totalsRowShown="0">
  <autoFilter ref="A1:A2" xr:uid="{F781B6DB-46AB-483E-BF56-D33B242997EB}"/>
  <tableColumns count="1">
    <tableColumn id="1" xr3:uid="{CF609D6E-0167-4BA9-A7B3-495F82A37478}" uniqueName="1" name="Total_Sale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CD0BC6-FB93-4A3C-8C84-E9F871FC0EE0}" name="CustomerSegmentMostRev" displayName="CustomerSegmentMostRev" ref="A1:B5" tableType="queryTable" totalsRowShown="0">
  <autoFilter ref="A1:B5" xr:uid="{89CD0BC6-FB93-4A3C-8C84-E9F871FC0EE0}"/>
  <tableColumns count="2">
    <tableColumn id="1" xr3:uid="{FCE81E6D-210E-49B3-9073-F1EBC174C747}" uniqueName="1" name="ProductCategory" queryTableFieldId="1" dataDxfId="4"/>
    <tableColumn id="2" xr3:uid="{04909CA6-B0AE-4695-9A8F-2E613E787D1B}" uniqueName="2" name="Reven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2C81A7-F654-4FC5-B3E4-A6CD6CCC006B}" name="ImpactOfPromotionOnSales" displayName="ImpactOfPromotionOnSales" ref="A1:B3" tableType="queryTable" totalsRowShown="0">
  <autoFilter ref="A1:B3" xr:uid="{8E2C81A7-F654-4FC5-B3E4-A6CD6CCC006B}"/>
  <tableColumns count="2">
    <tableColumn id="1" xr3:uid="{33430356-79BB-41D5-9372-1D301616CFA1}" uniqueName="1" name="IsPromotionApplied" queryTableFieldId="1" dataDxfId="3"/>
    <tableColumn id="2" xr3:uid="{3D4AC050-B3DA-44BF-A1FF-BF4D4A358155}" uniqueName="2" name="Reven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A33C9-53EC-4A22-944D-2E5F3B4EB0A6}" name="AverageSalesRevenuePerRegion" displayName="AverageSalesRevenuePerRegion" ref="A1:B5" tableType="queryTable" totalsRowShown="0">
  <autoFilter ref="A1:B5" xr:uid="{CA7A33C9-53EC-4A22-944D-2E5F3B4EB0A6}"/>
  <tableColumns count="2">
    <tableColumn id="1" xr3:uid="{656C4997-D253-46FC-A4B6-EBB11EE92C0F}" uniqueName="1" name="Region" queryTableFieldId="1" dataDxfId="2"/>
    <tableColumn id="2" xr3:uid="{C834ACDE-597F-41C8-B694-DBC9BFE1DA74}" uniqueName="2" name="Reven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DB58C6-9BBF-4006-A015-5120EC56F39E}" name="ProductionCostandRev" displayName="ProductionCostandRev" ref="A1:C5" tableType="queryTable" totalsRowShown="0">
  <autoFilter ref="A1:C5" xr:uid="{33DB58C6-9BBF-4006-A015-5120EC56F39E}"/>
  <tableColumns count="3">
    <tableColumn id="1" xr3:uid="{B63FF032-0ED3-4CE2-8B00-EC8C294C31C0}" uniqueName="1" name="ProductCategory" queryTableFieldId="1" dataDxfId="1"/>
    <tableColumn id="2" xr3:uid="{A0F644A1-6800-4C86-A939-D3EBC5C3D9A9}" uniqueName="2" name="Production Cost" queryTableFieldId="2"/>
    <tableColumn id="3" xr3:uid="{EB11AEA6-8A65-4731-8299-7693390CC7BA}" uniqueName="3" name="Revenu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CA4D8-BAF7-40CA-95F6-B4BE9DEEB2C6}" name="AveProductionCostandRevPerProduct" displayName="AveProductionCostandRevPerProduct" ref="A1:B4" tableType="queryTable" totalsRowShown="0">
  <autoFilter ref="A1:B4" xr:uid="{C8FCA4D8-BAF7-40CA-95F6-B4BE9DEEB2C6}"/>
  <tableColumns count="2">
    <tableColumn id="1" xr3:uid="{48D2B22A-5C52-414A-8EE4-C352E579834E}" uniqueName="1" name="CustomerSegment" queryTableFieldId="1" dataDxfId="0"/>
    <tableColumn id="2" xr3:uid="{35B8D9E4-64CD-4891-9E2A-F2EC2EA83060}" uniqueName="2" name="Reven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0902-8DFB-45DD-B757-BAB6CE1CD7F7}">
  <dimension ref="A1"/>
  <sheetViews>
    <sheetView showGridLines="0" tabSelected="1" zoomScale="47" zoomScaleNormal="53" workbookViewId="0">
      <selection activeCell="AC35" sqref="AC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0AA0-664C-4C2E-891B-EF2768F6EAFA}">
  <dimension ref="A3:C114"/>
  <sheetViews>
    <sheetView zoomScale="52" zoomScaleNormal="49" workbookViewId="0">
      <selection activeCell="B62" sqref="B62"/>
    </sheetView>
  </sheetViews>
  <sheetFormatPr defaultRowHeight="14.4" x14ac:dyDescent="0.3"/>
  <cols>
    <col min="1" max="1" width="26.33203125" bestFit="1" customWidth="1"/>
    <col min="2" max="2" width="24.33203125" bestFit="1" customWidth="1"/>
    <col min="3" max="3" width="17.88671875" bestFit="1" customWidth="1"/>
  </cols>
  <sheetData>
    <row r="3" spans="1:2" x14ac:dyDescent="0.3">
      <c r="A3" s="2" t="s">
        <v>4</v>
      </c>
      <c r="B3" s="3" t="s">
        <v>7</v>
      </c>
    </row>
    <row r="4" spans="1:2" x14ac:dyDescent="0.3">
      <c r="A4" s="4" t="s">
        <v>3</v>
      </c>
      <c r="B4" s="3">
        <v>2067.09</v>
      </c>
    </row>
    <row r="5" spans="1:2" x14ac:dyDescent="0.3">
      <c r="A5" s="4" t="s">
        <v>2</v>
      </c>
      <c r="B5" s="3">
        <v>2068.96</v>
      </c>
    </row>
    <row r="6" spans="1:2" x14ac:dyDescent="0.3">
      <c r="A6" s="4" t="s">
        <v>1</v>
      </c>
      <c r="B6" s="3">
        <v>2083.2800000000002</v>
      </c>
    </row>
    <row r="7" spans="1:2" x14ac:dyDescent="0.3">
      <c r="A7" s="4" t="s">
        <v>5</v>
      </c>
      <c r="B7" s="3">
        <v>2073.11</v>
      </c>
    </row>
    <row r="30" spans="1:2" x14ac:dyDescent="0.3">
      <c r="A30" s="5" t="s">
        <v>4</v>
      </c>
      <c r="B30" t="s">
        <v>7</v>
      </c>
    </row>
    <row r="31" spans="1:2" x14ac:dyDescent="0.3">
      <c r="A31" s="6" t="s">
        <v>11</v>
      </c>
      <c r="B31" s="3">
        <v>2065.13</v>
      </c>
    </row>
    <row r="32" spans="1:2" x14ac:dyDescent="0.3">
      <c r="A32" s="6" t="s">
        <v>9</v>
      </c>
      <c r="B32" s="3">
        <v>2097.11</v>
      </c>
    </row>
    <row r="33" spans="1:2" x14ac:dyDescent="0.3">
      <c r="A33" s="6" t="s">
        <v>12</v>
      </c>
      <c r="B33" s="3">
        <v>2057.44</v>
      </c>
    </row>
    <row r="34" spans="1:2" x14ac:dyDescent="0.3">
      <c r="A34" s="6" t="s">
        <v>10</v>
      </c>
      <c r="B34" s="3">
        <v>2071.21</v>
      </c>
    </row>
    <row r="35" spans="1:2" x14ac:dyDescent="0.3">
      <c r="A35" s="6" t="s">
        <v>5</v>
      </c>
      <c r="B35" s="3">
        <v>2072.7224999999999</v>
      </c>
    </row>
    <row r="55" spans="1:2" x14ac:dyDescent="0.3">
      <c r="A55" s="5" t="s">
        <v>4</v>
      </c>
      <c r="B55" t="s">
        <v>13</v>
      </c>
    </row>
    <row r="56" spans="1:2" x14ac:dyDescent="0.3">
      <c r="A56" s="6" t="s">
        <v>16</v>
      </c>
      <c r="B56" s="3">
        <v>1025784.08</v>
      </c>
    </row>
    <row r="57" spans="1:2" x14ac:dyDescent="0.3">
      <c r="A57" s="6" t="s">
        <v>15</v>
      </c>
      <c r="B57" s="3">
        <v>1103737.6299999999</v>
      </c>
    </row>
    <row r="58" spans="1:2" x14ac:dyDescent="0.3">
      <c r="A58" s="6" t="s">
        <v>17</v>
      </c>
      <c r="B58" s="3">
        <v>1009617.47</v>
      </c>
    </row>
    <row r="59" spans="1:2" x14ac:dyDescent="0.3">
      <c r="A59" s="6" t="s">
        <v>18</v>
      </c>
      <c r="B59" s="3">
        <v>1006575.63</v>
      </c>
    </row>
    <row r="60" spans="1:2" x14ac:dyDescent="0.3">
      <c r="A60" s="6" t="s">
        <v>5</v>
      </c>
      <c r="B60" s="1">
        <v>4145714.8099999996</v>
      </c>
    </row>
    <row r="61" spans="1:2" x14ac:dyDescent="0.3">
      <c r="B61">
        <f>GETPIVOTDATA("Revenue",$A$55)</f>
        <v>4145714.8099999996</v>
      </c>
    </row>
    <row r="86" spans="1:2" x14ac:dyDescent="0.3">
      <c r="A86" s="5" t="s">
        <v>4</v>
      </c>
      <c r="B86" t="s">
        <v>7</v>
      </c>
    </row>
    <row r="87" spans="1:2" x14ac:dyDescent="0.3">
      <c r="A87" s="6" t="s">
        <v>21</v>
      </c>
      <c r="B87" s="1">
        <v>2068.23</v>
      </c>
    </row>
    <row r="88" spans="1:2" x14ac:dyDescent="0.3">
      <c r="A88" s="6" t="s">
        <v>20</v>
      </c>
      <c r="B88" s="1">
        <v>2077.75</v>
      </c>
    </row>
    <row r="89" spans="1:2" x14ac:dyDescent="0.3">
      <c r="A89" s="6" t="s">
        <v>5</v>
      </c>
      <c r="B89" s="1">
        <v>2072.9899999999998</v>
      </c>
    </row>
    <row r="109" spans="1:3" x14ac:dyDescent="0.3">
      <c r="A109" s="5" t="s">
        <v>4</v>
      </c>
      <c r="B109" t="s">
        <v>23</v>
      </c>
      <c r="C109" t="s">
        <v>7</v>
      </c>
    </row>
    <row r="110" spans="1:3" x14ac:dyDescent="0.3">
      <c r="A110" s="6" t="s">
        <v>16</v>
      </c>
      <c r="B110" s="3">
        <v>500.84</v>
      </c>
      <c r="C110" s="3">
        <v>2080.6999999999998</v>
      </c>
    </row>
    <row r="111" spans="1:3" x14ac:dyDescent="0.3">
      <c r="A111" s="6" t="s">
        <v>15</v>
      </c>
      <c r="B111" s="3">
        <v>502.03</v>
      </c>
      <c r="C111" s="3">
        <v>2102.36</v>
      </c>
    </row>
    <row r="112" spans="1:3" x14ac:dyDescent="0.3">
      <c r="A112" s="6" t="s">
        <v>17</v>
      </c>
      <c r="B112" s="3">
        <v>496.49</v>
      </c>
      <c r="C112" s="3">
        <v>2056.25</v>
      </c>
    </row>
    <row r="113" spans="1:3" x14ac:dyDescent="0.3">
      <c r="A113" s="6" t="s">
        <v>18</v>
      </c>
      <c r="B113" s="3">
        <v>500.38</v>
      </c>
      <c r="C113" s="3">
        <v>2050.0500000000002</v>
      </c>
    </row>
    <row r="114" spans="1:3" x14ac:dyDescent="0.3">
      <c r="A114" s="6" t="s">
        <v>5</v>
      </c>
      <c r="B114" s="3">
        <v>499.93499999999995</v>
      </c>
      <c r="C114" s="3">
        <v>2072.34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C78C-8C78-41AD-A53B-B366C07E9FF1}">
  <dimension ref="A1:A4"/>
  <sheetViews>
    <sheetView workbookViewId="0">
      <selection activeCell="E13" sqref="E13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24</v>
      </c>
    </row>
    <row r="2" spans="1:1" x14ac:dyDescent="0.3">
      <c r="A2">
        <v>2000</v>
      </c>
    </row>
    <row r="4" spans="1:1" x14ac:dyDescent="0.3">
      <c r="A4" cm="1">
        <f t="array" ref="A4">TotalSales[Total_Sales]</f>
        <v>2000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2B9C-FDD9-4722-89A0-8FEB5E6D58CA}">
  <dimension ref="A1:B5"/>
  <sheetViews>
    <sheetView workbookViewId="0">
      <selection activeCell="B4" sqref="B4"/>
    </sheetView>
  </sheetViews>
  <sheetFormatPr defaultRowHeight="14.4" x14ac:dyDescent="0.3"/>
  <cols>
    <col min="1" max="1" width="17.21875" bestFit="1" customWidth="1"/>
    <col min="2" max="2" width="14.33203125" bestFit="1" customWidth="1"/>
  </cols>
  <sheetData>
    <row r="1" spans="1:2" x14ac:dyDescent="0.3">
      <c r="A1" t="s">
        <v>14</v>
      </c>
      <c r="B1" t="s">
        <v>6</v>
      </c>
    </row>
    <row r="2" spans="1:2" x14ac:dyDescent="0.3">
      <c r="A2" s="1" t="s">
        <v>15</v>
      </c>
      <c r="B2">
        <v>1103737.6299999999</v>
      </c>
    </row>
    <row r="3" spans="1:2" x14ac:dyDescent="0.3">
      <c r="A3" s="1" t="s">
        <v>16</v>
      </c>
      <c r="B3">
        <v>1025784.08</v>
      </c>
    </row>
    <row r="4" spans="1:2" x14ac:dyDescent="0.3">
      <c r="A4" s="1" t="s">
        <v>17</v>
      </c>
      <c r="B4">
        <v>1009617.47</v>
      </c>
    </row>
    <row r="5" spans="1:2" x14ac:dyDescent="0.3">
      <c r="A5" s="1" t="s">
        <v>18</v>
      </c>
      <c r="B5">
        <v>1006575.63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CEBD-DCDD-4DEB-B3A8-A17FB9732613}">
  <dimension ref="A1:B3"/>
  <sheetViews>
    <sheetView workbookViewId="0">
      <selection activeCell="B2" sqref="B2"/>
    </sheetView>
  </sheetViews>
  <sheetFormatPr defaultRowHeight="14.4" x14ac:dyDescent="0.3"/>
  <cols>
    <col min="1" max="1" width="20.109375" bestFit="1" customWidth="1"/>
    <col min="2" max="2" width="13.109375" bestFit="1" customWidth="1"/>
  </cols>
  <sheetData>
    <row r="1" spans="1:2" x14ac:dyDescent="0.3">
      <c r="A1" t="s">
        <v>19</v>
      </c>
      <c r="B1" t="s">
        <v>6</v>
      </c>
    </row>
    <row r="2" spans="1:2" x14ac:dyDescent="0.3">
      <c r="A2" s="1" t="s">
        <v>20</v>
      </c>
      <c r="B2">
        <v>2077.75</v>
      </c>
    </row>
    <row r="3" spans="1:2" x14ac:dyDescent="0.3">
      <c r="A3" s="1" t="s">
        <v>21</v>
      </c>
      <c r="B3">
        <v>2068.23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5A05-70D2-491A-A3E3-902E42257F21}">
  <dimension ref="A1:B7"/>
  <sheetViews>
    <sheetView workbookViewId="0">
      <selection activeCell="B7" sqref="B7"/>
    </sheetView>
  </sheetViews>
  <sheetFormatPr defaultRowHeight="14.4" x14ac:dyDescent="0.3"/>
  <cols>
    <col min="1" max="1" width="25.44140625" customWidth="1"/>
    <col min="2" max="2" width="13.109375" bestFit="1" customWidth="1"/>
  </cols>
  <sheetData>
    <row r="1" spans="1:2" x14ac:dyDescent="0.3">
      <c r="A1" t="s">
        <v>8</v>
      </c>
      <c r="B1" t="s">
        <v>6</v>
      </c>
    </row>
    <row r="2" spans="1:2" x14ac:dyDescent="0.3">
      <c r="A2" s="1" t="s">
        <v>9</v>
      </c>
      <c r="B2">
        <v>2097.11</v>
      </c>
    </row>
    <row r="3" spans="1:2" x14ac:dyDescent="0.3">
      <c r="A3" s="1" t="s">
        <v>10</v>
      </c>
      <c r="B3">
        <v>2071.21</v>
      </c>
    </row>
    <row r="4" spans="1:2" x14ac:dyDescent="0.3">
      <c r="A4" s="1" t="s">
        <v>11</v>
      </c>
      <c r="B4">
        <v>2065.13</v>
      </c>
    </row>
    <row r="5" spans="1:2" x14ac:dyDescent="0.3">
      <c r="A5" s="1" t="s">
        <v>12</v>
      </c>
      <c r="B5">
        <v>2057.44</v>
      </c>
    </row>
    <row r="7" spans="1:2" x14ac:dyDescent="0.3">
      <c r="A7" t="s">
        <v>25</v>
      </c>
      <c r="B7" t="str">
        <f>INDEX(A2:A5, MATCH(MAX(B2:B5), B2:B5, 0))</f>
        <v>North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391C-DC09-43A5-878D-C01523F670CC}">
  <dimension ref="A1:C5"/>
  <sheetViews>
    <sheetView workbookViewId="0">
      <selection activeCell="C2" sqref="C2"/>
    </sheetView>
  </sheetViews>
  <sheetFormatPr defaultRowHeight="14.4" x14ac:dyDescent="0.3"/>
  <cols>
    <col min="1" max="1" width="17.21875" bestFit="1" customWidth="1"/>
    <col min="2" max="2" width="9.88671875" bestFit="1" customWidth="1"/>
    <col min="3" max="3" width="13.109375" bestFit="1" customWidth="1"/>
  </cols>
  <sheetData>
    <row r="1" spans="1:3" x14ac:dyDescent="0.3">
      <c r="A1" t="s">
        <v>14</v>
      </c>
      <c r="B1" t="s">
        <v>22</v>
      </c>
      <c r="C1" t="s">
        <v>6</v>
      </c>
    </row>
    <row r="2" spans="1:3" x14ac:dyDescent="0.3">
      <c r="A2" s="1" t="s">
        <v>15</v>
      </c>
      <c r="B2">
        <v>502.03</v>
      </c>
      <c r="C2">
        <v>2102.36</v>
      </c>
    </row>
    <row r="3" spans="1:3" x14ac:dyDescent="0.3">
      <c r="A3" s="1" t="s">
        <v>16</v>
      </c>
      <c r="B3">
        <v>500.84</v>
      </c>
      <c r="C3">
        <v>2080.6999999999998</v>
      </c>
    </row>
    <row r="4" spans="1:3" x14ac:dyDescent="0.3">
      <c r="A4" s="1" t="s">
        <v>17</v>
      </c>
      <c r="B4">
        <v>496.49</v>
      </c>
      <c r="C4">
        <v>2056.25</v>
      </c>
    </row>
    <row r="5" spans="1:3" x14ac:dyDescent="0.3">
      <c r="A5" s="1" t="s">
        <v>18</v>
      </c>
      <c r="B5">
        <v>500.38</v>
      </c>
      <c r="C5">
        <v>2050.0500000000002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71F6-5B80-4DB7-9878-9E6FD603BA92}">
  <dimension ref="A1:B4"/>
  <sheetViews>
    <sheetView workbookViewId="0">
      <selection activeCell="C28" sqref="C28"/>
    </sheetView>
  </sheetViews>
  <sheetFormatPr defaultRowHeight="14.4" x14ac:dyDescent="0.3"/>
  <cols>
    <col min="1" max="1" width="18.77734375" bestFit="1" customWidth="1"/>
    <col min="2" max="2" width="13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1</v>
      </c>
      <c r="B2">
        <v>2083.2800000000002</v>
      </c>
    </row>
    <row r="3" spans="1:2" x14ac:dyDescent="0.3">
      <c r="A3" s="1" t="s">
        <v>2</v>
      </c>
      <c r="B3">
        <v>2068.96</v>
      </c>
    </row>
    <row r="4" spans="1:2" x14ac:dyDescent="0.3">
      <c r="A4" s="1" t="s">
        <v>3</v>
      </c>
      <c r="B4">
        <v>2067.09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88BA9-5A50-4DD7-93A0-B4D95A183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WORKING SHEET</vt:lpstr>
      <vt:lpstr>TotalSales</vt:lpstr>
      <vt:lpstr>Top Products</vt:lpstr>
      <vt:lpstr>Promotion Impact</vt:lpstr>
      <vt:lpstr>Top Region</vt:lpstr>
      <vt:lpstr>Cost vs Revenue</vt:lpstr>
      <vt:lpstr>Customer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Marbin Leron</dc:creator>
  <cp:lastModifiedBy>Al Marbin Leron</cp:lastModifiedBy>
  <dcterms:created xsi:type="dcterms:W3CDTF">2025-09-24T18:02:27Z</dcterms:created>
  <dcterms:modified xsi:type="dcterms:W3CDTF">2025-09-25T18:29:17Z</dcterms:modified>
</cp:coreProperties>
</file>