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Gaetano Cimino\Downloads\Telegram Desktop\"/>
    </mc:Choice>
  </mc:AlternateContent>
  <xr:revisionPtr revIDLastSave="0" documentId="13_ncr:1_{1E5060D8-A8D6-4E88-BC83-780FD7B02E41}" xr6:coauthVersionLast="40" xr6:coauthVersionMax="40" xr10:uidLastSave="{00000000-0000-0000-0000-000000000000}"/>
  <bookViews>
    <workbookView xWindow="0" yWindow="0" windowWidth="20490" windowHeight="8130" tabRatio="500" firstSheet="2" activeTab="6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5" l="1"/>
  <c r="H63" i="4"/>
  <c r="H63" i="2"/>
  <c r="H63" i="3"/>
  <c r="H63" i="7"/>
  <c r="H62" i="2"/>
  <c r="H62" i="5"/>
  <c r="H62" i="4"/>
  <c r="H62" i="3"/>
  <c r="H62" i="7"/>
  <c r="H64" i="2"/>
  <c r="H64" i="5"/>
  <c r="H64" i="4"/>
  <c r="H64" i="3"/>
  <c r="H64" i="7"/>
  <c r="H65" i="7"/>
  <c r="C5" i="6"/>
  <c r="H71" i="2"/>
  <c r="H71" i="5"/>
  <c r="H71" i="4"/>
  <c r="H71" i="3"/>
  <c r="H71" i="7"/>
  <c r="H72" i="2"/>
  <c r="H72" i="5"/>
  <c r="H72" i="4"/>
  <c r="H72" i="3"/>
  <c r="H72" i="7"/>
  <c r="H73" i="7"/>
  <c r="E5" i="6"/>
  <c r="D5" i="6"/>
  <c r="H56" i="5"/>
  <c r="H56" i="2"/>
  <c r="H56" i="4"/>
  <c r="H56" i="3"/>
  <c r="H56" i="7"/>
  <c r="H57" i="4"/>
  <c r="H57" i="2"/>
  <c r="H57" i="5"/>
  <c r="H57" i="3"/>
  <c r="H57" i="7"/>
  <c r="H58" i="5"/>
  <c r="H58" i="2"/>
  <c r="H58" i="4"/>
  <c r="H58" i="3"/>
  <c r="H58" i="7"/>
  <c r="H59" i="7"/>
  <c r="B5" i="6"/>
  <c r="H53" i="2"/>
  <c r="H53" i="5"/>
  <c r="H53" i="4"/>
  <c r="H53" i="3"/>
  <c r="H53" i="7"/>
  <c r="H54" i="2"/>
  <c r="H54" i="5"/>
  <c r="H54" i="4"/>
  <c r="H54" i="3"/>
  <c r="H54" i="7"/>
  <c r="H55" i="7"/>
  <c r="E4" i="6"/>
  <c r="D4" i="6"/>
  <c r="E2" i="6"/>
  <c r="D3" i="6"/>
  <c r="C3" i="6"/>
  <c r="B3" i="6"/>
  <c r="H44" i="2"/>
  <c r="H44" i="5"/>
  <c r="H44" i="4"/>
  <c r="H44" i="3"/>
  <c r="H44" i="7"/>
  <c r="H45" i="3"/>
  <c r="H45" i="2"/>
  <c r="H45" i="5"/>
  <c r="H45" i="4"/>
  <c r="H45" i="7"/>
  <c r="H46" i="7"/>
  <c r="C4" i="6"/>
  <c r="H38" i="2"/>
  <c r="H38" i="5"/>
  <c r="H38" i="4"/>
  <c r="H38" i="3"/>
  <c r="H38" i="7"/>
  <c r="H39" i="2"/>
  <c r="H39" i="5"/>
  <c r="H39" i="4"/>
  <c r="H39" i="3"/>
  <c r="H39" i="7"/>
  <c r="H40" i="7"/>
  <c r="B4" i="6"/>
  <c r="H36" i="3"/>
  <c r="H36" i="2"/>
  <c r="H36" i="5"/>
  <c r="H36" i="4"/>
  <c r="H36" i="7"/>
  <c r="H35" i="3"/>
  <c r="H35" i="2"/>
  <c r="H35" i="5"/>
  <c r="H35" i="4"/>
  <c r="H35" i="7"/>
  <c r="H37" i="7"/>
  <c r="E3" i="6"/>
  <c r="H40" i="3"/>
  <c r="H40" i="2"/>
  <c r="H2" i="2"/>
  <c r="H2" i="3"/>
  <c r="H2" i="5"/>
  <c r="H2" i="4"/>
  <c r="H2" i="7"/>
  <c r="H46" i="3"/>
  <c r="H13" i="3"/>
  <c r="H14" i="3"/>
  <c r="H46" i="4"/>
  <c r="H40" i="4"/>
  <c r="H46" i="5"/>
  <c r="H40" i="5"/>
  <c r="H46" i="2"/>
  <c r="H10" i="2"/>
  <c r="H13" i="2"/>
  <c r="H13" i="5"/>
  <c r="H13" i="4"/>
  <c r="H13" i="7"/>
  <c r="H14" i="2"/>
  <c r="H14" i="5"/>
  <c r="H14" i="4"/>
  <c r="H14" i="7"/>
  <c r="H16" i="7"/>
  <c r="H8" i="2"/>
  <c r="H8" i="5"/>
  <c r="H8" i="4"/>
  <c r="H8" i="3"/>
  <c r="H8" i="7"/>
  <c r="H9" i="2"/>
  <c r="H9" i="5"/>
  <c r="H9" i="4"/>
  <c r="H9" i="3"/>
  <c r="H9" i="7"/>
  <c r="H10" i="5"/>
  <c r="H10" i="4"/>
  <c r="H10" i="3"/>
  <c r="H10" i="7"/>
  <c r="H12" i="7"/>
  <c r="H3" i="2"/>
  <c r="H3" i="5"/>
  <c r="H3" i="4"/>
  <c r="H3" i="3"/>
  <c r="H3" i="7"/>
  <c r="H4" i="2"/>
  <c r="H4" i="5"/>
  <c r="H4" i="4"/>
  <c r="H4" i="3"/>
  <c r="H4" i="7"/>
  <c r="H7" i="7"/>
  <c r="D2" i="6"/>
  <c r="C2" i="6"/>
  <c r="B2" i="6"/>
</calcChain>
</file>

<file path=xl/sharedStrings.xml><?xml version="1.0" encoding="utf-8"?>
<sst xmlns="http://schemas.openxmlformats.org/spreadsheetml/2006/main" count="741" uniqueCount="102">
  <si>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</si>
  <si>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</si>
  <si>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</si>
  <si>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</si>
  <si>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</si>
  <si>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</si>
  <si>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</si>
  <si>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</si>
  <si>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</si>
  <si>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</si>
  <si>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</si>
  <si>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</si>
  <si>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</si>
  <si>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</si>
  <si>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</si>
  <si>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</si>
  <si>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</si>
  <si>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</si>
  <si>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</si>
  <si>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</si>
  <si>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</si>
  <si>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</si>
  <si>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</si>
  <si>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</si>
  <si>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</si>
  <si>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</si>
  <si>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</si>
  <si>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Personal Control</t>
  </si>
  <si>
    <t>T1_PC1</t>
  </si>
  <si>
    <t>T1_PC2</t>
  </si>
  <si>
    <t>Motivation</t>
  </si>
  <si>
    <t>T1_MOT1</t>
  </si>
  <si>
    <t>T2_KS1</t>
  </si>
  <si>
    <t>T2_KS2</t>
  </si>
  <si>
    <t>T2_KS3</t>
  </si>
  <si>
    <t>T2_PC1</t>
  </si>
  <si>
    <t>T2_PC2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</si>
  <si>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</si>
  <si>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</si>
  <si>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</si>
  <si>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</si>
  <si>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</si>
  <si>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</si>
  <si>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</si>
  <si>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</si>
  <si>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</si>
  <si>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</si>
  <si>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</si>
  <si>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</si>
  <si>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</si>
  <si>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</si>
  <si>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MEDIA TRA I VALORI MEDI RELATIVI A QUELL'ABILITA'</t>
  </si>
  <si>
    <t>TASK T1 - Scelta dei prodotti da inserire nella lista della spesa</t>
  </si>
  <si>
    <t>TASK T2 -  Visualizzare i prodotti in vendita e i relativi dettagli</t>
  </si>
  <si>
    <t>TASK T3 - Ricerca di un prodotto tra gli scaffali di un negozio</t>
  </si>
  <si>
    <t>TASK T4 - Selezione dei punti vendita aderenti</t>
  </si>
  <si>
    <t>K&amp;S</t>
  </si>
  <si>
    <t>SE / PC</t>
  </si>
  <si>
    <t>SE</t>
  </si>
  <si>
    <t>MOT</t>
  </si>
  <si>
    <t>Come organizza la lista della spesa?</t>
  </si>
  <si>
    <t>Preferisce recarsi più volte al giorno in negozio o effettuare un'unica spesa più consistente?</t>
  </si>
  <si>
    <t>Come valuti il tuo livello di disinvoltura nell'esecuzione del task 1?</t>
  </si>
  <si>
    <t>Come valuti la tua abilità nell'eseguire il task come dovrebbe essere eseguito?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</si>
  <si>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</si>
  <si>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Che livello di conoscenza hai del task?</t>
  </si>
  <si>
    <t>Come valuti la tua competenza in relazione al task?</t>
  </si>
  <si>
    <t>Come valuti la tua comprensione del contesto in cui il task si svolge?</t>
  </si>
  <si>
    <t>Come giudichi la tua abilità di gestire situazioni inattese che possono verificarsi a seguito dell'esecuzione del task?</t>
  </si>
  <si>
    <t>Pensi di avere il controllo del task?</t>
  </si>
  <si>
    <t>Quanto è facile per te compiere le azioni per l'esecuzione del task?</t>
  </si>
  <si>
    <t>Quanto è facile per te recuperare da un errore commesso durante l'esecuzion del task??</t>
  </si>
  <si>
    <t xml:space="preserve"> Preferisce controllare il volantino oppure visualizzare i prodotti online?</t>
  </si>
  <si>
    <t>Presta molta attenzione alle descrizioni di un prodotto?</t>
  </si>
  <si>
    <t>T3_KS1</t>
  </si>
  <si>
    <t>T3_KS2</t>
  </si>
  <si>
    <t>T3_KS3</t>
  </si>
  <si>
    <t>T3_PC1</t>
  </si>
  <si>
    <t>T3_PC2</t>
  </si>
  <si>
    <t>T3_MOT1</t>
  </si>
  <si>
    <t>Preferisce visionare tutti i prodotti   o concentrarsi sui prodotti in offerta?</t>
  </si>
  <si>
    <t>T4_SE1</t>
  </si>
  <si>
    <t>Come valuti il tuo livello di disinvoltura nell'esecuzione del task 4?</t>
  </si>
  <si>
    <t>Preferisce recarsi sempre allo stesso supermercato?</t>
  </si>
  <si>
    <t>T4_SE2</t>
  </si>
  <si>
    <t>T4_SE3</t>
  </si>
  <si>
    <t>T4_KS1</t>
  </si>
  <si>
    <t>T4_KS2</t>
  </si>
  <si>
    <t>T4_KS3</t>
  </si>
  <si>
    <t>T4_PC1</t>
  </si>
  <si>
    <t>T4_PC2</t>
  </si>
  <si>
    <t>T4_MOT1</t>
  </si>
  <si>
    <t>In base a quale criterio sceglie il supermercato in cui fare la spesa?</t>
  </si>
  <si>
    <t xml:space="preserve">Come organizza la lista della spesa? </t>
  </si>
  <si>
    <t>T3_SE1</t>
  </si>
  <si>
    <t>Come valuti il tuo livello di disinvoltura nell'esecuzione del task 3?</t>
  </si>
  <si>
    <t>T3_SE2</t>
  </si>
  <si>
    <t>Quanto tempo impiega per effettuare la spesa</t>
  </si>
  <si>
    <t>T3_SE3</t>
  </si>
  <si>
    <t>Come valuti il livello di supporto che ricevi da strumenti  informatici per eseguire il task?</t>
  </si>
  <si>
    <t>Quanto tempo impiega per effettuare la spesa?</t>
  </si>
  <si>
    <t>Come valuti il tuo livello di disinvoltura nell'esecuzione del task 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</si>
</sst>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0" fontId="8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0" fontId="9" fillId="6" borderId="0" xfId="0" applyFont="1" applyFill="1"/>
    <xf numFmtId="0" fontId="10" fillId="6" borderId="0" xfId="0" applyFont="1" applyFill="1"/>
    <xf numFmtId="0" fontId="10" fillId="0" borderId="0" xfId="0" applyFont="1" applyFill="1"/>
    <xf numFmtId="0" fontId="6" fillId="0" borderId="1" xfId="0" applyFont="1" applyFill="1" applyBorder="1" applyAlignment="1">
      <alignment horizontal="left" vertical="center" wrapText="1" readingOrder="1"/>
    </xf>
    <xf numFmtId="164" fontId="6" fillId="0" borderId="1" xfId="0" applyNumberFormat="1" applyFont="1" applyFill="1" applyBorder="1" applyAlignment="1">
      <alignment horizontal="center" vertical="center" wrapText="1" readingOrder="1"/>
    </xf>
    <xf numFmtId="2" fontId="11" fillId="5" borderId="1" xfId="0" applyNumberFormat="1" applyFont="1" applyFill="1" applyBorder="1" applyAlignment="1">
      <alignment horizontal="center" vertical="center" wrapText="1" readingOrder="1"/>
    </xf>
    <xf numFmtId="2" fontId="6" fillId="5" borderId="1" xfId="0" applyNumberFormat="1" applyFont="1" applyFill="1" applyBorder="1" applyAlignment="1">
      <alignment horizontal="center" vertical="center" wrapText="1" readingOrder="1"/>
    </xf>
    <xf numFmtId="2" fontId="7" fillId="5" borderId="1" xfId="0" applyNumberFormat="1" applyFont="1" applyFill="1" applyBorder="1" applyAlignment="1">
      <alignment horizontal="center" vertical="center" wrapText="1" readingOrder="1"/>
    </xf>
    <xf numFmtId="2" fontId="11" fillId="4" borderId="1" xfId="0" applyNumberFormat="1" applyFont="1" applyFill="1" applyBorder="1" applyAlignment="1">
      <alignment horizontal="center" vertical="center" wrapText="1" readingOrder="1"/>
    </xf>
    <xf numFmtId="2" fontId="6" fillId="4" borderId="1" xfId="0" applyNumberFormat="1" applyFont="1" applyFill="1" applyBorder="1" applyAlignment="1">
      <alignment horizontal="center" vertical="center" wrapText="1" readingOrder="1"/>
    </xf>
    <xf numFmtId="2" fontId="10" fillId="4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E6" sqref="E6"/>
    </sheetView>
  </sheetViews>
  <sheetFormatPr defaultColWidth="11" defaultRowHeight="15.75" x14ac:dyDescent="0.25"/>
  <cols>
    <col min="1" max="1" width="52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52</v>
      </c>
      <c r="B2" t="s">
        <v>56</v>
      </c>
      <c r="C2" t="s">
        <v>57</v>
      </c>
    </row>
    <row r="3" spans="1:5" x14ac:dyDescent="0.25">
      <c r="A3" t="s">
        <v>53</v>
      </c>
      <c r="D3" t="s">
        <v>59</v>
      </c>
    </row>
    <row r="4" spans="1:5" x14ac:dyDescent="0.25">
      <c r="A4" t="s">
        <v>54</v>
      </c>
      <c r="B4" t="s">
        <v>56</v>
      </c>
      <c r="C4" t="s">
        <v>58</v>
      </c>
      <c r="E4" t="s">
        <v>59</v>
      </c>
    </row>
    <row r="5" spans="1:5" x14ac:dyDescent="0.25">
      <c r="A5" t="s">
        <v>55</v>
      </c>
      <c r="B5" t="s">
        <v>56</v>
      </c>
      <c r="C5" t="s">
        <v>58</v>
      </c>
      <c r="E5" t="s">
        <v>59</v>
      </c>
    </row>
    <row r="15" spans="1:5" x14ac:dyDescent="0.25">
      <c r="A15" t="s">
        <v>4</v>
      </c>
    </row>
    <row r="16" spans="1:5" x14ac:dyDescent="0.25">
      <c r="A16" t="s">
        <v>5</v>
      </c>
    </row>
    <row r="17" spans="1:1" x14ac:dyDescent="0.25">
      <c r="A17" s="3" t="s">
        <v>6</v>
      </c>
    </row>
    <row r="18" spans="1:1" x14ac:dyDescent="0.25">
      <c r="A18" s="3" t="s">
        <v>7</v>
      </c>
    </row>
    <row r="19" spans="1:1" x14ac:dyDescent="0.25">
      <c r="A19" s="3" t="s">
        <v>8</v>
      </c>
    </row>
    <row r="20" spans="1:1" x14ac:dyDescent="0.25">
      <c r="A20" s="3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topLeftCell="A31" zoomScale="75" workbookViewId="0">
      <selection activeCell="G47" sqref="G47"/>
    </sheetView>
  </sheetViews>
  <sheetFormatPr defaultColWidth="11" defaultRowHeight="15.75" x14ac:dyDescent="0.25"/>
  <cols>
    <col min="1" max="1" width="24" customWidth="1"/>
    <col min="2" max="2" width="81" customWidth="1"/>
    <col min="3" max="3" width="11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38</v>
      </c>
      <c r="I1" s="9" t="s">
        <v>40</v>
      </c>
    </row>
    <row r="2" spans="1:9" ht="21" thickBot="1" x14ac:dyDescent="0.3">
      <c r="A2" s="4" t="s">
        <v>13</v>
      </c>
      <c r="B2" s="8" t="s">
        <v>62</v>
      </c>
      <c r="D2" t="s">
        <v>39</v>
      </c>
      <c r="H2">
        <f>IF(C2="X",1)+IF(D2="X",2)+IF(E2="X",3)+IF(F2="X",4)+IF(G2="X",5)</f>
        <v>2</v>
      </c>
    </row>
    <row r="3" spans="1:9" ht="21" thickBot="1" x14ac:dyDescent="0.3">
      <c r="A3" s="5" t="s">
        <v>14</v>
      </c>
      <c r="B3" s="8" t="s">
        <v>63</v>
      </c>
      <c r="E3" t="s">
        <v>39</v>
      </c>
      <c r="H3">
        <f t="shared" ref="H3:H36" si="0">IF(C3="X",1)+IF(D3="X",2)+IF(E3="X",3)+IF(F3="X",4)+IF(G3="X",5)</f>
        <v>3</v>
      </c>
      <c r="I3" t="s">
        <v>60</v>
      </c>
    </row>
    <row r="4" spans="1:9" ht="21" thickBot="1" x14ac:dyDescent="0.3">
      <c r="A4" s="4" t="s">
        <v>15</v>
      </c>
      <c r="B4" s="7" t="s">
        <v>64</v>
      </c>
      <c r="C4" t="s">
        <v>39</v>
      </c>
      <c r="H4">
        <f t="shared" si="0"/>
        <v>1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65</v>
      </c>
      <c r="D8" t="s">
        <v>39</v>
      </c>
      <c r="H8">
        <f t="shared" si="0"/>
        <v>2</v>
      </c>
    </row>
    <row r="9" spans="1:9" ht="21" thickBot="1" x14ac:dyDescent="0.3">
      <c r="A9" s="5" t="s">
        <v>25</v>
      </c>
      <c r="B9" s="7" t="s">
        <v>66</v>
      </c>
      <c r="E9" t="s">
        <v>39</v>
      </c>
      <c r="H9">
        <f t="shared" si="0"/>
        <v>3</v>
      </c>
      <c r="I9" t="s">
        <v>61</v>
      </c>
    </row>
    <row r="10" spans="1:9" ht="21" thickBot="1" x14ac:dyDescent="0.3">
      <c r="A10" s="4" t="s">
        <v>26</v>
      </c>
      <c r="B10" s="7" t="s">
        <v>67</v>
      </c>
      <c r="F10" t="s">
        <v>39</v>
      </c>
      <c r="H10">
        <f t="shared" si="0"/>
        <v>4</v>
      </c>
    </row>
    <row r="11" spans="1:9" ht="21" thickBot="1" x14ac:dyDescent="0.3">
      <c r="A11" s="5" t="s">
        <v>17</v>
      </c>
      <c r="B11" s="7"/>
    </row>
    <row r="12" spans="1:9" ht="21" thickBot="1" x14ac:dyDescent="0.3">
      <c r="A12" s="5"/>
      <c r="B12" s="4" t="s">
        <v>27</v>
      </c>
    </row>
    <row r="13" spans="1:9" ht="32.25" thickBot="1" x14ac:dyDescent="0.3">
      <c r="A13" s="4" t="s">
        <v>28</v>
      </c>
      <c r="B13" s="7" t="s">
        <v>68</v>
      </c>
      <c r="D13" t="s">
        <v>39</v>
      </c>
      <c r="H13">
        <f t="shared" si="0"/>
        <v>2</v>
      </c>
    </row>
    <row r="14" spans="1:9" ht="21" thickBot="1" x14ac:dyDescent="0.3">
      <c r="A14" s="5" t="s">
        <v>29</v>
      </c>
      <c r="B14" s="7" t="s">
        <v>69</v>
      </c>
      <c r="D14" t="s">
        <v>39</v>
      </c>
      <c r="H14">
        <f t="shared" si="0"/>
        <v>2</v>
      </c>
    </row>
    <row r="15" spans="1:9" ht="21" thickBot="1" x14ac:dyDescent="0.3">
      <c r="A15" s="4" t="s">
        <v>17</v>
      </c>
      <c r="B15" s="7"/>
    </row>
    <row r="16" spans="1:9" ht="21" thickBot="1" x14ac:dyDescent="0.3">
      <c r="A16" s="5"/>
      <c r="B16" s="4" t="s">
        <v>30</v>
      </c>
    </row>
    <row r="17" spans="1:9" ht="21" thickBot="1" x14ac:dyDescent="0.3">
      <c r="A17" s="4" t="s">
        <v>31</v>
      </c>
      <c r="B17" s="7" t="s">
        <v>70</v>
      </c>
      <c r="I17" s="6"/>
    </row>
    <row r="18" spans="1:9" ht="21" thickBot="1" x14ac:dyDescent="0.3">
      <c r="A18" s="5" t="s">
        <v>31</v>
      </c>
      <c r="B18" s="7" t="s">
        <v>71</v>
      </c>
    </row>
    <row r="19" spans="1:9" ht="21" thickBot="1" x14ac:dyDescent="0.3">
      <c r="A19" s="4" t="s">
        <v>17</v>
      </c>
      <c r="B19" s="7"/>
    </row>
    <row r="20" spans="1:9" ht="21" thickBot="1" x14ac:dyDescent="0.3">
      <c r="A20" s="4" t="s">
        <v>10</v>
      </c>
      <c r="B20" s="8" t="s">
        <v>101</v>
      </c>
    </row>
    <row r="21" spans="1:9" ht="21" thickBot="1" x14ac:dyDescent="0.3">
      <c r="A21" s="5" t="s">
        <v>11</v>
      </c>
      <c r="B21" s="8" t="s">
        <v>63</v>
      </c>
    </row>
    <row r="22" spans="1:9" ht="21" thickBot="1" x14ac:dyDescent="0.3">
      <c r="A22" s="4" t="s">
        <v>12</v>
      </c>
      <c r="B22" s="7" t="s">
        <v>64</v>
      </c>
    </row>
    <row r="23" spans="1:9" ht="21" thickBot="1" x14ac:dyDescent="0.3">
      <c r="A23" s="5" t="s">
        <v>17</v>
      </c>
      <c r="B23" s="7"/>
    </row>
    <row r="24" spans="1:9" ht="21" thickBot="1" x14ac:dyDescent="0.3">
      <c r="A24" s="4"/>
      <c r="B24" s="7"/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32</v>
      </c>
      <c r="B26" s="7" t="s">
        <v>65</v>
      </c>
    </row>
    <row r="27" spans="1:9" ht="21" thickBot="1" x14ac:dyDescent="0.3">
      <c r="A27" s="5" t="s">
        <v>33</v>
      </c>
      <c r="B27" s="7" t="s">
        <v>66</v>
      </c>
    </row>
    <row r="28" spans="1:9" ht="21" thickBot="1" x14ac:dyDescent="0.3">
      <c r="A28" s="4" t="s">
        <v>34</v>
      </c>
      <c r="B28" s="7" t="s">
        <v>67</v>
      </c>
    </row>
    <row r="29" spans="1:9" ht="21" thickBot="1" x14ac:dyDescent="0.3">
      <c r="A29" s="5" t="s">
        <v>17</v>
      </c>
      <c r="B29" s="7"/>
    </row>
    <row r="30" spans="1:9" ht="21" thickBot="1" x14ac:dyDescent="0.3">
      <c r="A30" s="5"/>
      <c r="B30" s="4" t="s">
        <v>27</v>
      </c>
    </row>
    <row r="31" spans="1:9" ht="32.25" thickBot="1" x14ac:dyDescent="0.3">
      <c r="A31" s="4" t="s">
        <v>35</v>
      </c>
      <c r="B31" s="7" t="s">
        <v>68</v>
      </c>
    </row>
    <row r="32" spans="1:9" ht="21" thickBot="1" x14ac:dyDescent="0.3">
      <c r="A32" s="5" t="s">
        <v>36</v>
      </c>
      <c r="B32" s="7" t="s">
        <v>69</v>
      </c>
    </row>
    <row r="33" spans="1:9" ht="21" thickBot="1" x14ac:dyDescent="0.3">
      <c r="A33" s="4" t="s">
        <v>17</v>
      </c>
      <c r="B33" s="7"/>
    </row>
    <row r="34" spans="1:9" ht="21" thickBot="1" x14ac:dyDescent="0.3">
      <c r="A34" s="5"/>
      <c r="B34" s="4" t="s">
        <v>30</v>
      </c>
    </row>
    <row r="35" spans="1:9" ht="21" thickBot="1" x14ac:dyDescent="0.3">
      <c r="A35" s="4" t="s">
        <v>37</v>
      </c>
      <c r="B35" s="7" t="s">
        <v>70</v>
      </c>
      <c r="E35" t="s">
        <v>39</v>
      </c>
      <c r="H35">
        <f t="shared" si="0"/>
        <v>3</v>
      </c>
      <c r="I35" s="6" t="s">
        <v>72</v>
      </c>
    </row>
    <row r="36" spans="1:9" ht="21" thickBot="1" x14ac:dyDescent="0.3">
      <c r="A36" s="5" t="s">
        <v>37</v>
      </c>
      <c r="B36" s="7" t="s">
        <v>71</v>
      </c>
      <c r="E36" t="s">
        <v>39</v>
      </c>
      <c r="H36">
        <f t="shared" si="0"/>
        <v>3</v>
      </c>
      <c r="I36" t="s">
        <v>73</v>
      </c>
    </row>
    <row r="37" spans="1:9" ht="21" thickBot="1" x14ac:dyDescent="0.3">
      <c r="A37" s="4" t="s">
        <v>17</v>
      </c>
      <c r="B37" s="7"/>
    </row>
    <row r="38" spans="1:9" ht="21" thickBot="1" x14ac:dyDescent="0.3">
      <c r="A38" s="4" t="s">
        <v>94</v>
      </c>
      <c r="B38" t="s">
        <v>95</v>
      </c>
      <c r="C38" t="s">
        <v>39</v>
      </c>
      <c r="H38">
        <f>IF(C38="X",1)+IF(D38="X",2)+IF(E38="X",3)+IF(F38="X",4)+IF(G38="X",5)</f>
        <v>1</v>
      </c>
    </row>
    <row r="39" spans="1:9" ht="21" thickBot="1" x14ac:dyDescent="0.3">
      <c r="A39" s="5" t="s">
        <v>96</v>
      </c>
      <c r="B39" s="7" t="s">
        <v>63</v>
      </c>
      <c r="C39" t="s">
        <v>39</v>
      </c>
      <c r="H39">
        <f>IF(C39="X",1)+IF(D39="X",2)+IF(E39="X",3)+IF(F39="X",4)+IF(G39="X",5)</f>
        <v>1</v>
      </c>
      <c r="I39" t="s">
        <v>100</v>
      </c>
    </row>
    <row r="40" spans="1:9" ht="21" thickBot="1" x14ac:dyDescent="0.3">
      <c r="A40" s="4" t="s">
        <v>98</v>
      </c>
      <c r="B40" t="s">
        <v>99</v>
      </c>
      <c r="C40" t="s">
        <v>39</v>
      </c>
      <c r="H40">
        <f>IF(C40="X",1)+IF(D40="X",2)+IF(E40="X",3)+IF(F40="X",4)+IF(G40="X",5)</f>
        <v>1</v>
      </c>
    </row>
    <row r="41" spans="1:9" ht="21" thickBot="1" x14ac:dyDescent="0.3">
      <c r="A41" s="5" t="s">
        <v>17</v>
      </c>
    </row>
    <row r="42" spans="1:9" ht="21" thickBot="1" x14ac:dyDescent="0.3">
      <c r="A42" s="4"/>
    </row>
    <row r="43" spans="1:9" ht="21" thickBot="1" x14ac:dyDescent="0.3">
      <c r="A43" s="5"/>
      <c r="B43" s="4" t="s">
        <v>23</v>
      </c>
    </row>
    <row r="44" spans="1:9" ht="21" thickBot="1" x14ac:dyDescent="0.3">
      <c r="A44" s="4" t="s">
        <v>74</v>
      </c>
      <c r="B44" s="7" t="s">
        <v>65</v>
      </c>
      <c r="E44" t="s">
        <v>39</v>
      </c>
      <c r="H44">
        <f t="shared" ref="H44:H46" si="1">IF(C44="X",1)+IF(D44="X",2)+IF(E44="X",3)+IF(F44="X",4)+IF(G44="X",5)</f>
        <v>3</v>
      </c>
    </row>
    <row r="45" spans="1:9" ht="21" thickBot="1" x14ac:dyDescent="0.3">
      <c r="A45" s="5" t="s">
        <v>75</v>
      </c>
      <c r="B45" s="7" t="s">
        <v>66</v>
      </c>
      <c r="D45" t="s">
        <v>39</v>
      </c>
      <c r="H45">
        <f t="shared" si="1"/>
        <v>2</v>
      </c>
    </row>
    <row r="46" spans="1:9" ht="21" thickBot="1" x14ac:dyDescent="0.3">
      <c r="A46" s="4" t="s">
        <v>76</v>
      </c>
      <c r="B46" s="7" t="s">
        <v>67</v>
      </c>
      <c r="G46" t="s">
        <v>39</v>
      </c>
      <c r="H46">
        <f t="shared" si="1"/>
        <v>5</v>
      </c>
    </row>
    <row r="47" spans="1:9" ht="21" thickBot="1" x14ac:dyDescent="0.3">
      <c r="A47" s="5" t="s">
        <v>17</v>
      </c>
      <c r="B47" s="7"/>
    </row>
    <row r="48" spans="1:9" ht="21" thickBot="1" x14ac:dyDescent="0.3">
      <c r="A48" s="5"/>
      <c r="B48" s="4" t="s">
        <v>27</v>
      </c>
    </row>
    <row r="49" spans="1:9" ht="32.25" thickBot="1" x14ac:dyDescent="0.3">
      <c r="A49" s="4" t="s">
        <v>77</v>
      </c>
      <c r="B49" s="7" t="s">
        <v>68</v>
      </c>
    </row>
    <row r="50" spans="1:9" ht="21" thickBot="1" x14ac:dyDescent="0.3">
      <c r="A50" s="5" t="s">
        <v>78</v>
      </c>
      <c r="B50" s="7" t="s">
        <v>69</v>
      </c>
    </row>
    <row r="51" spans="1:9" ht="21" thickBot="1" x14ac:dyDescent="0.3">
      <c r="A51" s="4" t="s">
        <v>17</v>
      </c>
      <c r="B51" s="7"/>
    </row>
    <row r="52" spans="1:9" ht="21" thickBot="1" x14ac:dyDescent="0.3">
      <c r="A52" s="5"/>
      <c r="B52" s="4" t="s">
        <v>30</v>
      </c>
    </row>
    <row r="53" spans="1:9" ht="21" thickBot="1" x14ac:dyDescent="0.3">
      <c r="A53" s="4" t="s">
        <v>79</v>
      </c>
      <c r="B53" s="7" t="s">
        <v>70</v>
      </c>
      <c r="C53" t="s">
        <v>39</v>
      </c>
      <c r="H53">
        <f t="shared" ref="H53:H58" si="2">IF(C53="X",1)+IF(D53="X",2)+IF(E53="X",3)+IF(F53="X",4)+IF(G53="X",5)</f>
        <v>1</v>
      </c>
      <c r="I53" s="6" t="s">
        <v>80</v>
      </c>
    </row>
    <row r="54" spans="1:9" ht="21" thickBot="1" x14ac:dyDescent="0.3">
      <c r="A54" s="5" t="s">
        <v>79</v>
      </c>
      <c r="B54" s="7" t="s">
        <v>71</v>
      </c>
      <c r="D54" t="s">
        <v>39</v>
      </c>
      <c r="H54">
        <f t="shared" si="2"/>
        <v>2</v>
      </c>
    </row>
    <row r="55" spans="1:9" ht="21" thickBot="1" x14ac:dyDescent="0.3">
      <c r="A55" s="4" t="s">
        <v>17</v>
      </c>
      <c r="B55" s="7"/>
    </row>
    <row r="56" spans="1:9" ht="21" thickBot="1" x14ac:dyDescent="0.3">
      <c r="A56" s="4" t="s">
        <v>81</v>
      </c>
      <c r="B56" s="16" t="s">
        <v>82</v>
      </c>
      <c r="E56" t="s">
        <v>39</v>
      </c>
      <c r="H56">
        <f t="shared" si="2"/>
        <v>3</v>
      </c>
      <c r="I56" t="s">
        <v>83</v>
      </c>
    </row>
    <row r="57" spans="1:9" ht="21" thickBot="1" x14ac:dyDescent="0.3">
      <c r="A57" s="5" t="s">
        <v>84</v>
      </c>
      <c r="B57" s="16" t="s">
        <v>63</v>
      </c>
      <c r="E57" t="s">
        <v>39</v>
      </c>
      <c r="H57">
        <f t="shared" si="2"/>
        <v>3</v>
      </c>
    </row>
    <row r="58" spans="1:9" ht="21" thickBot="1" x14ac:dyDescent="0.3">
      <c r="A58" s="4" t="s">
        <v>85</v>
      </c>
      <c r="B58" s="7" t="s">
        <v>64</v>
      </c>
      <c r="C58" t="s">
        <v>39</v>
      </c>
      <c r="H58">
        <f t="shared" si="2"/>
        <v>1</v>
      </c>
    </row>
    <row r="59" spans="1:9" ht="21" thickBot="1" x14ac:dyDescent="0.3">
      <c r="A59" s="5" t="s">
        <v>17</v>
      </c>
      <c r="B59" s="7"/>
    </row>
    <row r="60" spans="1:9" ht="21" thickBot="1" x14ac:dyDescent="0.3">
      <c r="A60" s="4"/>
      <c r="B60" s="7"/>
    </row>
    <row r="61" spans="1:9" ht="21" thickBot="1" x14ac:dyDescent="0.3">
      <c r="A61" s="5"/>
      <c r="B61" s="4" t="s">
        <v>23</v>
      </c>
    </row>
    <row r="62" spans="1:9" ht="21" thickBot="1" x14ac:dyDescent="0.3">
      <c r="A62" s="4" t="s">
        <v>86</v>
      </c>
      <c r="B62" s="7" t="s">
        <v>65</v>
      </c>
      <c r="F62" t="s">
        <v>39</v>
      </c>
      <c r="H62">
        <f t="shared" ref="H62:H64" si="3">IF(C62="X",1)+IF(D62="X",2)+IF(E62="X",3)+IF(F62="X",4)+IF(G62="X",5)</f>
        <v>4</v>
      </c>
    </row>
    <row r="63" spans="1:9" ht="21" thickBot="1" x14ac:dyDescent="0.3">
      <c r="A63" s="5" t="s">
        <v>87</v>
      </c>
      <c r="B63" s="7" t="s">
        <v>66</v>
      </c>
      <c r="E63" t="s">
        <v>39</v>
      </c>
      <c r="H63">
        <f t="shared" si="3"/>
        <v>3</v>
      </c>
    </row>
    <row r="64" spans="1:9" ht="21" thickBot="1" x14ac:dyDescent="0.3">
      <c r="A64" s="4" t="s">
        <v>88</v>
      </c>
      <c r="B64" s="7" t="s">
        <v>67</v>
      </c>
      <c r="E64" t="s">
        <v>39</v>
      </c>
      <c r="H64">
        <f t="shared" si="3"/>
        <v>3</v>
      </c>
    </row>
    <row r="65" spans="1:9" ht="21" thickBot="1" x14ac:dyDescent="0.3">
      <c r="A65" s="5"/>
      <c r="B65" s="7"/>
    </row>
    <row r="66" spans="1:9" ht="21" thickBot="1" x14ac:dyDescent="0.3">
      <c r="A66" s="5"/>
      <c r="B66" s="4" t="s">
        <v>27</v>
      </c>
    </row>
    <row r="67" spans="1:9" ht="32.25" thickBot="1" x14ac:dyDescent="0.3">
      <c r="A67" s="4" t="s">
        <v>89</v>
      </c>
      <c r="B67" s="7" t="s">
        <v>68</v>
      </c>
    </row>
    <row r="68" spans="1:9" ht="21" thickBot="1" x14ac:dyDescent="0.3">
      <c r="A68" s="5" t="s">
        <v>90</v>
      </c>
      <c r="B68" s="7" t="s">
        <v>69</v>
      </c>
    </row>
    <row r="69" spans="1:9" ht="21" thickBot="1" x14ac:dyDescent="0.3">
      <c r="A69" s="4"/>
      <c r="B69" s="7"/>
    </row>
    <row r="70" spans="1:9" ht="21" thickBot="1" x14ac:dyDescent="0.3">
      <c r="A70" s="5"/>
      <c r="B70" s="4" t="s">
        <v>30</v>
      </c>
    </row>
    <row r="71" spans="1:9" ht="21" thickBot="1" x14ac:dyDescent="0.3">
      <c r="A71" s="4" t="s">
        <v>91</v>
      </c>
      <c r="B71" s="7" t="s">
        <v>70</v>
      </c>
      <c r="F71" t="s">
        <v>39</v>
      </c>
      <c r="H71">
        <f t="shared" ref="H71:H72" si="4">IF(C71="X",1)+IF(D71="X",2)+IF(E71="X",3)+IF(F71="X",4)+IF(G71="X",5)</f>
        <v>4</v>
      </c>
      <c r="I71" s="6" t="s">
        <v>92</v>
      </c>
    </row>
    <row r="72" spans="1:9" ht="21" thickBot="1" x14ac:dyDescent="0.3">
      <c r="A72" s="5" t="s">
        <v>91</v>
      </c>
      <c r="B72" s="7" t="s">
        <v>71</v>
      </c>
      <c r="E72" t="s">
        <v>39</v>
      </c>
      <c r="H72">
        <f t="shared" si="4"/>
        <v>3</v>
      </c>
    </row>
    <row r="73" spans="1:9" ht="21" thickBot="1" x14ac:dyDescent="0.3">
      <c r="A73" s="4" t="s">
        <v>17</v>
      </c>
      <c r="B7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topLeftCell="A34" zoomScale="63" workbookViewId="0">
      <selection activeCell="G37" sqref="G37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38</v>
      </c>
      <c r="I1" s="9" t="s">
        <v>40</v>
      </c>
    </row>
    <row r="2" spans="1:9" ht="21" thickBot="1" x14ac:dyDescent="0.3">
      <c r="A2" s="4" t="s">
        <v>13</v>
      </c>
      <c r="B2" s="8" t="s">
        <v>62</v>
      </c>
      <c r="F2" t="s">
        <v>39</v>
      </c>
      <c r="H2">
        <f>IF(C2="X",1)+IF(D2="X",2)+IF(E2="X",3)+IF(F2="X",4)+IF(G2="X",5)</f>
        <v>4</v>
      </c>
    </row>
    <row r="3" spans="1:9" ht="21" thickBot="1" x14ac:dyDescent="0.3">
      <c r="A3" s="5" t="s">
        <v>14</v>
      </c>
      <c r="B3" s="8" t="s">
        <v>63</v>
      </c>
      <c r="E3" t="s">
        <v>39</v>
      </c>
      <c r="H3">
        <f t="shared" ref="H3:H36" si="0">IF(C3="X",1)+IF(D3="X",2)+IF(E3="X",3)+IF(F3="X",4)+IF(G3="X",5)</f>
        <v>3</v>
      </c>
      <c r="I3" t="s">
        <v>93</v>
      </c>
    </row>
    <row r="4" spans="1:9" ht="32.25" thickBot="1" x14ac:dyDescent="0.3">
      <c r="A4" s="4" t="s">
        <v>15</v>
      </c>
      <c r="B4" s="7" t="s">
        <v>64</v>
      </c>
      <c r="D4" t="s">
        <v>39</v>
      </c>
      <c r="H4">
        <f t="shared" si="0"/>
        <v>2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65</v>
      </c>
      <c r="E8" t="s">
        <v>39</v>
      </c>
      <c r="H8">
        <f t="shared" si="0"/>
        <v>3</v>
      </c>
    </row>
    <row r="9" spans="1:9" ht="21" thickBot="1" x14ac:dyDescent="0.3">
      <c r="A9" s="5" t="s">
        <v>25</v>
      </c>
      <c r="B9" s="7" t="s">
        <v>66</v>
      </c>
      <c r="E9" t="s">
        <v>39</v>
      </c>
      <c r="H9">
        <f t="shared" si="0"/>
        <v>3</v>
      </c>
      <c r="I9" t="s">
        <v>61</v>
      </c>
    </row>
    <row r="10" spans="1:9" ht="21" thickBot="1" x14ac:dyDescent="0.3">
      <c r="A10" s="4" t="s">
        <v>26</v>
      </c>
      <c r="B10" s="7" t="s">
        <v>67</v>
      </c>
      <c r="E10" t="s">
        <v>39</v>
      </c>
      <c r="H10">
        <f t="shared" si="0"/>
        <v>3</v>
      </c>
    </row>
    <row r="11" spans="1:9" ht="21" thickBot="1" x14ac:dyDescent="0.3">
      <c r="A11" s="5" t="s">
        <v>17</v>
      </c>
      <c r="B11" s="7"/>
    </row>
    <row r="12" spans="1:9" ht="21" thickBot="1" x14ac:dyDescent="0.3">
      <c r="A12" s="5"/>
      <c r="B12" s="4" t="s">
        <v>27</v>
      </c>
    </row>
    <row r="13" spans="1:9" ht="32.25" thickBot="1" x14ac:dyDescent="0.3">
      <c r="A13" s="4" t="s">
        <v>28</v>
      </c>
      <c r="B13" s="7" t="s">
        <v>68</v>
      </c>
      <c r="D13" t="s">
        <v>39</v>
      </c>
      <c r="H13">
        <f t="shared" si="0"/>
        <v>2</v>
      </c>
    </row>
    <row r="14" spans="1:9" ht="21" thickBot="1" x14ac:dyDescent="0.3">
      <c r="A14" s="5" t="s">
        <v>29</v>
      </c>
      <c r="B14" s="7" t="s">
        <v>69</v>
      </c>
      <c r="D14" t="s">
        <v>39</v>
      </c>
      <c r="H14">
        <f t="shared" si="0"/>
        <v>2</v>
      </c>
    </row>
    <row r="15" spans="1:9" ht="21" thickBot="1" x14ac:dyDescent="0.3">
      <c r="A15" s="4" t="s">
        <v>17</v>
      </c>
      <c r="B15" s="7"/>
    </row>
    <row r="16" spans="1:9" ht="21" thickBot="1" x14ac:dyDescent="0.3">
      <c r="A16" s="5"/>
      <c r="B16" s="4" t="s">
        <v>30</v>
      </c>
    </row>
    <row r="17" spans="1:9" ht="21" thickBot="1" x14ac:dyDescent="0.3">
      <c r="A17" s="4" t="s">
        <v>31</v>
      </c>
      <c r="B17" s="7" t="s">
        <v>70</v>
      </c>
      <c r="I17" s="6"/>
    </row>
    <row r="18" spans="1:9" ht="32.25" thickBot="1" x14ac:dyDescent="0.3">
      <c r="A18" s="5" t="s">
        <v>31</v>
      </c>
      <c r="B18" s="7" t="s">
        <v>71</v>
      </c>
    </row>
    <row r="19" spans="1:9" ht="21" thickBot="1" x14ac:dyDescent="0.3">
      <c r="A19" s="4" t="s">
        <v>17</v>
      </c>
      <c r="B19" s="7"/>
    </row>
    <row r="20" spans="1:9" ht="21" thickBot="1" x14ac:dyDescent="0.3">
      <c r="A20" s="4" t="s">
        <v>10</v>
      </c>
      <c r="B20" s="8" t="s">
        <v>101</v>
      </c>
    </row>
    <row r="21" spans="1:9" ht="21" thickBot="1" x14ac:dyDescent="0.3">
      <c r="A21" s="5" t="s">
        <v>11</v>
      </c>
      <c r="B21" s="8" t="s">
        <v>63</v>
      </c>
    </row>
    <row r="22" spans="1:9" ht="32.25" thickBot="1" x14ac:dyDescent="0.3">
      <c r="A22" s="4" t="s">
        <v>12</v>
      </c>
      <c r="B22" s="7" t="s">
        <v>64</v>
      </c>
    </row>
    <row r="23" spans="1:9" ht="21" thickBot="1" x14ac:dyDescent="0.3">
      <c r="A23" s="5" t="s">
        <v>17</v>
      </c>
      <c r="B23" s="7"/>
    </row>
    <row r="24" spans="1:9" ht="21" thickBot="1" x14ac:dyDescent="0.3">
      <c r="A24" s="4"/>
      <c r="B24" s="7"/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32</v>
      </c>
      <c r="B26" s="7" t="s">
        <v>65</v>
      </c>
    </row>
    <row r="27" spans="1:9" ht="21" thickBot="1" x14ac:dyDescent="0.3">
      <c r="A27" s="5" t="s">
        <v>33</v>
      </c>
      <c r="B27" s="7" t="s">
        <v>66</v>
      </c>
    </row>
    <row r="28" spans="1:9" ht="21" thickBot="1" x14ac:dyDescent="0.3">
      <c r="A28" s="4" t="s">
        <v>34</v>
      </c>
      <c r="B28" s="7" t="s">
        <v>67</v>
      </c>
    </row>
    <row r="29" spans="1:9" ht="21" thickBot="1" x14ac:dyDescent="0.3">
      <c r="A29" s="5" t="s">
        <v>17</v>
      </c>
      <c r="B29" s="7"/>
    </row>
    <row r="30" spans="1:9" ht="21" thickBot="1" x14ac:dyDescent="0.3">
      <c r="A30" s="5"/>
      <c r="B30" s="4" t="s">
        <v>27</v>
      </c>
    </row>
    <row r="31" spans="1:9" ht="32.25" thickBot="1" x14ac:dyDescent="0.3">
      <c r="A31" s="4" t="s">
        <v>35</v>
      </c>
      <c r="B31" s="7" t="s">
        <v>68</v>
      </c>
    </row>
    <row r="32" spans="1:9" ht="21" thickBot="1" x14ac:dyDescent="0.3">
      <c r="A32" s="5" t="s">
        <v>36</v>
      </c>
      <c r="B32" s="7" t="s">
        <v>69</v>
      </c>
    </row>
    <row r="33" spans="1:9" ht="21" thickBot="1" x14ac:dyDescent="0.3">
      <c r="A33" s="4" t="s">
        <v>17</v>
      </c>
      <c r="B33" s="7"/>
    </row>
    <row r="34" spans="1:9" ht="21" thickBot="1" x14ac:dyDescent="0.3">
      <c r="A34" s="5"/>
      <c r="B34" s="4" t="s">
        <v>30</v>
      </c>
    </row>
    <row r="35" spans="1:9" ht="21" thickBot="1" x14ac:dyDescent="0.3">
      <c r="A35" s="4" t="s">
        <v>37</v>
      </c>
      <c r="B35" s="7" t="s">
        <v>70</v>
      </c>
      <c r="E35" t="s">
        <v>39</v>
      </c>
      <c r="H35">
        <f t="shared" si="0"/>
        <v>3</v>
      </c>
      <c r="I35" s="6" t="s">
        <v>72</v>
      </c>
    </row>
    <row r="36" spans="1:9" ht="32.25" thickBot="1" x14ac:dyDescent="0.3">
      <c r="A36" s="5" t="s">
        <v>37</v>
      </c>
      <c r="B36" s="7" t="s">
        <v>71</v>
      </c>
      <c r="G36" t="s">
        <v>39</v>
      </c>
      <c r="H36">
        <f t="shared" si="0"/>
        <v>5</v>
      </c>
      <c r="I36" t="s">
        <v>73</v>
      </c>
    </row>
    <row r="37" spans="1:9" ht="21" thickBot="1" x14ac:dyDescent="0.3">
      <c r="A37" s="4" t="s">
        <v>17</v>
      </c>
      <c r="B37" s="7"/>
    </row>
    <row r="38" spans="1:9" ht="21" thickBot="1" x14ac:dyDescent="0.3">
      <c r="A38" s="4" t="s">
        <v>94</v>
      </c>
      <c r="B38" s="16" t="s">
        <v>95</v>
      </c>
      <c r="C38" t="s">
        <v>39</v>
      </c>
      <c r="H38">
        <f>IF(C38="X",1)+IF(D38="X",2)+IF(E38="X",3)+IF(F38="X",4)+IF(G38="X",5)</f>
        <v>1</v>
      </c>
    </row>
    <row r="39" spans="1:9" ht="21" thickBot="1" x14ac:dyDescent="0.3">
      <c r="A39" s="5" t="s">
        <v>96</v>
      </c>
      <c r="B39" s="16" t="s">
        <v>63</v>
      </c>
      <c r="C39" t="s">
        <v>39</v>
      </c>
      <c r="H39">
        <f t="shared" ref="H39:H40" si="1">IF(C39="X",1)+IF(D39="X",2)+IF(E39="X",3)+IF(F39="X",4)+IF(G39="X",5)</f>
        <v>1</v>
      </c>
      <c r="I39" t="s">
        <v>97</v>
      </c>
    </row>
    <row r="40" spans="1:9" ht="32.25" thickBot="1" x14ac:dyDescent="0.3">
      <c r="A40" s="4" t="s">
        <v>98</v>
      </c>
      <c r="B40" s="7" t="s">
        <v>64</v>
      </c>
      <c r="C40" t="s">
        <v>39</v>
      </c>
      <c r="H40">
        <f t="shared" si="1"/>
        <v>1</v>
      </c>
    </row>
    <row r="41" spans="1:9" ht="21" thickBot="1" x14ac:dyDescent="0.3">
      <c r="A41" s="5" t="s">
        <v>17</v>
      </c>
      <c r="B41" s="7"/>
    </row>
    <row r="42" spans="1:9" ht="21" thickBot="1" x14ac:dyDescent="0.3">
      <c r="A42" s="4"/>
      <c r="B42" s="7"/>
    </row>
    <row r="43" spans="1:9" ht="21" thickBot="1" x14ac:dyDescent="0.3">
      <c r="A43" s="5"/>
      <c r="B43" s="4" t="s">
        <v>23</v>
      </c>
    </row>
    <row r="44" spans="1:9" ht="21" thickBot="1" x14ac:dyDescent="0.3">
      <c r="A44" s="4" t="s">
        <v>74</v>
      </c>
      <c r="B44" s="7" t="s">
        <v>65</v>
      </c>
      <c r="F44" t="s">
        <v>39</v>
      </c>
      <c r="H44">
        <f t="shared" ref="H44:H46" si="2">IF(C44="X",1)+IF(D44="X",2)+IF(E44="X",3)+IF(F44="X",4)+IF(G44="X",5)</f>
        <v>4</v>
      </c>
    </row>
    <row r="45" spans="1:9" ht="21" thickBot="1" x14ac:dyDescent="0.3">
      <c r="A45" s="5" t="s">
        <v>75</v>
      </c>
      <c r="B45" s="7" t="s">
        <v>66</v>
      </c>
      <c r="D45" t="s">
        <v>39</v>
      </c>
      <c r="H45">
        <f t="shared" si="2"/>
        <v>2</v>
      </c>
    </row>
    <row r="46" spans="1:9" ht="21" thickBot="1" x14ac:dyDescent="0.3">
      <c r="A46" s="4" t="s">
        <v>76</v>
      </c>
      <c r="B46" s="7" t="s">
        <v>67</v>
      </c>
      <c r="G46" t="s">
        <v>39</v>
      </c>
      <c r="H46">
        <f t="shared" si="2"/>
        <v>5</v>
      </c>
    </row>
    <row r="47" spans="1:9" ht="21" thickBot="1" x14ac:dyDescent="0.3">
      <c r="A47" s="5" t="s">
        <v>17</v>
      </c>
      <c r="B47" s="7"/>
    </row>
    <row r="48" spans="1:9" ht="21" thickBot="1" x14ac:dyDescent="0.3">
      <c r="A48" s="5"/>
      <c r="B48" s="4" t="s">
        <v>27</v>
      </c>
    </row>
    <row r="49" spans="1:9" ht="32.25" thickBot="1" x14ac:dyDescent="0.3">
      <c r="A49" s="4" t="s">
        <v>77</v>
      </c>
      <c r="B49" s="7" t="s">
        <v>68</v>
      </c>
    </row>
    <row r="50" spans="1:9" ht="21" thickBot="1" x14ac:dyDescent="0.3">
      <c r="A50" s="5" t="s">
        <v>78</v>
      </c>
      <c r="B50" s="7" t="s">
        <v>69</v>
      </c>
    </row>
    <row r="51" spans="1:9" ht="21" thickBot="1" x14ac:dyDescent="0.3">
      <c r="A51" s="4" t="s">
        <v>17</v>
      </c>
      <c r="B51" s="7"/>
    </row>
    <row r="52" spans="1:9" ht="21" thickBot="1" x14ac:dyDescent="0.3">
      <c r="A52" s="5"/>
      <c r="B52" s="4" t="s">
        <v>30</v>
      </c>
    </row>
    <row r="53" spans="1:9" ht="21" thickBot="1" x14ac:dyDescent="0.3">
      <c r="A53" s="4" t="s">
        <v>79</v>
      </c>
      <c r="B53" s="7" t="s">
        <v>70</v>
      </c>
      <c r="C53" t="s">
        <v>39</v>
      </c>
      <c r="H53">
        <f t="shared" ref="H53:H58" si="3">IF(C53="X",1)+IF(D53="X",2)+IF(E53="X",3)+IF(F53="X",4)+IF(G53="X",5)</f>
        <v>1</v>
      </c>
      <c r="I53" s="6" t="s">
        <v>80</v>
      </c>
    </row>
    <row r="54" spans="1:9" ht="32.25" thickBot="1" x14ac:dyDescent="0.3">
      <c r="A54" s="5" t="s">
        <v>79</v>
      </c>
      <c r="B54" s="7" t="s">
        <v>71</v>
      </c>
      <c r="C54" t="s">
        <v>39</v>
      </c>
      <c r="H54">
        <f t="shared" si="3"/>
        <v>1</v>
      </c>
    </row>
    <row r="55" spans="1:9" ht="21" thickBot="1" x14ac:dyDescent="0.3">
      <c r="A55" s="4" t="s">
        <v>17</v>
      </c>
      <c r="B55" s="7"/>
    </row>
    <row r="56" spans="1:9" ht="21" thickBot="1" x14ac:dyDescent="0.3">
      <c r="A56" s="4" t="s">
        <v>81</v>
      </c>
      <c r="B56" s="16" t="s">
        <v>82</v>
      </c>
      <c r="D56" t="s">
        <v>39</v>
      </c>
      <c r="H56">
        <f t="shared" si="3"/>
        <v>2</v>
      </c>
      <c r="I56" t="s">
        <v>83</v>
      </c>
    </row>
    <row r="57" spans="1:9" ht="21" thickBot="1" x14ac:dyDescent="0.3">
      <c r="A57" s="5" t="s">
        <v>84</v>
      </c>
      <c r="B57" s="16" t="s">
        <v>63</v>
      </c>
      <c r="C57" t="s">
        <v>39</v>
      </c>
      <c r="H57">
        <f t="shared" si="3"/>
        <v>1</v>
      </c>
    </row>
    <row r="58" spans="1:9" ht="32.25" thickBot="1" x14ac:dyDescent="0.3">
      <c r="A58" s="4" t="s">
        <v>85</v>
      </c>
      <c r="B58" s="7" t="s">
        <v>64</v>
      </c>
      <c r="E58" t="s">
        <v>39</v>
      </c>
      <c r="H58">
        <f t="shared" si="3"/>
        <v>3</v>
      </c>
    </row>
    <row r="59" spans="1:9" ht="21" thickBot="1" x14ac:dyDescent="0.3">
      <c r="A59" s="5" t="s">
        <v>17</v>
      </c>
      <c r="B59" s="7"/>
    </row>
    <row r="60" spans="1:9" ht="21" thickBot="1" x14ac:dyDescent="0.3">
      <c r="A60" s="4"/>
      <c r="B60" s="7"/>
    </row>
    <row r="61" spans="1:9" ht="21" thickBot="1" x14ac:dyDescent="0.3">
      <c r="A61" s="5"/>
      <c r="B61" s="4" t="s">
        <v>23</v>
      </c>
    </row>
    <row r="62" spans="1:9" ht="21" thickBot="1" x14ac:dyDescent="0.3">
      <c r="A62" s="4" t="s">
        <v>86</v>
      </c>
      <c r="B62" s="7" t="s">
        <v>65</v>
      </c>
      <c r="E62" t="s">
        <v>39</v>
      </c>
      <c r="H62">
        <f t="shared" ref="H62:H64" si="4">IF(C62="X",1)+IF(D62="X",2)+IF(E62="X",3)+IF(F62="X",4)+IF(G62="X",5)</f>
        <v>3</v>
      </c>
    </row>
    <row r="63" spans="1:9" ht="21" thickBot="1" x14ac:dyDescent="0.3">
      <c r="A63" s="5" t="s">
        <v>87</v>
      </c>
      <c r="B63" s="7" t="s">
        <v>66</v>
      </c>
      <c r="F63" t="s">
        <v>39</v>
      </c>
      <c r="H63">
        <f t="shared" si="4"/>
        <v>4</v>
      </c>
    </row>
    <row r="64" spans="1:9" ht="21" thickBot="1" x14ac:dyDescent="0.3">
      <c r="A64" s="4" t="s">
        <v>88</v>
      </c>
      <c r="B64" s="7" t="s">
        <v>67</v>
      </c>
      <c r="F64" t="s">
        <v>39</v>
      </c>
      <c r="H64">
        <f t="shared" si="4"/>
        <v>4</v>
      </c>
    </row>
    <row r="65" spans="1:9" ht="21" thickBot="1" x14ac:dyDescent="0.3">
      <c r="A65" s="5"/>
      <c r="B65" s="7"/>
    </row>
    <row r="66" spans="1:9" ht="21" thickBot="1" x14ac:dyDescent="0.3">
      <c r="A66" s="5"/>
      <c r="B66" s="4" t="s">
        <v>27</v>
      </c>
    </row>
    <row r="67" spans="1:9" ht="32.25" thickBot="1" x14ac:dyDescent="0.3">
      <c r="A67" s="4" t="s">
        <v>89</v>
      </c>
      <c r="B67" s="7" t="s">
        <v>68</v>
      </c>
    </row>
    <row r="68" spans="1:9" ht="21" thickBot="1" x14ac:dyDescent="0.3">
      <c r="A68" s="5" t="s">
        <v>90</v>
      </c>
      <c r="B68" s="7" t="s">
        <v>69</v>
      </c>
    </row>
    <row r="69" spans="1:9" ht="21" thickBot="1" x14ac:dyDescent="0.3">
      <c r="A69" s="4"/>
      <c r="B69" s="7"/>
    </row>
    <row r="70" spans="1:9" ht="21" thickBot="1" x14ac:dyDescent="0.3">
      <c r="A70" s="5"/>
      <c r="B70" s="4" t="s">
        <v>30</v>
      </c>
    </row>
    <row r="71" spans="1:9" ht="21" thickBot="1" x14ac:dyDescent="0.3">
      <c r="A71" s="4" t="s">
        <v>91</v>
      </c>
      <c r="B71" s="7" t="s">
        <v>70</v>
      </c>
      <c r="F71" t="s">
        <v>39</v>
      </c>
      <c r="H71">
        <f t="shared" ref="H71:H72" si="5">IF(C71="X",1)+IF(D71="X",2)+IF(E71="X",3)+IF(F71="X",4)+IF(G71="X",5)</f>
        <v>4</v>
      </c>
      <c r="I71" s="6" t="s">
        <v>92</v>
      </c>
    </row>
    <row r="72" spans="1:9" ht="32.25" thickBot="1" x14ac:dyDescent="0.3">
      <c r="A72" s="5" t="s">
        <v>91</v>
      </c>
      <c r="B72" s="7" t="s">
        <v>71</v>
      </c>
      <c r="E72" t="s">
        <v>39</v>
      </c>
      <c r="H72">
        <f t="shared" si="5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2"/>
  <sheetViews>
    <sheetView topLeftCell="A31" zoomScale="63" workbookViewId="0">
      <selection activeCell="F36" sqref="F3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38</v>
      </c>
      <c r="I1" s="9" t="s">
        <v>40</v>
      </c>
    </row>
    <row r="2" spans="1:9" ht="21" thickBot="1" x14ac:dyDescent="0.3">
      <c r="A2" s="4" t="s">
        <v>13</v>
      </c>
      <c r="B2" s="8" t="s">
        <v>62</v>
      </c>
      <c r="E2" t="s">
        <v>39</v>
      </c>
      <c r="H2">
        <f>IF(C2="X",1)+IF(D2="X",2)+IF(E2="X",3)+IF(F2="X",4)+IF(G2="X",5)</f>
        <v>3</v>
      </c>
    </row>
    <row r="3" spans="1:9" ht="21" thickBot="1" x14ac:dyDescent="0.3">
      <c r="A3" s="5" t="s">
        <v>14</v>
      </c>
      <c r="B3" s="8" t="s">
        <v>63</v>
      </c>
      <c r="D3" t="s">
        <v>39</v>
      </c>
      <c r="H3">
        <f t="shared" ref="H3:H36" si="0">IF(C3="X",1)+IF(D3="X",2)+IF(E3="X",3)+IF(F3="X",4)+IF(G3="X",5)</f>
        <v>2</v>
      </c>
      <c r="I3" t="s">
        <v>60</v>
      </c>
    </row>
    <row r="4" spans="1:9" ht="32.25" thickBot="1" x14ac:dyDescent="0.3">
      <c r="A4" s="4" t="s">
        <v>15</v>
      </c>
      <c r="B4" s="7" t="s">
        <v>64</v>
      </c>
      <c r="E4" t="s">
        <v>39</v>
      </c>
      <c r="H4">
        <f t="shared" si="0"/>
        <v>3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65</v>
      </c>
      <c r="D8" t="s">
        <v>39</v>
      </c>
      <c r="H8">
        <f t="shared" si="0"/>
        <v>2</v>
      </c>
    </row>
    <row r="9" spans="1:9" ht="21" thickBot="1" x14ac:dyDescent="0.3">
      <c r="A9" s="5" t="s">
        <v>25</v>
      </c>
      <c r="B9" s="7" t="s">
        <v>66</v>
      </c>
      <c r="E9" t="s">
        <v>39</v>
      </c>
      <c r="H9">
        <f t="shared" si="0"/>
        <v>3</v>
      </c>
      <c r="I9" t="s">
        <v>61</v>
      </c>
    </row>
    <row r="10" spans="1:9" ht="21" thickBot="1" x14ac:dyDescent="0.3">
      <c r="A10" s="4" t="s">
        <v>26</v>
      </c>
      <c r="B10" s="7" t="s">
        <v>67</v>
      </c>
      <c r="E10" t="s">
        <v>39</v>
      </c>
      <c r="H10">
        <f t="shared" si="0"/>
        <v>3</v>
      </c>
    </row>
    <row r="11" spans="1:9" ht="21" thickBot="1" x14ac:dyDescent="0.3">
      <c r="A11" s="5" t="s">
        <v>17</v>
      </c>
      <c r="B11" s="7"/>
    </row>
    <row r="12" spans="1:9" ht="21" thickBot="1" x14ac:dyDescent="0.3">
      <c r="A12" s="5"/>
      <c r="B12" s="4" t="s">
        <v>27</v>
      </c>
    </row>
    <row r="13" spans="1:9" ht="32.25" thickBot="1" x14ac:dyDescent="0.3">
      <c r="A13" s="4" t="s">
        <v>28</v>
      </c>
      <c r="B13" s="7" t="s">
        <v>68</v>
      </c>
      <c r="D13" t="s">
        <v>39</v>
      </c>
      <c r="H13">
        <f t="shared" si="0"/>
        <v>2</v>
      </c>
    </row>
    <row r="14" spans="1:9" ht="21" thickBot="1" x14ac:dyDescent="0.3">
      <c r="A14" s="5" t="s">
        <v>29</v>
      </c>
      <c r="B14" s="7" t="s">
        <v>69</v>
      </c>
      <c r="E14" t="s">
        <v>39</v>
      </c>
      <c r="H14">
        <f t="shared" si="0"/>
        <v>3</v>
      </c>
    </row>
    <row r="15" spans="1:9" ht="21" thickBot="1" x14ac:dyDescent="0.3">
      <c r="A15" s="4" t="s">
        <v>17</v>
      </c>
      <c r="B15" s="7"/>
    </row>
    <row r="16" spans="1:9" ht="21" thickBot="1" x14ac:dyDescent="0.3">
      <c r="A16" s="5"/>
      <c r="B16" s="4" t="s">
        <v>30</v>
      </c>
    </row>
    <row r="17" spans="1:9" ht="21" thickBot="1" x14ac:dyDescent="0.3">
      <c r="A17" s="4" t="s">
        <v>31</v>
      </c>
      <c r="B17" s="7" t="s">
        <v>70</v>
      </c>
      <c r="I17" s="6"/>
    </row>
    <row r="18" spans="1:9" ht="32.25" thickBot="1" x14ac:dyDescent="0.3">
      <c r="A18" s="5" t="s">
        <v>31</v>
      </c>
      <c r="B18" s="7" t="s">
        <v>71</v>
      </c>
    </row>
    <row r="19" spans="1:9" ht="21" thickBot="1" x14ac:dyDescent="0.3">
      <c r="A19" s="4" t="s">
        <v>17</v>
      </c>
      <c r="B19" s="7"/>
    </row>
    <row r="20" spans="1:9" ht="21" thickBot="1" x14ac:dyDescent="0.3">
      <c r="A20" s="4" t="s">
        <v>10</v>
      </c>
      <c r="B20" s="8" t="s">
        <v>101</v>
      </c>
    </row>
    <row r="21" spans="1:9" ht="21" thickBot="1" x14ac:dyDescent="0.3">
      <c r="A21" s="5" t="s">
        <v>11</v>
      </c>
      <c r="B21" s="8" t="s">
        <v>63</v>
      </c>
    </row>
    <row r="22" spans="1:9" ht="32.25" thickBot="1" x14ac:dyDescent="0.3">
      <c r="A22" s="4" t="s">
        <v>12</v>
      </c>
      <c r="B22" s="7" t="s">
        <v>64</v>
      </c>
    </row>
    <row r="23" spans="1:9" ht="21" thickBot="1" x14ac:dyDescent="0.3">
      <c r="A23" s="5" t="s">
        <v>17</v>
      </c>
      <c r="B23" s="7"/>
    </row>
    <row r="24" spans="1:9" ht="21" thickBot="1" x14ac:dyDescent="0.3">
      <c r="A24" s="4"/>
      <c r="B24" s="7"/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32</v>
      </c>
      <c r="B26" s="7" t="s">
        <v>65</v>
      </c>
    </row>
    <row r="27" spans="1:9" ht="21" thickBot="1" x14ac:dyDescent="0.3">
      <c r="A27" s="5" t="s">
        <v>33</v>
      </c>
      <c r="B27" s="7" t="s">
        <v>66</v>
      </c>
    </row>
    <row r="28" spans="1:9" ht="21" thickBot="1" x14ac:dyDescent="0.3">
      <c r="A28" s="4" t="s">
        <v>34</v>
      </c>
      <c r="B28" s="7" t="s">
        <v>67</v>
      </c>
    </row>
    <row r="29" spans="1:9" ht="21" thickBot="1" x14ac:dyDescent="0.3">
      <c r="A29" s="5" t="s">
        <v>17</v>
      </c>
      <c r="B29" s="7"/>
    </row>
    <row r="30" spans="1:9" ht="21" thickBot="1" x14ac:dyDescent="0.3">
      <c r="A30" s="5"/>
      <c r="B30" s="4" t="s">
        <v>27</v>
      </c>
    </row>
    <row r="31" spans="1:9" ht="32.25" thickBot="1" x14ac:dyDescent="0.3">
      <c r="A31" s="4" t="s">
        <v>35</v>
      </c>
      <c r="B31" s="7" t="s">
        <v>68</v>
      </c>
    </row>
    <row r="32" spans="1:9" ht="21" thickBot="1" x14ac:dyDescent="0.3">
      <c r="A32" s="5" t="s">
        <v>36</v>
      </c>
      <c r="B32" s="7" t="s">
        <v>69</v>
      </c>
    </row>
    <row r="33" spans="1:9" ht="21" thickBot="1" x14ac:dyDescent="0.3">
      <c r="A33" s="4" t="s">
        <v>17</v>
      </c>
      <c r="B33" s="7"/>
    </row>
    <row r="34" spans="1:9" ht="21" thickBot="1" x14ac:dyDescent="0.3">
      <c r="A34" s="5"/>
      <c r="B34" s="4" t="s">
        <v>30</v>
      </c>
    </row>
    <row r="35" spans="1:9" ht="21" thickBot="1" x14ac:dyDescent="0.3">
      <c r="A35" s="4" t="s">
        <v>37</v>
      </c>
      <c r="B35" s="7" t="s">
        <v>70</v>
      </c>
      <c r="E35" t="s">
        <v>39</v>
      </c>
      <c r="H35">
        <f t="shared" si="0"/>
        <v>3</v>
      </c>
      <c r="I35" s="6" t="s">
        <v>72</v>
      </c>
    </row>
    <row r="36" spans="1:9" ht="32.25" thickBot="1" x14ac:dyDescent="0.3">
      <c r="A36" s="5" t="s">
        <v>37</v>
      </c>
      <c r="B36" s="7" t="s">
        <v>71</v>
      </c>
      <c r="F36" t="s">
        <v>39</v>
      </c>
      <c r="H36">
        <f t="shared" si="0"/>
        <v>4</v>
      </c>
      <c r="I36" t="s">
        <v>73</v>
      </c>
    </row>
    <row r="37" spans="1:9" ht="21" thickBot="1" x14ac:dyDescent="0.3">
      <c r="A37" s="4" t="s">
        <v>17</v>
      </c>
      <c r="B37" s="7"/>
    </row>
    <row r="38" spans="1:9" ht="21" thickBot="1" x14ac:dyDescent="0.3">
      <c r="A38" s="4" t="s">
        <v>94</v>
      </c>
      <c r="B38" s="16" t="s">
        <v>95</v>
      </c>
      <c r="D38" t="s">
        <v>39</v>
      </c>
      <c r="H38">
        <f>IF(C38="X",1)+IF(D38="X",2)+IF(E38="X",3)+IF(F38="X",4)+IF(G38="X",5)</f>
        <v>2</v>
      </c>
    </row>
    <row r="39" spans="1:9" ht="21" thickBot="1" x14ac:dyDescent="0.3">
      <c r="A39" s="5" t="s">
        <v>96</v>
      </c>
      <c r="B39" s="16" t="s">
        <v>63</v>
      </c>
      <c r="F39" t="s">
        <v>39</v>
      </c>
      <c r="H39">
        <f t="shared" ref="H39:H40" si="1">IF(C39="X",1)+IF(D39="X",2)+IF(E39="X",3)+IF(F39="X",4)+IF(G39="X",5)</f>
        <v>4</v>
      </c>
      <c r="I39" t="s">
        <v>97</v>
      </c>
    </row>
    <row r="40" spans="1:9" ht="32.25" thickBot="1" x14ac:dyDescent="0.3">
      <c r="A40" s="4" t="s">
        <v>98</v>
      </c>
      <c r="B40" s="7" t="s">
        <v>64</v>
      </c>
      <c r="D40" t="s">
        <v>39</v>
      </c>
      <c r="H40">
        <f t="shared" si="1"/>
        <v>2</v>
      </c>
    </row>
    <row r="41" spans="1:9" ht="21" thickBot="1" x14ac:dyDescent="0.3">
      <c r="A41" s="5" t="s">
        <v>17</v>
      </c>
      <c r="B41" s="7"/>
    </row>
    <row r="42" spans="1:9" ht="21" thickBot="1" x14ac:dyDescent="0.3">
      <c r="A42" s="4"/>
      <c r="B42" s="7"/>
    </row>
    <row r="43" spans="1:9" ht="21" thickBot="1" x14ac:dyDescent="0.3">
      <c r="A43" s="5"/>
      <c r="B43" s="4" t="s">
        <v>23</v>
      </c>
    </row>
    <row r="44" spans="1:9" ht="21" thickBot="1" x14ac:dyDescent="0.3">
      <c r="A44" s="4" t="s">
        <v>74</v>
      </c>
      <c r="B44" s="7" t="s">
        <v>65</v>
      </c>
      <c r="E44" t="s">
        <v>39</v>
      </c>
      <c r="H44">
        <f t="shared" ref="H44:H46" si="2">IF(C44="X",1)+IF(D44="X",2)+IF(E44="X",3)+IF(F44="X",4)+IF(G44="X",5)</f>
        <v>3</v>
      </c>
    </row>
    <row r="45" spans="1:9" ht="21" thickBot="1" x14ac:dyDescent="0.3">
      <c r="A45" s="5" t="s">
        <v>75</v>
      </c>
      <c r="B45" s="7" t="s">
        <v>66</v>
      </c>
      <c r="G45" t="s">
        <v>39</v>
      </c>
      <c r="H45">
        <f t="shared" si="2"/>
        <v>5</v>
      </c>
    </row>
    <row r="46" spans="1:9" ht="21" thickBot="1" x14ac:dyDescent="0.3">
      <c r="A46" s="4" t="s">
        <v>76</v>
      </c>
      <c r="B46" s="7" t="s">
        <v>67</v>
      </c>
      <c r="G46" t="s">
        <v>39</v>
      </c>
      <c r="H46">
        <f t="shared" si="2"/>
        <v>5</v>
      </c>
    </row>
    <row r="47" spans="1:9" ht="21" thickBot="1" x14ac:dyDescent="0.3">
      <c r="A47" s="5" t="s">
        <v>17</v>
      </c>
      <c r="B47" s="7"/>
    </row>
    <row r="48" spans="1:9" ht="21" thickBot="1" x14ac:dyDescent="0.3">
      <c r="A48" s="5"/>
      <c r="B48" s="4" t="s">
        <v>27</v>
      </c>
    </row>
    <row r="49" spans="1:9" ht="32.25" thickBot="1" x14ac:dyDescent="0.3">
      <c r="A49" s="4" t="s">
        <v>77</v>
      </c>
      <c r="B49" s="7" t="s">
        <v>68</v>
      </c>
    </row>
    <row r="50" spans="1:9" ht="21" thickBot="1" x14ac:dyDescent="0.3">
      <c r="A50" s="5" t="s">
        <v>78</v>
      </c>
      <c r="B50" s="7" t="s">
        <v>69</v>
      </c>
    </row>
    <row r="51" spans="1:9" ht="21" thickBot="1" x14ac:dyDescent="0.3">
      <c r="A51" s="4" t="s">
        <v>17</v>
      </c>
      <c r="B51" s="7"/>
    </row>
    <row r="52" spans="1:9" ht="21" thickBot="1" x14ac:dyDescent="0.3">
      <c r="A52" s="5"/>
      <c r="B52" s="4" t="s">
        <v>30</v>
      </c>
    </row>
    <row r="53" spans="1:9" ht="21" thickBot="1" x14ac:dyDescent="0.3">
      <c r="A53" s="4" t="s">
        <v>79</v>
      </c>
      <c r="B53" s="7" t="s">
        <v>70</v>
      </c>
      <c r="C53" t="s">
        <v>39</v>
      </c>
      <c r="H53">
        <f t="shared" ref="H53:H58" si="3">IF(C53="X",1)+IF(D53="X",2)+IF(E53="X",3)+IF(F53="X",4)+IF(G53="X",5)</f>
        <v>1</v>
      </c>
      <c r="I53" s="6" t="s">
        <v>80</v>
      </c>
    </row>
    <row r="54" spans="1:9" ht="32.25" thickBot="1" x14ac:dyDescent="0.3">
      <c r="A54" s="5" t="s">
        <v>79</v>
      </c>
      <c r="B54" s="7" t="s">
        <v>71</v>
      </c>
      <c r="D54" t="s">
        <v>39</v>
      </c>
      <c r="H54">
        <f t="shared" si="3"/>
        <v>2</v>
      </c>
    </row>
    <row r="55" spans="1:9" ht="21" thickBot="1" x14ac:dyDescent="0.3">
      <c r="A55" s="4" t="s">
        <v>17</v>
      </c>
      <c r="B55" s="7"/>
    </row>
    <row r="56" spans="1:9" ht="21" thickBot="1" x14ac:dyDescent="0.3">
      <c r="A56" s="4" t="s">
        <v>81</v>
      </c>
      <c r="B56" s="16" t="s">
        <v>82</v>
      </c>
      <c r="D56" t="s">
        <v>39</v>
      </c>
      <c r="H56">
        <f t="shared" si="3"/>
        <v>2</v>
      </c>
      <c r="I56" t="s">
        <v>83</v>
      </c>
    </row>
    <row r="57" spans="1:9" ht="21" thickBot="1" x14ac:dyDescent="0.3">
      <c r="A57" s="5" t="s">
        <v>84</v>
      </c>
      <c r="B57" s="16" t="s">
        <v>63</v>
      </c>
      <c r="E57" t="s">
        <v>39</v>
      </c>
      <c r="H57">
        <f t="shared" si="3"/>
        <v>3</v>
      </c>
    </row>
    <row r="58" spans="1:9" ht="32.25" thickBot="1" x14ac:dyDescent="0.3">
      <c r="A58" s="4" t="s">
        <v>85</v>
      </c>
      <c r="B58" s="7" t="s">
        <v>64</v>
      </c>
      <c r="C58" t="s">
        <v>39</v>
      </c>
      <c r="H58">
        <f t="shared" si="3"/>
        <v>1</v>
      </c>
    </row>
    <row r="59" spans="1:9" ht="21" thickBot="1" x14ac:dyDescent="0.3">
      <c r="A59" s="5" t="s">
        <v>17</v>
      </c>
      <c r="B59" s="7"/>
    </row>
    <row r="60" spans="1:9" ht="21" thickBot="1" x14ac:dyDescent="0.3">
      <c r="A60" s="4"/>
      <c r="B60" s="7"/>
    </row>
    <row r="61" spans="1:9" ht="21" thickBot="1" x14ac:dyDescent="0.3">
      <c r="A61" s="5"/>
      <c r="B61" s="4" t="s">
        <v>23</v>
      </c>
    </row>
    <row r="62" spans="1:9" ht="21" thickBot="1" x14ac:dyDescent="0.3">
      <c r="A62" s="4" t="s">
        <v>86</v>
      </c>
      <c r="B62" s="7" t="s">
        <v>65</v>
      </c>
      <c r="E62" t="s">
        <v>39</v>
      </c>
      <c r="H62">
        <f t="shared" ref="H62:H64" si="4">IF(C62="X",1)+IF(D62="X",2)+IF(E62="X",3)+IF(F62="X",4)+IF(G62="X",5)</f>
        <v>3</v>
      </c>
    </row>
    <row r="63" spans="1:9" ht="21" thickBot="1" x14ac:dyDescent="0.3">
      <c r="A63" s="5" t="s">
        <v>87</v>
      </c>
      <c r="B63" s="7" t="s">
        <v>66</v>
      </c>
      <c r="E63" t="s">
        <v>39</v>
      </c>
      <c r="H63">
        <f t="shared" si="4"/>
        <v>3</v>
      </c>
    </row>
    <row r="64" spans="1:9" ht="21" thickBot="1" x14ac:dyDescent="0.3">
      <c r="A64" s="4" t="s">
        <v>88</v>
      </c>
      <c r="B64" s="7" t="s">
        <v>67</v>
      </c>
      <c r="D64" t="s">
        <v>39</v>
      </c>
      <c r="H64">
        <f t="shared" si="4"/>
        <v>2</v>
      </c>
    </row>
    <row r="65" spans="1:9" ht="21" thickBot="1" x14ac:dyDescent="0.3">
      <c r="A65" s="5"/>
      <c r="B65" s="7"/>
    </row>
    <row r="66" spans="1:9" ht="21" thickBot="1" x14ac:dyDescent="0.3">
      <c r="A66" s="5"/>
      <c r="B66" s="4" t="s">
        <v>27</v>
      </c>
    </row>
    <row r="67" spans="1:9" ht="32.25" thickBot="1" x14ac:dyDescent="0.3">
      <c r="A67" s="4" t="s">
        <v>89</v>
      </c>
      <c r="B67" s="7" t="s">
        <v>68</v>
      </c>
    </row>
    <row r="68" spans="1:9" ht="21" thickBot="1" x14ac:dyDescent="0.3">
      <c r="A68" s="5" t="s">
        <v>90</v>
      </c>
      <c r="B68" s="7" t="s">
        <v>69</v>
      </c>
    </row>
    <row r="69" spans="1:9" ht="21" thickBot="1" x14ac:dyDescent="0.3">
      <c r="A69" s="4"/>
      <c r="B69" s="7"/>
    </row>
    <row r="70" spans="1:9" ht="21" thickBot="1" x14ac:dyDescent="0.3">
      <c r="A70" s="5"/>
      <c r="B70" s="4" t="s">
        <v>30</v>
      </c>
    </row>
    <row r="71" spans="1:9" ht="21" thickBot="1" x14ac:dyDescent="0.3">
      <c r="A71" s="4" t="s">
        <v>91</v>
      </c>
      <c r="B71" s="7" t="s">
        <v>70</v>
      </c>
      <c r="D71" t="s">
        <v>39</v>
      </c>
      <c r="H71">
        <f t="shared" ref="H71:H72" si="5">IF(C71="X",1)+IF(D71="X",2)+IF(E71="X",3)+IF(F71="X",4)+IF(G71="X",5)</f>
        <v>2</v>
      </c>
      <c r="I71" s="6" t="s">
        <v>92</v>
      </c>
    </row>
    <row r="72" spans="1:9" ht="32.25" thickBot="1" x14ac:dyDescent="0.3">
      <c r="A72" s="5" t="s">
        <v>91</v>
      </c>
      <c r="B72" s="7" t="s">
        <v>71</v>
      </c>
      <c r="E72" t="s">
        <v>39</v>
      </c>
      <c r="H72">
        <f t="shared" si="5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2"/>
  <sheetViews>
    <sheetView topLeftCell="A40" zoomScale="63" workbookViewId="0">
      <selection activeCell="G46" sqref="G4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38</v>
      </c>
      <c r="I1" s="9" t="s">
        <v>40</v>
      </c>
    </row>
    <row r="2" spans="1:9" ht="21" thickBot="1" x14ac:dyDescent="0.3">
      <c r="A2" s="4" t="s">
        <v>13</v>
      </c>
      <c r="B2" s="8" t="s">
        <v>62</v>
      </c>
      <c r="D2" t="s">
        <v>39</v>
      </c>
      <c r="H2">
        <f>IF(C2="X",1)+IF(D2="X",2)+IF(E2="X",3)+IF(F2="X",4)+IF(G2="X",5)</f>
        <v>2</v>
      </c>
    </row>
    <row r="3" spans="1:9" ht="21" thickBot="1" x14ac:dyDescent="0.3">
      <c r="A3" s="5" t="s">
        <v>14</v>
      </c>
      <c r="B3" s="8" t="s">
        <v>63</v>
      </c>
      <c r="F3" t="s">
        <v>39</v>
      </c>
      <c r="H3">
        <f t="shared" ref="H3:H36" si="0">IF(C3="X",1)+IF(D3="X",2)+IF(E3="X",3)+IF(F3="X",4)+IF(G3="X",5)</f>
        <v>4</v>
      </c>
      <c r="I3" t="s">
        <v>60</v>
      </c>
    </row>
    <row r="4" spans="1:9" ht="32.25" thickBot="1" x14ac:dyDescent="0.3">
      <c r="A4" s="4" t="s">
        <v>15</v>
      </c>
      <c r="B4" s="7" t="s">
        <v>64</v>
      </c>
      <c r="E4" t="s">
        <v>39</v>
      </c>
      <c r="H4">
        <f t="shared" si="0"/>
        <v>3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65</v>
      </c>
      <c r="F8" t="s">
        <v>39</v>
      </c>
      <c r="H8">
        <f t="shared" si="0"/>
        <v>4</v>
      </c>
    </row>
    <row r="9" spans="1:9" ht="21" thickBot="1" x14ac:dyDescent="0.3">
      <c r="A9" s="5" t="s">
        <v>25</v>
      </c>
      <c r="B9" s="7" t="s">
        <v>66</v>
      </c>
      <c r="F9" t="s">
        <v>39</v>
      </c>
      <c r="H9">
        <f t="shared" si="0"/>
        <v>4</v>
      </c>
      <c r="I9" t="s">
        <v>61</v>
      </c>
    </row>
    <row r="10" spans="1:9" ht="21" thickBot="1" x14ac:dyDescent="0.3">
      <c r="A10" s="4" t="s">
        <v>26</v>
      </c>
      <c r="B10" s="7" t="s">
        <v>67</v>
      </c>
      <c r="G10" t="s">
        <v>39</v>
      </c>
      <c r="H10">
        <f t="shared" si="0"/>
        <v>5</v>
      </c>
    </row>
    <row r="11" spans="1:9" ht="21" thickBot="1" x14ac:dyDescent="0.3">
      <c r="A11" s="5" t="s">
        <v>17</v>
      </c>
      <c r="B11" s="7"/>
    </row>
    <row r="12" spans="1:9" ht="21" thickBot="1" x14ac:dyDescent="0.3">
      <c r="A12" s="5"/>
      <c r="B12" s="4" t="s">
        <v>27</v>
      </c>
    </row>
    <row r="13" spans="1:9" ht="32.25" thickBot="1" x14ac:dyDescent="0.3">
      <c r="A13" s="4" t="s">
        <v>28</v>
      </c>
      <c r="B13" s="7" t="s">
        <v>68</v>
      </c>
      <c r="D13" t="s">
        <v>39</v>
      </c>
      <c r="H13">
        <f t="shared" si="0"/>
        <v>2</v>
      </c>
    </row>
    <row r="14" spans="1:9" ht="21" thickBot="1" x14ac:dyDescent="0.3">
      <c r="A14" s="5" t="s">
        <v>29</v>
      </c>
      <c r="B14" s="7" t="s">
        <v>69</v>
      </c>
      <c r="E14" t="s">
        <v>39</v>
      </c>
      <c r="H14">
        <f t="shared" si="0"/>
        <v>3</v>
      </c>
    </row>
    <row r="15" spans="1:9" ht="21" thickBot="1" x14ac:dyDescent="0.3">
      <c r="A15" s="4" t="s">
        <v>17</v>
      </c>
      <c r="B15" s="7"/>
    </row>
    <row r="16" spans="1:9" ht="21" thickBot="1" x14ac:dyDescent="0.3">
      <c r="A16" s="5"/>
      <c r="B16" s="4" t="s">
        <v>30</v>
      </c>
    </row>
    <row r="17" spans="1:9" ht="21" thickBot="1" x14ac:dyDescent="0.3">
      <c r="A17" s="4" t="s">
        <v>31</v>
      </c>
      <c r="B17" s="7" t="s">
        <v>70</v>
      </c>
      <c r="I17" s="6"/>
    </row>
    <row r="18" spans="1:9" ht="32.25" thickBot="1" x14ac:dyDescent="0.3">
      <c r="A18" s="5" t="s">
        <v>31</v>
      </c>
      <c r="B18" s="7" t="s">
        <v>71</v>
      </c>
    </row>
    <row r="19" spans="1:9" ht="21" thickBot="1" x14ac:dyDescent="0.3">
      <c r="A19" s="4" t="s">
        <v>17</v>
      </c>
      <c r="B19" s="7"/>
    </row>
    <row r="20" spans="1:9" ht="21" thickBot="1" x14ac:dyDescent="0.3">
      <c r="A20" s="4" t="s">
        <v>10</v>
      </c>
      <c r="B20" s="8" t="s">
        <v>101</v>
      </c>
    </row>
    <row r="21" spans="1:9" ht="21" thickBot="1" x14ac:dyDescent="0.3">
      <c r="A21" s="5" t="s">
        <v>11</v>
      </c>
      <c r="B21" s="8" t="s">
        <v>63</v>
      </c>
    </row>
    <row r="22" spans="1:9" ht="32.25" thickBot="1" x14ac:dyDescent="0.3">
      <c r="A22" s="4" t="s">
        <v>12</v>
      </c>
      <c r="B22" s="7" t="s">
        <v>64</v>
      </c>
    </row>
    <row r="23" spans="1:9" ht="21" thickBot="1" x14ac:dyDescent="0.3">
      <c r="A23" s="5" t="s">
        <v>17</v>
      </c>
      <c r="B23" s="7"/>
    </row>
    <row r="24" spans="1:9" ht="21" thickBot="1" x14ac:dyDescent="0.3">
      <c r="A24" s="4"/>
      <c r="B24" s="7"/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32</v>
      </c>
      <c r="B26" s="7" t="s">
        <v>65</v>
      </c>
    </row>
    <row r="27" spans="1:9" ht="21" thickBot="1" x14ac:dyDescent="0.3">
      <c r="A27" s="5" t="s">
        <v>33</v>
      </c>
      <c r="B27" s="7" t="s">
        <v>66</v>
      </c>
    </row>
    <row r="28" spans="1:9" ht="21" thickBot="1" x14ac:dyDescent="0.3">
      <c r="A28" s="4" t="s">
        <v>34</v>
      </c>
      <c r="B28" s="7" t="s">
        <v>67</v>
      </c>
    </row>
    <row r="29" spans="1:9" ht="21" thickBot="1" x14ac:dyDescent="0.3">
      <c r="A29" s="5" t="s">
        <v>17</v>
      </c>
      <c r="B29" s="7"/>
    </row>
    <row r="30" spans="1:9" ht="21" thickBot="1" x14ac:dyDescent="0.3">
      <c r="A30" s="5"/>
      <c r="B30" s="4" t="s">
        <v>27</v>
      </c>
    </row>
    <row r="31" spans="1:9" ht="32.25" thickBot="1" x14ac:dyDescent="0.3">
      <c r="A31" s="4" t="s">
        <v>35</v>
      </c>
      <c r="B31" s="7" t="s">
        <v>68</v>
      </c>
    </row>
    <row r="32" spans="1:9" ht="21" thickBot="1" x14ac:dyDescent="0.3">
      <c r="A32" s="5" t="s">
        <v>36</v>
      </c>
      <c r="B32" s="7" t="s">
        <v>69</v>
      </c>
    </row>
    <row r="33" spans="1:9" ht="21" thickBot="1" x14ac:dyDescent="0.3">
      <c r="A33" s="4" t="s">
        <v>17</v>
      </c>
      <c r="B33" s="7"/>
    </row>
    <row r="34" spans="1:9" ht="21" thickBot="1" x14ac:dyDescent="0.3">
      <c r="A34" s="5"/>
      <c r="B34" s="4" t="s">
        <v>30</v>
      </c>
    </row>
    <row r="35" spans="1:9" ht="21" thickBot="1" x14ac:dyDescent="0.3">
      <c r="A35" s="4" t="s">
        <v>37</v>
      </c>
      <c r="B35" s="7" t="s">
        <v>70</v>
      </c>
      <c r="E35" t="s">
        <v>39</v>
      </c>
      <c r="H35">
        <f t="shared" si="0"/>
        <v>3</v>
      </c>
      <c r="I35" s="6" t="s">
        <v>72</v>
      </c>
    </row>
    <row r="36" spans="1:9" ht="32.25" thickBot="1" x14ac:dyDescent="0.3">
      <c r="A36" s="5" t="s">
        <v>37</v>
      </c>
      <c r="B36" s="7" t="s">
        <v>71</v>
      </c>
      <c r="D36" t="s">
        <v>39</v>
      </c>
      <c r="H36">
        <f t="shared" si="0"/>
        <v>2</v>
      </c>
      <c r="I36" t="s">
        <v>73</v>
      </c>
    </row>
    <row r="37" spans="1:9" ht="21" thickBot="1" x14ac:dyDescent="0.3">
      <c r="A37" s="4" t="s">
        <v>17</v>
      </c>
      <c r="B37" s="7"/>
    </row>
    <row r="38" spans="1:9" ht="21" thickBot="1" x14ac:dyDescent="0.3">
      <c r="A38" s="4" t="s">
        <v>94</v>
      </c>
      <c r="B38" t="s">
        <v>95</v>
      </c>
      <c r="D38" t="s">
        <v>39</v>
      </c>
      <c r="H38">
        <f>IF(C38="X",1)+IF(D38="X",2)+IF(E38="X",3)+IF(F38="X",4)+IF(G38="X",5)</f>
        <v>2</v>
      </c>
    </row>
    <row r="39" spans="1:9" ht="21" thickBot="1" x14ac:dyDescent="0.3">
      <c r="A39" s="5" t="s">
        <v>96</v>
      </c>
      <c r="B39" s="7" t="s">
        <v>63</v>
      </c>
      <c r="D39" t="s">
        <v>39</v>
      </c>
      <c r="H39">
        <f>IF(C39="X",1)+IF(D39="X",2)+IF(E39="X",3)+IF(F39="X",4)+IF(G39="X",5)</f>
        <v>2</v>
      </c>
      <c r="I39" t="s">
        <v>100</v>
      </c>
    </row>
    <row r="40" spans="1:9" ht="21" thickBot="1" x14ac:dyDescent="0.3">
      <c r="A40" s="4" t="s">
        <v>98</v>
      </c>
      <c r="B40" t="s">
        <v>99</v>
      </c>
      <c r="C40" t="s">
        <v>39</v>
      </c>
      <c r="H40">
        <f>IF(C40="X",1)+IF(D40="X",2)+IF(E40="X",3)+IF(F40="X",4)+IF(G40="X",5)</f>
        <v>1</v>
      </c>
    </row>
    <row r="41" spans="1:9" ht="21" thickBot="1" x14ac:dyDescent="0.3">
      <c r="A41" s="5" t="s">
        <v>17</v>
      </c>
    </row>
    <row r="42" spans="1:9" ht="21" thickBot="1" x14ac:dyDescent="0.3">
      <c r="A42" s="4"/>
    </row>
    <row r="43" spans="1:9" ht="21" thickBot="1" x14ac:dyDescent="0.3">
      <c r="A43" s="5"/>
      <c r="B43" s="4" t="s">
        <v>23</v>
      </c>
    </row>
    <row r="44" spans="1:9" ht="21" thickBot="1" x14ac:dyDescent="0.3">
      <c r="A44" s="4" t="s">
        <v>74</v>
      </c>
      <c r="B44" s="7" t="s">
        <v>65</v>
      </c>
      <c r="E44" t="s">
        <v>39</v>
      </c>
      <c r="H44">
        <f t="shared" ref="H44:H46" si="1">IF(C44="X",1)+IF(D44="X",2)+IF(E44="X",3)+IF(F44="X",4)+IF(G44="X",5)</f>
        <v>3</v>
      </c>
    </row>
    <row r="45" spans="1:9" ht="21" thickBot="1" x14ac:dyDescent="0.3">
      <c r="A45" s="5" t="s">
        <v>75</v>
      </c>
      <c r="B45" s="7" t="s">
        <v>66</v>
      </c>
      <c r="G45" t="s">
        <v>39</v>
      </c>
      <c r="H45">
        <f t="shared" si="1"/>
        <v>5</v>
      </c>
    </row>
    <row r="46" spans="1:9" ht="21" thickBot="1" x14ac:dyDescent="0.3">
      <c r="A46" s="4" t="s">
        <v>76</v>
      </c>
      <c r="B46" s="7" t="s">
        <v>67</v>
      </c>
      <c r="G46" t="s">
        <v>39</v>
      </c>
      <c r="H46">
        <f t="shared" si="1"/>
        <v>5</v>
      </c>
    </row>
    <row r="47" spans="1:9" ht="21" thickBot="1" x14ac:dyDescent="0.3">
      <c r="A47" s="5" t="s">
        <v>17</v>
      </c>
      <c r="B47" s="7"/>
    </row>
    <row r="48" spans="1:9" ht="21" thickBot="1" x14ac:dyDescent="0.3">
      <c r="A48" s="5"/>
      <c r="B48" s="4" t="s">
        <v>27</v>
      </c>
    </row>
    <row r="49" spans="1:9" ht="32.25" thickBot="1" x14ac:dyDescent="0.3">
      <c r="A49" s="4" t="s">
        <v>77</v>
      </c>
      <c r="B49" s="7" t="s">
        <v>68</v>
      </c>
    </row>
    <row r="50" spans="1:9" ht="21" thickBot="1" x14ac:dyDescent="0.3">
      <c r="A50" s="5" t="s">
        <v>78</v>
      </c>
      <c r="B50" s="7" t="s">
        <v>69</v>
      </c>
    </row>
    <row r="51" spans="1:9" ht="21" thickBot="1" x14ac:dyDescent="0.3">
      <c r="A51" s="4" t="s">
        <v>17</v>
      </c>
      <c r="B51" s="7"/>
    </row>
    <row r="52" spans="1:9" ht="21" thickBot="1" x14ac:dyDescent="0.3">
      <c r="A52" s="5"/>
      <c r="B52" s="4" t="s">
        <v>30</v>
      </c>
    </row>
    <row r="53" spans="1:9" ht="21" thickBot="1" x14ac:dyDescent="0.3">
      <c r="A53" s="4" t="s">
        <v>79</v>
      </c>
      <c r="B53" s="7" t="s">
        <v>70</v>
      </c>
      <c r="D53" t="s">
        <v>39</v>
      </c>
      <c r="H53">
        <f t="shared" ref="H53:H58" si="2">IF(C53="X",1)+IF(D53="X",2)+IF(E53="X",3)+IF(F53="X",4)+IF(G53="X",5)</f>
        <v>2</v>
      </c>
      <c r="I53" s="6" t="s">
        <v>80</v>
      </c>
    </row>
    <row r="54" spans="1:9" ht="32.25" thickBot="1" x14ac:dyDescent="0.3">
      <c r="A54" s="5" t="s">
        <v>79</v>
      </c>
      <c r="B54" s="7" t="s">
        <v>71</v>
      </c>
      <c r="C54" t="s">
        <v>39</v>
      </c>
      <c r="H54">
        <f t="shared" si="2"/>
        <v>1</v>
      </c>
    </row>
    <row r="55" spans="1:9" ht="21" thickBot="1" x14ac:dyDescent="0.3">
      <c r="A55" s="4" t="s">
        <v>17</v>
      </c>
      <c r="B55" s="7"/>
    </row>
    <row r="56" spans="1:9" ht="21" thickBot="1" x14ac:dyDescent="0.3">
      <c r="A56" s="4" t="s">
        <v>81</v>
      </c>
      <c r="B56" s="16" t="s">
        <v>82</v>
      </c>
      <c r="D56" t="s">
        <v>39</v>
      </c>
      <c r="H56">
        <f t="shared" si="2"/>
        <v>2</v>
      </c>
      <c r="I56" t="s">
        <v>83</v>
      </c>
    </row>
    <row r="57" spans="1:9" ht="21" thickBot="1" x14ac:dyDescent="0.3">
      <c r="A57" s="5" t="s">
        <v>84</v>
      </c>
      <c r="B57" s="16" t="s">
        <v>63</v>
      </c>
      <c r="D57" t="s">
        <v>39</v>
      </c>
      <c r="H57">
        <f t="shared" si="2"/>
        <v>2</v>
      </c>
    </row>
    <row r="58" spans="1:9" ht="32.25" thickBot="1" x14ac:dyDescent="0.3">
      <c r="A58" s="4" t="s">
        <v>85</v>
      </c>
      <c r="B58" s="7" t="s">
        <v>64</v>
      </c>
      <c r="C58" t="s">
        <v>39</v>
      </c>
      <c r="H58">
        <f t="shared" si="2"/>
        <v>1</v>
      </c>
    </row>
    <row r="59" spans="1:9" ht="21" thickBot="1" x14ac:dyDescent="0.3">
      <c r="A59" s="5" t="s">
        <v>17</v>
      </c>
      <c r="B59" s="7"/>
    </row>
    <row r="60" spans="1:9" ht="21" thickBot="1" x14ac:dyDescent="0.3">
      <c r="A60" s="4"/>
      <c r="B60" s="7"/>
    </row>
    <row r="61" spans="1:9" ht="21" thickBot="1" x14ac:dyDescent="0.3">
      <c r="A61" s="5"/>
      <c r="B61" s="4" t="s">
        <v>23</v>
      </c>
    </row>
    <row r="62" spans="1:9" ht="21" thickBot="1" x14ac:dyDescent="0.3">
      <c r="A62" s="4" t="s">
        <v>86</v>
      </c>
      <c r="B62" s="7" t="s">
        <v>65</v>
      </c>
      <c r="E62" t="s">
        <v>39</v>
      </c>
      <c r="H62">
        <f t="shared" ref="H62:H64" si="3">IF(C62="X",1)+IF(D62="X",2)+IF(E62="X",3)+IF(F62="X",4)+IF(G62="X",5)</f>
        <v>3</v>
      </c>
    </row>
    <row r="63" spans="1:9" ht="21" thickBot="1" x14ac:dyDescent="0.3">
      <c r="A63" s="5" t="s">
        <v>87</v>
      </c>
      <c r="B63" s="7" t="s">
        <v>66</v>
      </c>
      <c r="E63" t="s">
        <v>39</v>
      </c>
      <c r="H63">
        <f t="shared" si="3"/>
        <v>3</v>
      </c>
    </row>
    <row r="64" spans="1:9" ht="21" thickBot="1" x14ac:dyDescent="0.3">
      <c r="A64" s="4" t="s">
        <v>88</v>
      </c>
      <c r="B64" s="7" t="s">
        <v>67</v>
      </c>
      <c r="D64" t="s">
        <v>39</v>
      </c>
      <c r="H64">
        <f t="shared" si="3"/>
        <v>2</v>
      </c>
    </row>
    <row r="65" spans="1:9" ht="21" thickBot="1" x14ac:dyDescent="0.3">
      <c r="A65" s="5"/>
      <c r="B65" s="7"/>
    </row>
    <row r="66" spans="1:9" ht="21" thickBot="1" x14ac:dyDescent="0.3">
      <c r="A66" s="5"/>
      <c r="B66" s="4" t="s">
        <v>27</v>
      </c>
    </row>
    <row r="67" spans="1:9" ht="32.25" thickBot="1" x14ac:dyDescent="0.3">
      <c r="A67" s="4" t="s">
        <v>89</v>
      </c>
      <c r="B67" s="7" t="s">
        <v>68</v>
      </c>
    </row>
    <row r="68" spans="1:9" ht="21" thickBot="1" x14ac:dyDescent="0.3">
      <c r="A68" s="5" t="s">
        <v>90</v>
      </c>
      <c r="B68" s="7" t="s">
        <v>69</v>
      </c>
    </row>
    <row r="69" spans="1:9" ht="21" thickBot="1" x14ac:dyDescent="0.3">
      <c r="A69" s="4"/>
      <c r="B69" s="7"/>
    </row>
    <row r="70" spans="1:9" ht="21" thickBot="1" x14ac:dyDescent="0.3">
      <c r="A70" s="5"/>
      <c r="B70" s="4" t="s">
        <v>30</v>
      </c>
    </row>
    <row r="71" spans="1:9" ht="21" thickBot="1" x14ac:dyDescent="0.3">
      <c r="A71" s="4" t="s">
        <v>91</v>
      </c>
      <c r="B71" s="7" t="s">
        <v>70</v>
      </c>
      <c r="E71" t="s">
        <v>39</v>
      </c>
      <c r="H71">
        <f t="shared" ref="H71:H72" si="4">IF(C71="X",1)+IF(D71="X",2)+IF(E71="X",3)+IF(F71="X",4)+IF(G71="X",5)</f>
        <v>3</v>
      </c>
      <c r="I71" s="6" t="s">
        <v>92</v>
      </c>
    </row>
    <row r="72" spans="1:9" ht="32.25" thickBot="1" x14ac:dyDescent="0.3">
      <c r="A72" s="5" t="s">
        <v>91</v>
      </c>
      <c r="B72" s="7" t="s">
        <v>71</v>
      </c>
      <c r="F72" t="s">
        <v>39</v>
      </c>
      <c r="H72">
        <f t="shared" si="4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3"/>
  <sheetViews>
    <sheetView topLeftCell="A34" zoomScale="75" zoomScaleNormal="75" zoomScalePageLayoutView="75" workbookViewId="0">
      <selection activeCell="H36" sqref="H3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26.625" customWidth="1"/>
    <col min="10" max="10" width="43.625" customWidth="1"/>
  </cols>
  <sheetData>
    <row r="1" spans="1:10" ht="41.25" thickBot="1" x14ac:dyDescent="0.3">
      <c r="B1" s="4"/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38</v>
      </c>
      <c r="I1" s="9"/>
    </row>
    <row r="2" spans="1:10" ht="21" thickBot="1" x14ac:dyDescent="0.3">
      <c r="A2" s="4" t="s">
        <v>13</v>
      </c>
      <c r="B2" s="8" t="s">
        <v>62</v>
      </c>
      <c r="H2" s="10">
        <f>AVERAGE(Quest.Utente1!H2,Quest.Utente2!H2,Quest.Utente3!H2,Quest.Utente4!H2)</f>
        <v>2.75</v>
      </c>
      <c r="I2" s="10" t="s">
        <v>41</v>
      </c>
      <c r="J2" s="4" t="s">
        <v>16</v>
      </c>
    </row>
    <row r="3" spans="1:10" ht="21" thickBot="1" x14ac:dyDescent="0.3">
      <c r="A3" s="5" t="s">
        <v>14</v>
      </c>
      <c r="B3" s="8" t="s">
        <v>63</v>
      </c>
      <c r="H3" s="10">
        <f>AVERAGE(Quest.Utente1!H3,Quest.Utente2!H3,Quest.Utente3!H3,Quest.Utente4!H3)</f>
        <v>3</v>
      </c>
      <c r="I3" s="10" t="s">
        <v>41</v>
      </c>
    </row>
    <row r="4" spans="1:10" ht="32.25" thickBot="1" x14ac:dyDescent="0.3">
      <c r="A4" s="4" t="s">
        <v>15</v>
      </c>
      <c r="B4" s="7" t="s">
        <v>64</v>
      </c>
      <c r="H4" s="10">
        <f>AVERAGE(Quest.Utente1!H4,Quest.Utente2!H4,Quest.Utente3!H4,Quest.Utente4!H4)</f>
        <v>2.25</v>
      </c>
      <c r="I4" s="10" t="s">
        <v>41</v>
      </c>
    </row>
    <row r="5" spans="1:10" ht="21" thickBot="1" x14ac:dyDescent="0.3">
      <c r="A5" s="5" t="s">
        <v>17</v>
      </c>
      <c r="B5" s="7"/>
      <c r="H5" s="10"/>
      <c r="I5" s="10" t="s">
        <v>41</v>
      </c>
    </row>
    <row r="6" spans="1:10" ht="21" thickBot="1" x14ac:dyDescent="0.3">
      <c r="A6" s="4"/>
      <c r="B6" s="7"/>
      <c r="H6" s="10"/>
      <c r="I6" s="10" t="s">
        <v>41</v>
      </c>
    </row>
    <row r="7" spans="1:10" ht="21" thickBot="1" x14ac:dyDescent="0.3">
      <c r="A7" s="5"/>
      <c r="H7" s="15">
        <f>AVERAGE(H2:H6)</f>
        <v>2.6666666666666665</v>
      </c>
      <c r="I7" s="10" t="s">
        <v>51</v>
      </c>
      <c r="J7" s="4" t="s">
        <v>16</v>
      </c>
    </row>
    <row r="8" spans="1:10" ht="21" thickBot="1" x14ac:dyDescent="0.3">
      <c r="A8" s="4" t="s">
        <v>24</v>
      </c>
      <c r="B8" s="7" t="s">
        <v>65</v>
      </c>
      <c r="H8" s="10">
        <f>AVERAGE(Quest.Utente1!H8,Quest.Utente2!H8,Quest.Utente3!H8,Quest.Utente4!H8)</f>
        <v>2.75</v>
      </c>
    </row>
    <row r="9" spans="1:10" ht="21" thickBot="1" x14ac:dyDescent="0.3">
      <c r="A9" s="5" t="s">
        <v>25</v>
      </c>
      <c r="B9" s="7" t="s">
        <v>66</v>
      </c>
      <c r="H9" s="10">
        <f>AVERAGE(Quest.Utente1!H9,Quest.Utente2!H9,Quest.Utente3!H9,Quest.Utente4!H9)</f>
        <v>3.25</v>
      </c>
    </row>
    <row r="10" spans="1:10" ht="21" thickBot="1" x14ac:dyDescent="0.3">
      <c r="A10" s="4" t="s">
        <v>26</v>
      </c>
      <c r="B10" s="7" t="s">
        <v>67</v>
      </c>
      <c r="H10" s="10">
        <f>AVERAGE(Quest.Utente1!H10,Quest.Utente2!H10,Quest.Utente3!H10,Quest.Utente4!H10)</f>
        <v>3.75</v>
      </c>
    </row>
    <row r="11" spans="1:10" ht="21" thickBot="1" x14ac:dyDescent="0.3">
      <c r="A11" s="5" t="s">
        <v>17</v>
      </c>
      <c r="B11" s="7"/>
      <c r="H11" s="10"/>
    </row>
    <row r="12" spans="1:10" ht="21" thickBot="1" x14ac:dyDescent="0.3">
      <c r="A12" s="5"/>
      <c r="H12" s="15">
        <f>AVERAGE(H8:H11)</f>
        <v>3.25</v>
      </c>
      <c r="J12" s="4" t="s">
        <v>23</v>
      </c>
    </row>
    <row r="13" spans="1:10" ht="32.25" thickBot="1" x14ac:dyDescent="0.3">
      <c r="A13" s="4" t="s">
        <v>28</v>
      </c>
      <c r="B13" s="7" t="s">
        <v>68</v>
      </c>
      <c r="H13" s="10">
        <f>AVERAGE(Quest.Utente1!H13,Quest.Utente2!H13,Quest.Utente3!H13,Quest.Utente4!H13)</f>
        <v>2</v>
      </c>
    </row>
    <row r="14" spans="1:10" ht="21" thickBot="1" x14ac:dyDescent="0.3">
      <c r="A14" s="5" t="s">
        <v>29</v>
      </c>
      <c r="B14" s="7" t="s">
        <v>69</v>
      </c>
      <c r="H14" s="10">
        <f>AVERAGE(Quest.Utente1!H14,Quest.Utente2!H14,Quest.Utente3!H14,Quest.Utente4!H14)</f>
        <v>2.5</v>
      </c>
    </row>
    <row r="15" spans="1:10" ht="21" thickBot="1" x14ac:dyDescent="0.3">
      <c r="A15" s="4" t="s">
        <v>17</v>
      </c>
      <c r="B15" s="7"/>
      <c r="H15" s="10"/>
    </row>
    <row r="16" spans="1:10" ht="21" thickBot="1" x14ac:dyDescent="0.3">
      <c r="A16" s="5"/>
      <c r="H16" s="15">
        <f>AVERAGE(H13:H15)</f>
        <v>2.25</v>
      </c>
      <c r="J16" s="4" t="s">
        <v>27</v>
      </c>
    </row>
    <row r="17" spans="1:10" ht="21" thickBot="1" x14ac:dyDescent="0.3">
      <c r="A17" s="4" t="s">
        <v>31</v>
      </c>
      <c r="B17" s="7" t="s">
        <v>70</v>
      </c>
      <c r="H17" s="10"/>
      <c r="I17" s="6"/>
    </row>
    <row r="18" spans="1:10" ht="32.25" thickBot="1" x14ac:dyDescent="0.3">
      <c r="A18" s="5" t="s">
        <v>31</v>
      </c>
      <c r="B18" s="7" t="s">
        <v>71</v>
      </c>
      <c r="H18" s="10"/>
    </row>
    <row r="19" spans="1:10" ht="21" thickBot="1" x14ac:dyDescent="0.3">
      <c r="A19" s="4" t="s">
        <v>17</v>
      </c>
      <c r="B19" s="7"/>
      <c r="H19" s="10"/>
    </row>
    <row r="20" spans="1:10" ht="21" thickBot="1" x14ac:dyDescent="0.3">
      <c r="A20" s="4" t="s">
        <v>10</v>
      </c>
      <c r="B20" s="8" t="s">
        <v>62</v>
      </c>
      <c r="H20" s="10"/>
    </row>
    <row r="21" spans="1:10" ht="21" thickBot="1" x14ac:dyDescent="0.3">
      <c r="A21" s="5" t="s">
        <v>11</v>
      </c>
      <c r="B21" s="8" t="s">
        <v>63</v>
      </c>
      <c r="H21" s="10"/>
    </row>
    <row r="22" spans="1:10" ht="32.25" thickBot="1" x14ac:dyDescent="0.3">
      <c r="A22" s="4" t="s">
        <v>12</v>
      </c>
      <c r="B22" s="7" t="s">
        <v>64</v>
      </c>
      <c r="H22" s="10"/>
    </row>
    <row r="23" spans="1:10" ht="21" thickBot="1" x14ac:dyDescent="0.3">
      <c r="A23" s="5" t="s">
        <v>17</v>
      </c>
      <c r="B23" s="7"/>
      <c r="H23" s="10"/>
    </row>
    <row r="24" spans="1:10" ht="21" thickBot="1" x14ac:dyDescent="0.3">
      <c r="A24" s="4"/>
      <c r="B24" s="7"/>
      <c r="H24" s="10"/>
    </row>
    <row r="25" spans="1:10" ht="21" thickBot="1" x14ac:dyDescent="0.3">
      <c r="A25" s="5"/>
      <c r="H25" s="11"/>
      <c r="J25" s="4" t="s">
        <v>30</v>
      </c>
    </row>
    <row r="26" spans="1:10" ht="21" thickBot="1" x14ac:dyDescent="0.3">
      <c r="A26" s="4" t="s">
        <v>32</v>
      </c>
      <c r="B26" s="7" t="s">
        <v>65</v>
      </c>
      <c r="H26" s="10"/>
    </row>
    <row r="27" spans="1:10" ht="21" thickBot="1" x14ac:dyDescent="0.3">
      <c r="A27" s="5" t="s">
        <v>33</v>
      </c>
      <c r="B27" s="7" t="s">
        <v>66</v>
      </c>
      <c r="H27" s="10"/>
    </row>
    <row r="28" spans="1:10" ht="21" thickBot="1" x14ac:dyDescent="0.3">
      <c r="A28" s="4" t="s">
        <v>34</v>
      </c>
      <c r="B28" s="7" t="s">
        <v>67</v>
      </c>
      <c r="H28" s="10"/>
    </row>
    <row r="29" spans="1:10" ht="21" thickBot="1" x14ac:dyDescent="0.3">
      <c r="A29" s="5" t="s">
        <v>17</v>
      </c>
      <c r="B29" s="7"/>
      <c r="H29" s="10"/>
    </row>
    <row r="30" spans="1:10" ht="21" thickBot="1" x14ac:dyDescent="0.3">
      <c r="A30" s="5"/>
      <c r="H30" s="11"/>
      <c r="J30" s="4" t="s">
        <v>23</v>
      </c>
    </row>
    <row r="31" spans="1:10" ht="32.25" thickBot="1" x14ac:dyDescent="0.3">
      <c r="A31" s="4" t="s">
        <v>35</v>
      </c>
      <c r="B31" s="7" t="s">
        <v>68</v>
      </c>
      <c r="H31" s="10"/>
    </row>
    <row r="32" spans="1:10" ht="21" thickBot="1" x14ac:dyDescent="0.3">
      <c r="A32" s="5" t="s">
        <v>36</v>
      </c>
      <c r="B32" s="7" t="s">
        <v>69</v>
      </c>
      <c r="H32" s="10"/>
    </row>
    <row r="33" spans="1:10" ht="21" thickBot="1" x14ac:dyDescent="0.3">
      <c r="A33" s="4" t="s">
        <v>17</v>
      </c>
      <c r="B33" s="7"/>
      <c r="H33" s="10"/>
    </row>
    <row r="34" spans="1:10" ht="21" thickBot="1" x14ac:dyDescent="0.3">
      <c r="A34" s="5"/>
      <c r="H34" s="11"/>
      <c r="J34" s="4" t="s">
        <v>27</v>
      </c>
    </row>
    <row r="35" spans="1:10" ht="21" thickBot="1" x14ac:dyDescent="0.3">
      <c r="A35" s="4" t="s">
        <v>37</v>
      </c>
      <c r="B35" s="7" t="s">
        <v>70</v>
      </c>
      <c r="H35" s="10">
        <f>AVERAGE(Quest.Utente1!H35,Quest.Utente2!H35,Quest.Utente3!H35,Quest.Utente4!H35)</f>
        <v>3</v>
      </c>
      <c r="I35" s="6"/>
    </row>
    <row r="36" spans="1:10" ht="32.25" thickBot="1" x14ac:dyDescent="0.3">
      <c r="A36" s="5" t="s">
        <v>37</v>
      </c>
      <c r="B36" s="7" t="s">
        <v>71</v>
      </c>
      <c r="H36" s="10">
        <f>AVERAGE(Quest.Utente1!H36,Quest.Utente2!H36,Quest.Utente3!H36,Quest.Utente4!H36)</f>
        <v>3.5</v>
      </c>
    </row>
    <row r="37" spans="1:10" ht="21" thickBot="1" x14ac:dyDescent="0.3">
      <c r="A37" s="4" t="s">
        <v>17</v>
      </c>
      <c r="B37" s="7"/>
      <c r="H37" s="11">
        <f>AVERAGE(H35,H36)</f>
        <v>3.25</v>
      </c>
      <c r="J37" s="4" t="s">
        <v>30</v>
      </c>
    </row>
    <row r="38" spans="1:10" ht="21" thickBot="1" x14ac:dyDescent="0.3">
      <c r="A38" s="4" t="s">
        <v>94</v>
      </c>
      <c r="B38" t="s">
        <v>95</v>
      </c>
      <c r="H38">
        <f>AVERAGE(Quest.Utente1!H38,Quest.Utente2!H38,Quest.Utente3!H38,Quest.Utente4!H38)</f>
        <v>1.5</v>
      </c>
    </row>
    <row r="39" spans="1:10" ht="21" thickBot="1" x14ac:dyDescent="0.3">
      <c r="A39" s="5" t="s">
        <v>96</v>
      </c>
      <c r="B39" s="7" t="s">
        <v>63</v>
      </c>
      <c r="H39">
        <f>AVERAGE(Quest.Utente1!H39,Quest.Utente2!H39,Quest.Utente3!H39,Quest.Utente4!H39)</f>
        <v>2</v>
      </c>
    </row>
    <row r="40" spans="1:10" ht="21" thickBot="1" x14ac:dyDescent="0.35">
      <c r="A40" s="4" t="s">
        <v>98</v>
      </c>
      <c r="B40" t="s">
        <v>99</v>
      </c>
      <c r="H40" s="17">
        <f>AVERAGE(H38,H39)</f>
        <v>1.75</v>
      </c>
    </row>
    <row r="41" spans="1:10" ht="21" thickBot="1" x14ac:dyDescent="0.3">
      <c r="A41" s="5" t="s">
        <v>17</v>
      </c>
    </row>
    <row r="42" spans="1:10" ht="21" thickBot="1" x14ac:dyDescent="0.3">
      <c r="A42" s="4"/>
    </row>
    <row r="43" spans="1:10" ht="21" thickBot="1" x14ac:dyDescent="0.3">
      <c r="A43" s="5"/>
      <c r="B43" s="4" t="s">
        <v>23</v>
      </c>
    </row>
    <row r="44" spans="1:10" ht="21" thickBot="1" x14ac:dyDescent="0.3">
      <c r="A44" s="4" t="s">
        <v>74</v>
      </c>
      <c r="B44" s="7" t="s">
        <v>65</v>
      </c>
      <c r="H44">
        <f>AVERAGE(Quest.Utente1!H44,Quest.Utente2!H44,Quest.Utente3!H44,Quest.Utente4!H44)</f>
        <v>3.25</v>
      </c>
    </row>
    <row r="45" spans="1:10" ht="21" thickBot="1" x14ac:dyDescent="0.3">
      <c r="A45" s="5" t="s">
        <v>75</v>
      </c>
      <c r="B45" s="7" t="s">
        <v>66</v>
      </c>
      <c r="H45">
        <f>AVERAGE(Quest.Utente1!H45,Quest.Utente2!H45,Quest.Utente3!H45,Quest.Utente4!H45)</f>
        <v>3.5</v>
      </c>
    </row>
    <row r="46" spans="1:10" ht="21" thickBot="1" x14ac:dyDescent="0.35">
      <c r="A46" s="4" t="s">
        <v>76</v>
      </c>
      <c r="B46" s="7" t="s">
        <v>67</v>
      </c>
      <c r="H46" s="19">
        <f>AVERAGE(H44,H45)</f>
        <v>3.375</v>
      </c>
    </row>
    <row r="47" spans="1:10" ht="21" thickBot="1" x14ac:dyDescent="0.3">
      <c r="A47" s="5" t="s">
        <v>17</v>
      </c>
      <c r="B47" s="7"/>
    </row>
    <row r="48" spans="1:10" ht="21" thickBot="1" x14ac:dyDescent="0.3">
      <c r="A48" s="5"/>
      <c r="B48" s="4" t="s">
        <v>27</v>
      </c>
    </row>
    <row r="49" spans="1:8" ht="32.25" thickBot="1" x14ac:dyDescent="0.3">
      <c r="A49" s="4" t="s">
        <v>77</v>
      </c>
      <c r="B49" s="7" t="s">
        <v>68</v>
      </c>
    </row>
    <row r="50" spans="1:8" ht="21" thickBot="1" x14ac:dyDescent="0.3">
      <c r="A50" s="5" t="s">
        <v>78</v>
      </c>
      <c r="B50" s="7" t="s">
        <v>69</v>
      </c>
    </row>
    <row r="51" spans="1:8" ht="21" thickBot="1" x14ac:dyDescent="0.3">
      <c r="A51" s="4" t="s">
        <v>17</v>
      </c>
      <c r="B51" s="7"/>
    </row>
    <row r="52" spans="1:8" ht="21" thickBot="1" x14ac:dyDescent="0.3">
      <c r="A52" s="5"/>
      <c r="B52" s="4" t="s">
        <v>30</v>
      </c>
    </row>
    <row r="53" spans="1:8" ht="21" thickBot="1" x14ac:dyDescent="0.3">
      <c r="A53" s="4" t="s">
        <v>79</v>
      </c>
      <c r="B53" s="7" t="s">
        <v>70</v>
      </c>
      <c r="H53">
        <f>AVERAGE(Quest.Utente1!H53,Quest.Utente2!H53,Quest.Utente3!H53,Quest.Utente4!H53)</f>
        <v>1.25</v>
      </c>
    </row>
    <row r="54" spans="1:8" ht="32.25" thickBot="1" x14ac:dyDescent="0.3">
      <c r="A54" s="5" t="s">
        <v>79</v>
      </c>
      <c r="B54" s="7" t="s">
        <v>71</v>
      </c>
      <c r="H54">
        <f>AVERAGE(Quest.Utente1!H54,Quest.Utente2!H54,Quest.Utente3!H54,Quest.Utente4!H54)</f>
        <v>1.5</v>
      </c>
    </row>
    <row r="55" spans="1:8" ht="21.75" thickBot="1" x14ac:dyDescent="0.4">
      <c r="A55" s="4" t="s">
        <v>17</v>
      </c>
      <c r="B55" s="7"/>
      <c r="H55" s="18">
        <f>AVERAGE(H53,H54)</f>
        <v>1.375</v>
      </c>
    </row>
    <row r="56" spans="1:8" ht="21" thickBot="1" x14ac:dyDescent="0.3">
      <c r="A56" s="4" t="s">
        <v>81</v>
      </c>
      <c r="B56" s="16" t="s">
        <v>82</v>
      </c>
      <c r="H56">
        <f>AVERAGE(Quest.Utente1!H56,Quest.Utente2!H56,Quest.Utente3!H56,Quest.Utente4!H56)</f>
        <v>2.25</v>
      </c>
    </row>
    <row r="57" spans="1:8" ht="21" thickBot="1" x14ac:dyDescent="0.3">
      <c r="A57" s="5" t="s">
        <v>84</v>
      </c>
      <c r="B57" s="16" t="s">
        <v>63</v>
      </c>
      <c r="H57">
        <f>AVERAGE(Quest.Utente1!H57,Quest.Utente2!H57,Quest.Utente3!H57,Quest.Utente4!H57)</f>
        <v>2.25</v>
      </c>
    </row>
    <row r="58" spans="1:8" ht="32.25" thickBot="1" x14ac:dyDescent="0.3">
      <c r="A58" s="4" t="s">
        <v>85</v>
      </c>
      <c r="B58" s="7" t="s">
        <v>64</v>
      </c>
      <c r="H58">
        <f>AVERAGE(Quest.Utente1!H58,Quest.Utente2!H58,Quest.Utente3!H58,Quest.Utente4!H58)</f>
        <v>1.5</v>
      </c>
    </row>
    <row r="59" spans="1:8" ht="21" thickBot="1" x14ac:dyDescent="0.35">
      <c r="A59" s="5" t="s">
        <v>17</v>
      </c>
      <c r="B59" s="7"/>
      <c r="H59" s="19">
        <f>AVERAGE(H56,H57,H58)</f>
        <v>2</v>
      </c>
    </row>
    <row r="60" spans="1:8" ht="21" thickBot="1" x14ac:dyDescent="0.3">
      <c r="A60" s="4"/>
      <c r="B60" s="7"/>
    </row>
    <row r="61" spans="1:8" ht="21" thickBot="1" x14ac:dyDescent="0.3">
      <c r="A61" s="5"/>
      <c r="B61" s="4" t="s">
        <v>23</v>
      </c>
    </row>
    <row r="62" spans="1:8" ht="21" thickBot="1" x14ac:dyDescent="0.3">
      <c r="A62" s="4" t="s">
        <v>86</v>
      </c>
      <c r="B62" s="7" t="s">
        <v>65</v>
      </c>
      <c r="H62">
        <f>AVERAGE(Quest.Utente1!H62,Quest.Utente2!H62,Quest.Utente3!H62,Quest.Utente4!H62)</f>
        <v>3.25</v>
      </c>
    </row>
    <row r="63" spans="1:8" ht="21" thickBot="1" x14ac:dyDescent="0.3">
      <c r="A63" s="5" t="s">
        <v>87</v>
      </c>
      <c r="B63" s="7" t="s">
        <v>66</v>
      </c>
      <c r="H63">
        <f>AVERAGE(Quest.Utente1!H63,Quest.Utente2!H63,Quest.Utente3!H63,Quest.Utente4!H63)</f>
        <v>3.25</v>
      </c>
    </row>
    <row r="64" spans="1:8" ht="21" thickBot="1" x14ac:dyDescent="0.35">
      <c r="A64" s="4" t="s">
        <v>88</v>
      </c>
      <c r="B64" s="7" t="s">
        <v>67</v>
      </c>
      <c r="H64" s="20">
        <f>AVERAGE(Quest.Utente1!H64,Quest.Utente2!H64,Quest.Utente3!H64,Quest.Utente4!H64)</f>
        <v>2.75</v>
      </c>
    </row>
    <row r="65" spans="1:8" ht="21" thickBot="1" x14ac:dyDescent="0.35">
      <c r="A65" s="5"/>
      <c r="B65" s="7"/>
      <c r="H65" s="19">
        <f>AVERAGE(H62,H63,H64)</f>
        <v>3.0833333333333335</v>
      </c>
    </row>
    <row r="66" spans="1:8" ht="21" thickBot="1" x14ac:dyDescent="0.3">
      <c r="A66" s="5"/>
      <c r="B66" s="4" t="s">
        <v>27</v>
      </c>
    </row>
    <row r="67" spans="1:8" ht="32.25" thickBot="1" x14ac:dyDescent="0.3">
      <c r="A67" s="4" t="s">
        <v>89</v>
      </c>
      <c r="B67" s="7" t="s">
        <v>68</v>
      </c>
    </row>
    <row r="68" spans="1:8" ht="21" thickBot="1" x14ac:dyDescent="0.3">
      <c r="A68" s="5" t="s">
        <v>90</v>
      </c>
      <c r="B68" s="7" t="s">
        <v>69</v>
      </c>
    </row>
    <row r="69" spans="1:8" ht="21" thickBot="1" x14ac:dyDescent="0.3">
      <c r="A69" s="4"/>
      <c r="B69" s="7"/>
    </row>
    <row r="70" spans="1:8" ht="21" thickBot="1" x14ac:dyDescent="0.3">
      <c r="A70" s="5"/>
      <c r="B70" s="4" t="s">
        <v>30</v>
      </c>
    </row>
    <row r="71" spans="1:8" ht="21" thickBot="1" x14ac:dyDescent="0.3">
      <c r="A71" s="4" t="s">
        <v>91</v>
      </c>
      <c r="B71" s="7" t="s">
        <v>70</v>
      </c>
      <c r="H71">
        <f>AVERAGE(Quest.Utente1!H71,Quest.Utente2!H71,Quest.Utente3!H71,Quest.Utente4!H71)</f>
        <v>3.25</v>
      </c>
    </row>
    <row r="72" spans="1:8" ht="32.25" thickBot="1" x14ac:dyDescent="0.3">
      <c r="A72" s="5" t="s">
        <v>91</v>
      </c>
      <c r="B72" s="7" t="s">
        <v>71</v>
      </c>
      <c r="H72">
        <f>AVERAGE(Quest.Utente1!H72,Quest.Utente2!H72,Quest.Utente3!H72,Quest.Utente4!H72)</f>
        <v>3.25</v>
      </c>
    </row>
    <row r="73" spans="1:8" ht="21" thickBot="1" x14ac:dyDescent="0.35">
      <c r="A73" s="4" t="s">
        <v>17</v>
      </c>
      <c r="B73" s="7"/>
      <c r="H73" s="19">
        <f>AVERAGE(H71,H72)</f>
        <v>3.25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tabSelected="1" workbookViewId="0">
      <selection activeCell="I9" sqref="I9"/>
    </sheetView>
  </sheetViews>
  <sheetFormatPr defaultColWidth="11" defaultRowHeight="15.75" x14ac:dyDescent="0.25"/>
  <cols>
    <col min="2" max="3" width="15.625" bestFit="1" customWidth="1"/>
  </cols>
  <sheetData>
    <row r="1" spans="1:5" ht="21" thickBot="1" x14ac:dyDescent="0.3">
      <c r="A1" s="12" t="s">
        <v>42</v>
      </c>
      <c r="B1" s="12" t="s">
        <v>43</v>
      </c>
      <c r="C1" s="12" t="s">
        <v>44</v>
      </c>
      <c r="D1" s="12" t="s">
        <v>45</v>
      </c>
      <c r="E1" s="12" t="s">
        <v>46</v>
      </c>
    </row>
    <row r="2" spans="1:5" ht="21" thickBot="1" x14ac:dyDescent="0.3">
      <c r="A2" s="13" t="s">
        <v>47</v>
      </c>
      <c r="B2" s="23">
        <f>MEDIE!H7</f>
        <v>2.6666666666666665</v>
      </c>
      <c r="C2" s="24">
        <f>MEDIE!H12</f>
        <v>3.25</v>
      </c>
      <c r="D2" s="25">
        <f>MEDIE!H16</f>
        <v>2.25</v>
      </c>
      <c r="E2" s="25">
        <f>MEDIE!H19</f>
        <v>0</v>
      </c>
    </row>
    <row r="3" spans="1:5" ht="21" thickBot="1" x14ac:dyDescent="0.3">
      <c r="A3" s="14" t="s">
        <v>48</v>
      </c>
      <c r="B3" s="26">
        <f>MEDIE!H23</f>
        <v>0</v>
      </c>
      <c r="C3" s="26">
        <f>MEDIE!H30</f>
        <v>0</v>
      </c>
      <c r="D3" s="26">
        <f>MEDIE!H34</f>
        <v>0</v>
      </c>
      <c r="E3" s="28">
        <f>AVERAGE(MEDIE!H37)</f>
        <v>3.25</v>
      </c>
    </row>
    <row r="4" spans="1:5" ht="21" thickBot="1" x14ac:dyDescent="0.3">
      <c r="A4" s="13" t="s">
        <v>49</v>
      </c>
      <c r="B4" s="23">
        <f>MEDIE!H40</f>
        <v>1.75</v>
      </c>
      <c r="C4" s="24">
        <f>MEDIE!H46</f>
        <v>3.375</v>
      </c>
      <c r="D4" s="23">
        <f>MEDIE!H51</f>
        <v>0</v>
      </c>
      <c r="E4" s="23">
        <f>MEDIE!H55</f>
        <v>1.375</v>
      </c>
    </row>
    <row r="5" spans="1:5" ht="21" thickBot="1" x14ac:dyDescent="0.3">
      <c r="A5" s="14" t="s">
        <v>50</v>
      </c>
      <c r="B5" s="26">
        <f>MEDIE!H59</f>
        <v>2</v>
      </c>
      <c r="C5" s="27">
        <f>MEDIE!H65</f>
        <v>3.0833333333333335</v>
      </c>
      <c r="D5" s="26">
        <f>MEDIE!H69</f>
        <v>0</v>
      </c>
      <c r="E5" s="27">
        <f>MEDIE!H73</f>
        <v>3.25</v>
      </c>
    </row>
    <row r="6" spans="1:5" ht="21" thickBot="1" x14ac:dyDescent="0.3">
      <c r="A6" s="21"/>
      <c r="B6" s="22"/>
      <c r="C6" s="22"/>
      <c r="D6" s="22"/>
      <c r="E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Gaetano Cimino</cp:lastModifiedBy>
  <dcterms:created xsi:type="dcterms:W3CDTF">2017-10-12T15:51:15Z</dcterms:created>
  <dcterms:modified xsi:type="dcterms:W3CDTF">2018-12-16T16:22:02Z</dcterms:modified>
</cp:coreProperties>
</file>