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slpedu-my.sharepoint.com/personal/185734_upslp_edu_mx/Documents/Proyecto web/"/>
    </mc:Choice>
  </mc:AlternateContent>
  <xr:revisionPtr revIDLastSave="0" documentId="14_{7BF0F4FF-B1E8-42F8-B3A9-75DB00043F78}" xr6:coauthVersionLast="47" xr6:coauthVersionMax="47" xr10:uidLastSave="{00000000-0000-0000-0000-000000000000}"/>
  <bookViews>
    <workbookView xWindow="-120" yWindow="-120" windowWidth="20730" windowHeight="11310" xr2:uid="{C55A9649-D651-4329-B326-9F1ACD568D82}"/>
  </bookViews>
  <sheets>
    <sheet name="Presupuesto" sheetId="1" r:id="rId1"/>
    <sheet name="Cronograma" sheetId="2" r:id="rId2"/>
  </sheets>
  <definedNames>
    <definedName name="_xlnm._FilterDatabase" localSheetId="1" hidden="1">Cronograma!$D$3:$AD$3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B28" i="1" l="1"/>
  <c r="B34" i="1" s="1"/>
  <c r="E21" i="1"/>
  <c r="E20" i="1"/>
  <c r="E19" i="1"/>
  <c r="E18" i="1"/>
  <c r="E17" i="1"/>
  <c r="E24" i="1" s="1"/>
  <c r="E12" i="1"/>
  <c r="E11" i="1"/>
  <c r="E10" i="1"/>
  <c r="E9" i="1"/>
  <c r="E8" i="1"/>
  <c r="E14" i="1" s="1"/>
  <c r="B32" i="1" l="1"/>
  <c r="B33" i="1" s="1"/>
  <c r="B35" i="1" s="1"/>
  <c r="B31" i="1"/>
</calcChain>
</file>

<file path=xl/sharedStrings.xml><?xml version="1.0" encoding="utf-8"?>
<sst xmlns="http://schemas.openxmlformats.org/spreadsheetml/2006/main" count="64" uniqueCount="54">
  <si>
    <t>Total del proyecto</t>
  </si>
  <si>
    <t>Costos fijos</t>
  </si>
  <si>
    <t>Utilidad</t>
  </si>
  <si>
    <t>Req Humanos</t>
  </si>
  <si>
    <t>Req técnicos</t>
  </si>
  <si>
    <t>Totales</t>
  </si>
  <si>
    <t>Total</t>
  </si>
  <si>
    <t>Internet</t>
  </si>
  <si>
    <t>Agua</t>
  </si>
  <si>
    <t>Luz</t>
  </si>
  <si>
    <t>Subtotal RH</t>
  </si>
  <si>
    <t>Renta</t>
  </si>
  <si>
    <t>Especialista en finanzas</t>
  </si>
  <si>
    <t>Marketing</t>
  </si>
  <si>
    <t>Project Manafer (Director de proyecto)</t>
  </si>
  <si>
    <t xml:space="preserve">Diseñador Grafico </t>
  </si>
  <si>
    <t>Programadores Web</t>
  </si>
  <si>
    <t>Horas trabajadas</t>
  </si>
  <si>
    <t>Pago/Hora</t>
  </si>
  <si>
    <t>Cantidad</t>
  </si>
  <si>
    <t>Personal</t>
  </si>
  <si>
    <t>Recursos Humanos</t>
  </si>
  <si>
    <t>Subtotal Req tecnicos</t>
  </si>
  <si>
    <t>6 meses</t>
  </si>
  <si>
    <t>Hosting Web</t>
  </si>
  <si>
    <t>Office</t>
  </si>
  <si>
    <t>6  meses</t>
  </si>
  <si>
    <t>Editorde imágenes de Photoshop</t>
  </si>
  <si>
    <t>Laptop</t>
  </si>
  <si>
    <t>Computadora personal</t>
  </si>
  <si>
    <t>Subtotal</t>
  </si>
  <si>
    <t>Observaciones</t>
  </si>
  <si>
    <t>Precio</t>
  </si>
  <si>
    <t>Recursos  Técnicos</t>
  </si>
  <si>
    <t>Presupuesto vigente hasta el dia:</t>
  </si>
  <si>
    <t>Fecha:</t>
  </si>
  <si>
    <t>Presupuesto</t>
  </si>
  <si>
    <t>Proyecto: El Charape (restaurante)</t>
  </si>
  <si>
    <t>Cronograma de actividades</t>
  </si>
  <si>
    <t>Etapa/Actividad</t>
  </si>
  <si>
    <t>Personal asignado</t>
  </si>
  <si>
    <t>Definicion y planificacion del sitio web</t>
  </si>
  <si>
    <t>Definicion de objetivos</t>
  </si>
  <si>
    <t>Project manager</t>
  </si>
  <si>
    <t>Recursos necesarios</t>
  </si>
  <si>
    <t>Finanzas</t>
  </si>
  <si>
    <t>Asignacion de actividades</t>
  </si>
  <si>
    <t>Arquitectura de la informacion</t>
  </si>
  <si>
    <t>Programador web</t>
  </si>
  <si>
    <t>Diseño del sitio</t>
  </si>
  <si>
    <t>Diseñador grafico</t>
  </si>
  <si>
    <t>Construccion</t>
  </si>
  <si>
    <t>Mercadólogo</t>
  </si>
  <si>
    <t>Rastreo, evaluacion y mantenimiento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</si>
</sst>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44" fontId="0" fillId="0" borderId="1" xfId="0" applyNumberFormat="1" applyBorder="1"/>
    <xf numFmtId="0" fontId="0" fillId="0" borderId="1" xfId="0" applyBorder="1"/>
    <xf numFmtId="44" fontId="0" fillId="0" borderId="1" xfId="2" applyFont="1" applyBorder="1"/>
    <xf numFmtId="0" fontId="0" fillId="0" borderId="2" xfId="0" applyBorder="1"/>
    <xf numFmtId="44" fontId="0" fillId="0" borderId="0" xfId="2" applyFont="1"/>
    <xf numFmtId="44" fontId="0" fillId="0" borderId="1" xfId="2" applyFont="1" applyFill="1" applyBorder="1"/>
    <xf numFmtId="44" fontId="0" fillId="0" borderId="3" xfId="2" applyFont="1" applyBorder="1"/>
    <xf numFmtId="0" fontId="0" fillId="0" borderId="0" xfId="1" applyNumberFormat="1" applyFont="1" applyBorder="1"/>
    <xf numFmtId="0" fontId="0" fillId="0" borderId="1" xfId="1" applyNumberFormat="1" applyFont="1" applyBorder="1"/>
    <xf numFmtId="44" fontId="0" fillId="0" borderId="2" xfId="2" applyFont="1" applyBorder="1"/>
    <xf numFmtId="0" fontId="0" fillId="0" borderId="1" xfId="0" applyBorder="1" applyAlignment="1">
      <alignment wrapText="1"/>
    </xf>
    <xf numFmtId="44" fontId="0" fillId="0" borderId="3" xfId="0" applyNumberFormat="1" applyBorder="1"/>
    <xf numFmtId="0" fontId="0" fillId="0" borderId="0" xfId="0" applyAlignment="1">
      <alignment wrapText="1"/>
    </xf>
    <xf numFmtId="44" fontId="0" fillId="0" borderId="0" xfId="2" applyFont="1" applyBorder="1"/>
    <xf numFmtId="44" fontId="0" fillId="0" borderId="4" xfId="2" applyFont="1" applyBorder="1"/>
    <xf numFmtId="14" fontId="0" fillId="0" borderId="0" xfId="0" applyNumberFormat="1"/>
    <xf numFmtId="0" fontId="2" fillId="0" borderId="1" xfId="0" applyFont="1" applyBorder="1"/>
    <xf numFmtId="0" fontId="2" fillId="0" borderId="5" xfId="0" applyFont="1" applyBorder="1"/>
    <xf numFmtId="0" fontId="2" fillId="0" borderId="3" xfId="0" applyFont="1" applyBorder="1"/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2" borderId="1" xfId="0" applyFill="1" applyBorder="1"/>
    <xf numFmtId="0" fontId="0" fillId="0" borderId="4" xfId="0" applyBorder="1"/>
    <xf numFmtId="0" fontId="0" fillId="2" borderId="0" xfId="0" applyFill="1"/>
    <xf numFmtId="0" fontId="0" fillId="3" borderId="1" xfId="0" applyFill="1" applyBorder="1"/>
    <xf numFmtId="0" fontId="2" fillId="0" borderId="6" xfId="0" applyFont="1" applyBorder="1" applyAlignment="1">
      <alignment wrapText="1"/>
    </xf>
    <xf numFmtId="14" fontId="2" fillId="0" borderId="1" xfId="0" applyNumberFormat="1" applyFont="1" applyBorder="1" applyAlignment="1">
      <alignment textRotation="90" wrapText="1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1CE34-074E-4FA6-85A4-EE53BA75E582}">
  <dimension ref="A1:E35"/>
  <sheetViews>
    <sheetView tabSelected="1" workbookViewId="0">
      <selection activeCell="D5" sqref="D5"/>
    </sheetView>
  </sheetViews>
  <sheetFormatPr baseColWidth="10" defaultRowHeight="15" x14ac:dyDescent="0.25"/>
  <cols>
    <col min="1" max="1" width="30.7109375" bestFit="1" customWidth="1"/>
    <col min="2" max="2" width="12.5703125" bestFit="1" customWidth="1"/>
    <col min="3" max="3" width="14" bestFit="1" customWidth="1"/>
    <col min="4" max="4" width="15.5703125" bestFit="1" customWidth="1"/>
    <col min="5" max="5" width="12.5703125" bestFit="1" customWidth="1"/>
  </cols>
  <sheetData>
    <row r="1" spans="1:5" x14ac:dyDescent="0.25">
      <c r="A1" s="30" t="s">
        <v>36</v>
      </c>
      <c r="B1" s="30"/>
      <c r="C1" s="30"/>
      <c r="D1" s="30"/>
      <c r="E1" s="30"/>
    </row>
    <row r="2" spans="1:5" x14ac:dyDescent="0.25">
      <c r="A2" s="30" t="s">
        <v>37</v>
      </c>
      <c r="B2" s="30"/>
      <c r="C2" s="30"/>
      <c r="D2" s="30"/>
      <c r="E2" s="30"/>
    </row>
    <row r="3" spans="1:5" x14ac:dyDescent="0.25">
      <c r="A3" s="30"/>
      <c r="B3" s="30"/>
      <c r="C3" s="30"/>
      <c r="D3" s="30"/>
      <c r="E3" s="30"/>
    </row>
    <row r="4" spans="1:5" x14ac:dyDescent="0.25">
      <c r="C4" s="1" t="s">
        <v>35</v>
      </c>
      <c r="D4" s="17">
        <v>45744</v>
      </c>
    </row>
    <row r="5" spans="1:5" ht="45" customHeight="1" x14ac:dyDescent="0.25">
      <c r="C5" s="21" t="s">
        <v>34</v>
      </c>
      <c r="D5" s="17">
        <v>45782</v>
      </c>
    </row>
    <row r="7" spans="1:5" x14ac:dyDescent="0.25">
      <c r="A7" s="18" t="s">
        <v>33</v>
      </c>
      <c r="B7" s="19" t="s">
        <v>32</v>
      </c>
      <c r="C7" s="18" t="s">
        <v>31</v>
      </c>
      <c r="D7" s="18" t="s">
        <v>19</v>
      </c>
      <c r="E7" s="20" t="s">
        <v>30</v>
      </c>
    </row>
    <row r="8" spans="1:5" x14ac:dyDescent="0.25">
      <c r="A8" s="3" t="s">
        <v>29</v>
      </c>
      <c r="B8" s="4">
        <v>15000</v>
      </c>
      <c r="C8" s="3"/>
      <c r="D8" s="3">
        <v>2</v>
      </c>
      <c r="E8" s="16">
        <f>(B8*D8)</f>
        <v>30000</v>
      </c>
    </row>
    <row r="9" spans="1:5" x14ac:dyDescent="0.25">
      <c r="A9" s="3" t="s">
        <v>28</v>
      </c>
      <c r="B9" s="4">
        <v>15000</v>
      </c>
      <c r="C9" s="3"/>
      <c r="D9" s="3">
        <v>1</v>
      </c>
      <c r="E9" s="4">
        <f>(B9*D9)</f>
        <v>15000</v>
      </c>
    </row>
    <row r="10" spans="1:5" x14ac:dyDescent="0.25">
      <c r="A10" s="3" t="s">
        <v>27</v>
      </c>
      <c r="B10" s="15">
        <v>1800</v>
      </c>
      <c r="C10" s="3" t="s">
        <v>26</v>
      </c>
      <c r="D10" s="3">
        <v>1</v>
      </c>
      <c r="E10" s="4">
        <f>(B10*D10)</f>
        <v>1800</v>
      </c>
    </row>
    <row r="11" spans="1:5" x14ac:dyDescent="0.25">
      <c r="A11" s="3" t="s">
        <v>25</v>
      </c>
      <c r="B11" s="4">
        <v>500</v>
      </c>
      <c r="C11" s="3" t="s">
        <v>23</v>
      </c>
      <c r="D11">
        <v>1</v>
      </c>
      <c r="E11" s="4">
        <f>(B11*D11)</f>
        <v>500</v>
      </c>
    </row>
    <row r="12" spans="1:5" x14ac:dyDescent="0.25">
      <c r="A12" s="3" t="s">
        <v>24</v>
      </c>
      <c r="B12" s="4">
        <v>1250</v>
      </c>
      <c r="C12" s="3" t="s">
        <v>23</v>
      </c>
      <c r="D12" s="3">
        <v>1</v>
      </c>
      <c r="E12" s="4">
        <f>(B12*D12)</f>
        <v>1250</v>
      </c>
    </row>
    <row r="13" spans="1:5" x14ac:dyDescent="0.25">
      <c r="B13" s="15"/>
      <c r="E13" s="15"/>
    </row>
    <row r="14" spans="1:5" ht="30" customHeight="1" x14ac:dyDescent="0.25">
      <c r="C14" s="14"/>
      <c r="D14" s="22" t="s">
        <v>22</v>
      </c>
      <c r="E14" s="13">
        <f>SUM(E8:E12)</f>
        <v>48550</v>
      </c>
    </row>
    <row r="15" spans="1:5" x14ac:dyDescent="0.25">
      <c r="A15" s="18" t="s">
        <v>21</v>
      </c>
    </row>
    <row r="16" spans="1:5" x14ac:dyDescent="0.25">
      <c r="A16" s="18" t="s">
        <v>20</v>
      </c>
      <c r="B16" s="18" t="s">
        <v>19</v>
      </c>
      <c r="C16" s="18" t="s">
        <v>18</v>
      </c>
      <c r="D16" s="18" t="s">
        <v>17</v>
      </c>
      <c r="E16" s="3"/>
    </row>
    <row r="17" spans="1:5" x14ac:dyDescent="0.25">
      <c r="A17" s="3" t="s">
        <v>16</v>
      </c>
      <c r="B17" s="10">
        <v>2</v>
      </c>
      <c r="C17" s="3">
        <v>300</v>
      </c>
      <c r="D17" s="3">
        <v>100</v>
      </c>
      <c r="E17" s="4">
        <f>B17*C17*D17</f>
        <v>60000</v>
      </c>
    </row>
    <row r="18" spans="1:5" x14ac:dyDescent="0.25">
      <c r="A18" s="5" t="s">
        <v>15</v>
      </c>
      <c r="B18" s="10">
        <v>1</v>
      </c>
      <c r="C18">
        <v>50</v>
      </c>
      <c r="D18" s="3">
        <v>25</v>
      </c>
      <c r="E18" s="4">
        <f>B18*C18*D18</f>
        <v>1250</v>
      </c>
    </row>
    <row r="19" spans="1:5" ht="30" customHeight="1" x14ac:dyDescent="0.25">
      <c r="A19" s="12" t="s">
        <v>14</v>
      </c>
      <c r="B19" s="10">
        <v>1</v>
      </c>
      <c r="C19" s="3">
        <v>200</v>
      </c>
      <c r="D19" s="3">
        <v>125</v>
      </c>
      <c r="E19" s="11">
        <f>B19*C19*D19</f>
        <v>25000</v>
      </c>
    </row>
    <row r="20" spans="1:5" x14ac:dyDescent="0.25">
      <c r="A20" s="3" t="s">
        <v>13</v>
      </c>
      <c r="B20" s="10">
        <v>1</v>
      </c>
      <c r="C20" s="3">
        <v>100</v>
      </c>
      <c r="D20" s="3">
        <v>20</v>
      </c>
      <c r="E20" s="4">
        <f>B20*C20*D20</f>
        <v>2000</v>
      </c>
    </row>
    <row r="21" spans="1:5" x14ac:dyDescent="0.25">
      <c r="A21" s="3" t="s">
        <v>12</v>
      </c>
      <c r="B21" s="10">
        <v>1</v>
      </c>
      <c r="C21" s="3">
        <v>120</v>
      </c>
      <c r="D21" s="3">
        <v>60</v>
      </c>
      <c r="E21" s="4">
        <f>B21*C21*D21</f>
        <v>7200</v>
      </c>
    </row>
    <row r="22" spans="1:5" x14ac:dyDescent="0.25">
      <c r="B22" s="9"/>
    </row>
    <row r="23" spans="1:5" x14ac:dyDescent="0.25">
      <c r="A23" s="18" t="s">
        <v>1</v>
      </c>
      <c r="B23" s="9"/>
    </row>
    <row r="24" spans="1:5" x14ac:dyDescent="0.25">
      <c r="A24" s="3" t="s">
        <v>11</v>
      </c>
      <c r="B24" s="7">
        <v>10000</v>
      </c>
      <c r="D24" s="18" t="s">
        <v>10</v>
      </c>
      <c r="E24" s="8">
        <f>SUM(E17:E21)</f>
        <v>95450</v>
      </c>
    </row>
    <row r="25" spans="1:5" x14ac:dyDescent="0.25">
      <c r="A25" s="3" t="s">
        <v>9</v>
      </c>
      <c r="B25" s="7">
        <v>1000</v>
      </c>
    </row>
    <row r="26" spans="1:5" x14ac:dyDescent="0.25">
      <c r="A26" s="3" t="s">
        <v>8</v>
      </c>
      <c r="B26" s="7">
        <v>500</v>
      </c>
    </row>
    <row r="27" spans="1:5" x14ac:dyDescent="0.25">
      <c r="A27" s="3" t="s">
        <v>7</v>
      </c>
      <c r="B27" s="7">
        <v>700</v>
      </c>
    </row>
    <row r="28" spans="1:5" x14ac:dyDescent="0.25">
      <c r="A28" s="3" t="s">
        <v>6</v>
      </c>
      <c r="B28" s="4">
        <f>SUM(B24:B27)</f>
        <v>12200</v>
      </c>
      <c r="E28" s="6"/>
    </row>
    <row r="30" spans="1:5" x14ac:dyDescent="0.25">
      <c r="A30" s="18" t="s">
        <v>5</v>
      </c>
    </row>
    <row r="31" spans="1:5" x14ac:dyDescent="0.25">
      <c r="A31" s="5" t="s">
        <v>4</v>
      </c>
      <c r="B31" s="2">
        <f>E14</f>
        <v>48550</v>
      </c>
    </row>
    <row r="32" spans="1:5" x14ac:dyDescent="0.25">
      <c r="A32" s="3" t="s">
        <v>3</v>
      </c>
      <c r="B32" s="2">
        <f>E24</f>
        <v>95450</v>
      </c>
    </row>
    <row r="33" spans="1:3" x14ac:dyDescent="0.25">
      <c r="A33" s="3" t="s">
        <v>2</v>
      </c>
      <c r="B33" s="4">
        <f>SUM(B31:B32)*0.35</f>
        <v>50400</v>
      </c>
    </row>
    <row r="34" spans="1:3" x14ac:dyDescent="0.25">
      <c r="A34" s="3" t="s">
        <v>1</v>
      </c>
      <c r="B34" s="4">
        <f>B28</f>
        <v>12200</v>
      </c>
    </row>
    <row r="35" spans="1:3" x14ac:dyDescent="0.25">
      <c r="A35" s="3" t="s">
        <v>0</v>
      </c>
      <c r="B35" s="2">
        <f>SUM(B31:B34)</f>
        <v>206600</v>
      </c>
      <c r="C35" s="1"/>
    </row>
  </sheetData>
  <mergeCells count="2">
    <mergeCell ref="A1:E1"/>
    <mergeCell ref="A2:E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4132D-EB0D-4830-92CF-7809FABFD8D6}">
  <dimension ref="A1:AN19"/>
  <sheetViews>
    <sheetView workbookViewId="0">
      <selection activeCell="A14" sqref="A14"/>
    </sheetView>
  </sheetViews>
  <sheetFormatPr baseColWidth="10" defaultRowHeight="15" x14ac:dyDescent="0.25"/>
  <cols>
    <col min="1" max="1" width="25.140625" bestFit="1" customWidth="1"/>
    <col min="2" max="2" width="16.85546875" bestFit="1" customWidth="1"/>
    <col min="4" max="20" width="3.7109375" customWidth="1"/>
    <col min="21" max="34" width="3.5703125" customWidth="1"/>
    <col min="35" max="35" width="0" hidden="1" customWidth="1"/>
    <col min="36" max="37" width="11.42578125" hidden="1" customWidth="1"/>
    <col min="38" max="42" width="3.7109375" customWidth="1"/>
  </cols>
  <sheetData>
    <row r="1" spans="1:40" x14ac:dyDescent="0.25">
      <c r="A1" s="31" t="s">
        <v>38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3"/>
    </row>
    <row r="2" spans="1:40" x14ac:dyDescent="0.25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6"/>
    </row>
    <row r="3" spans="1:40" s="14" customFormat="1" ht="91.5" customHeight="1" x14ac:dyDescent="0.25">
      <c r="A3" s="22" t="s">
        <v>39</v>
      </c>
      <c r="B3" s="22" t="s">
        <v>40</v>
      </c>
      <c r="C3" s="28" t="s">
        <v>17</v>
      </c>
      <c r="D3" s="29">
        <v>45744</v>
      </c>
      <c r="E3" s="29">
        <v>45747</v>
      </c>
      <c r="F3" s="29">
        <v>45748</v>
      </c>
      <c r="G3" s="29">
        <v>45749</v>
      </c>
      <c r="H3" s="29">
        <v>45750</v>
      </c>
      <c r="I3" s="29">
        <v>45751</v>
      </c>
      <c r="J3" s="29">
        <v>45754</v>
      </c>
      <c r="K3" s="29">
        <v>45755</v>
      </c>
      <c r="L3" s="29">
        <v>45756</v>
      </c>
      <c r="M3" s="29">
        <v>45757</v>
      </c>
      <c r="N3" s="29">
        <v>45758</v>
      </c>
      <c r="O3" s="29">
        <v>45761</v>
      </c>
      <c r="P3" s="29">
        <v>45762</v>
      </c>
      <c r="Q3" s="29">
        <v>45763</v>
      </c>
      <c r="R3" s="29">
        <v>45764</v>
      </c>
      <c r="S3" s="29">
        <v>45765</v>
      </c>
      <c r="T3" s="29">
        <v>45768</v>
      </c>
      <c r="U3" s="29">
        <v>45769</v>
      </c>
      <c r="V3" s="29">
        <v>45770</v>
      </c>
      <c r="W3" s="29">
        <v>45771</v>
      </c>
      <c r="X3" s="29">
        <v>45772</v>
      </c>
      <c r="Y3" s="29">
        <v>45775</v>
      </c>
      <c r="Z3" s="29">
        <v>45776</v>
      </c>
      <c r="AA3" s="29">
        <v>45777</v>
      </c>
      <c r="AB3" s="29">
        <v>45778</v>
      </c>
      <c r="AC3" s="29">
        <v>45779</v>
      </c>
      <c r="AD3" s="29">
        <v>45782</v>
      </c>
      <c r="AE3"/>
      <c r="AF3"/>
      <c r="AG3"/>
      <c r="AH3"/>
      <c r="AI3"/>
      <c r="AJ3"/>
      <c r="AK3"/>
      <c r="AL3"/>
      <c r="AM3"/>
      <c r="AN3"/>
    </row>
    <row r="4" spans="1:40" ht="30" x14ac:dyDescent="0.25">
      <c r="A4" s="23" t="s">
        <v>41</v>
      </c>
      <c r="B4" s="3"/>
      <c r="C4" s="3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I4" s="26"/>
      <c r="AJ4" s="26"/>
      <c r="AK4" s="26"/>
    </row>
    <row r="5" spans="1:40" x14ac:dyDescent="0.25">
      <c r="A5" s="3" t="s">
        <v>42</v>
      </c>
      <c r="B5" s="3" t="s">
        <v>43</v>
      </c>
      <c r="C5" s="25">
        <v>20</v>
      </c>
      <c r="D5" s="27"/>
      <c r="E5" s="27"/>
      <c r="F5" s="27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I5" s="26"/>
      <c r="AJ5" s="26"/>
      <c r="AK5" s="26"/>
    </row>
    <row r="6" spans="1:40" x14ac:dyDescent="0.25">
      <c r="A6" s="3" t="s">
        <v>44</v>
      </c>
      <c r="B6" s="3" t="s">
        <v>43</v>
      </c>
      <c r="C6" s="3">
        <v>10</v>
      </c>
      <c r="D6" s="24"/>
      <c r="E6" s="24"/>
      <c r="F6" s="27"/>
      <c r="G6" s="27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I6" s="26"/>
      <c r="AJ6" s="26"/>
      <c r="AK6" s="26"/>
    </row>
    <row r="7" spans="1:40" x14ac:dyDescent="0.25">
      <c r="A7" s="3" t="s">
        <v>36</v>
      </c>
      <c r="B7" s="3" t="s">
        <v>45</v>
      </c>
      <c r="C7" s="3">
        <v>10</v>
      </c>
      <c r="D7" s="24"/>
      <c r="E7" s="24"/>
      <c r="F7" s="24"/>
      <c r="G7" s="24"/>
      <c r="H7" s="27"/>
      <c r="I7" s="27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I7" s="26"/>
      <c r="AJ7" s="26"/>
      <c r="AK7" s="26"/>
    </row>
    <row r="8" spans="1:40" x14ac:dyDescent="0.25">
      <c r="A8" s="3" t="s">
        <v>46</v>
      </c>
      <c r="B8" s="3" t="s">
        <v>43</v>
      </c>
      <c r="C8" s="3">
        <v>5</v>
      </c>
      <c r="D8" s="24"/>
      <c r="E8" s="24"/>
      <c r="F8" s="24"/>
      <c r="G8" s="24"/>
      <c r="H8" s="24"/>
      <c r="I8" s="24"/>
      <c r="J8" s="27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I8" s="26"/>
      <c r="AJ8" s="26"/>
      <c r="AK8" s="26"/>
    </row>
    <row r="9" spans="1:40" ht="30" x14ac:dyDescent="0.25">
      <c r="A9" s="12" t="s">
        <v>47</v>
      </c>
      <c r="B9" s="3" t="s">
        <v>48</v>
      </c>
      <c r="C9" s="3">
        <v>16</v>
      </c>
      <c r="D9" s="24"/>
      <c r="E9" s="24"/>
      <c r="F9" s="24"/>
      <c r="G9" s="24"/>
      <c r="H9" s="24"/>
      <c r="I9" s="24"/>
      <c r="J9" s="24"/>
      <c r="K9" s="27"/>
      <c r="L9" s="27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I9" s="26"/>
      <c r="AJ9" s="26"/>
      <c r="AK9" s="26"/>
    </row>
    <row r="10" spans="1:40" x14ac:dyDescent="0.25">
      <c r="A10" s="3" t="s">
        <v>49</v>
      </c>
      <c r="B10" s="3" t="s">
        <v>50</v>
      </c>
      <c r="C10" s="3">
        <v>50</v>
      </c>
      <c r="D10" s="24"/>
      <c r="E10" s="24"/>
      <c r="F10" s="24"/>
      <c r="G10" s="24"/>
      <c r="H10" s="24"/>
      <c r="I10" s="24"/>
      <c r="J10" s="24"/>
      <c r="K10" s="24"/>
      <c r="L10" s="24"/>
      <c r="M10" s="27"/>
      <c r="N10" s="27"/>
      <c r="O10" s="27"/>
      <c r="P10" s="27"/>
      <c r="Q10" s="27"/>
      <c r="R10" s="27"/>
      <c r="S10" s="27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I10" s="26"/>
      <c r="AJ10" s="26"/>
      <c r="AK10" s="26"/>
    </row>
    <row r="11" spans="1:40" x14ac:dyDescent="0.25">
      <c r="A11" s="3" t="s">
        <v>51</v>
      </c>
      <c r="B11" s="3" t="s">
        <v>48</v>
      </c>
      <c r="C11" s="25">
        <f>100-C9-C13</f>
        <v>44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7"/>
      <c r="U11" s="27"/>
      <c r="V11" s="27"/>
      <c r="W11" s="27"/>
      <c r="X11" s="27"/>
      <c r="Y11" s="27"/>
      <c r="Z11" s="24"/>
      <c r="AA11" s="24"/>
      <c r="AB11" s="24"/>
      <c r="AC11" s="24"/>
      <c r="AD11" s="24"/>
      <c r="AI11" s="26"/>
      <c r="AJ11" s="26"/>
      <c r="AK11" s="26"/>
    </row>
    <row r="12" spans="1:40" x14ac:dyDescent="0.25">
      <c r="A12" s="3" t="s">
        <v>13</v>
      </c>
      <c r="B12" s="3" t="s">
        <v>52</v>
      </c>
      <c r="C12" s="3">
        <v>50</v>
      </c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7"/>
      <c r="AA12" s="27"/>
      <c r="AB12" s="27"/>
      <c r="AC12" s="24"/>
      <c r="AD12" s="24"/>
      <c r="AI12" s="26"/>
      <c r="AJ12" s="26"/>
      <c r="AK12" s="26"/>
    </row>
    <row r="13" spans="1:40" ht="30" x14ac:dyDescent="0.25">
      <c r="A13" s="12" t="s">
        <v>53</v>
      </c>
      <c r="B13" s="3" t="s">
        <v>48</v>
      </c>
      <c r="C13" s="3">
        <v>40</v>
      </c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7"/>
      <c r="AD13" s="27"/>
      <c r="AI13" s="26"/>
      <c r="AJ13" s="26"/>
      <c r="AK13" s="26"/>
    </row>
    <row r="19" spans="5:5" x14ac:dyDescent="0.25">
      <c r="E19" s="1"/>
    </row>
  </sheetData>
  <mergeCells count="1">
    <mergeCell ref="A1:AD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97a7368-681e-4921-b152-e35b4deada3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BCF28393EB934EA652C86E8FC99E44" ma:contentTypeVersion="11" ma:contentTypeDescription="Create a new document." ma:contentTypeScope="" ma:versionID="87446630f6043e6736b174cccab4fbe2">
  <xsd:schema xmlns:xsd="http://www.w3.org/2001/XMLSchema" xmlns:xs="http://www.w3.org/2001/XMLSchema" xmlns:p="http://schemas.microsoft.com/office/2006/metadata/properties" xmlns:ns3="897a7368-681e-4921-b152-e35b4deada3f" targetNamespace="http://schemas.microsoft.com/office/2006/metadata/properties" ma:root="true" ma:fieldsID="d383ef51fc2e1488b26d41460b21d264" ns3:_="">
    <xsd:import namespace="897a7368-681e-4921-b152-e35b4deada3f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7a7368-681e-4921-b152-e35b4deada3f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A11AE9-DEDA-4B3E-BD72-592B26CFA8D7}">
  <ds:schemaRefs>
    <ds:schemaRef ds:uri="http://purl.org/dc/elements/1.1/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897a7368-681e-4921-b152-e35b4deada3f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EE09030-413E-4A94-A5DB-032CA155DD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515B948-B1A3-40E5-96D6-2F48E3F392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97a7368-681e-4921-b152-e35b4deada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Presupuesto</vt:lpstr>
      <vt:lpstr>Cronograma</vt:lpstr>
    </vt:vector>
  </TitlesOfParts>
  <Company>Universidad Politecnica de San Luis Potosi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Amrod Jared Rodríguez González</dc:creator>
  <cp:lastModifiedBy>Amrod Jared Rodríguez González</cp:lastModifiedBy>
  <dcterms:created xsi:type="dcterms:W3CDTF">2025-02-05T18:06:12Z</dcterms:created>
  <dcterms:modified xsi:type="dcterms:W3CDTF">2025-03-24T01:09:20Z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0x01010024BCF28393EB934EA652C86E8FC99E44</vt:lpwstr>
  </property>
</Properties>
</file>