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stg\OneDrive\my\research\matlab\ProjectSurrey\data\Education expenditure\"/>
    </mc:Choice>
  </mc:AlternateContent>
  <xr:revisionPtr revIDLastSave="0" documentId="13_ncr:1_{F50532CB-6B5F-4C67-999B-0B12CEA4E68C}" xr6:coauthVersionLast="40" xr6:coauthVersionMax="40" xr10:uidLastSave="{00000000-0000-0000-0000-000000000000}"/>
  <bookViews>
    <workbookView xWindow="-96" yWindow="-96" windowWidth="18192" windowHeight="11592" xr2:uid="{00000000-000D-0000-FFFF-FFFF00000000}"/>
  </bookViews>
  <sheets>
    <sheet name="OECD.Stat export" sheetId="1" r:id="rId1"/>
    <sheet name="SUM" sheetId="5" r:id="rId2"/>
    <sheet name="Interpol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9" i="3" s="1"/>
  <c r="A4" i="3"/>
  <c r="A5" i="3" s="1"/>
  <c r="A6" i="3" s="1"/>
  <c r="A3" i="3"/>
  <c r="O17" i="3" l="1"/>
  <c r="O14" i="3"/>
  <c r="AD17" i="3"/>
  <c r="AD14" i="3"/>
  <c r="X17" i="3"/>
  <c r="Y17" i="3"/>
  <c r="Z17" i="3"/>
  <c r="AA17" i="3"/>
  <c r="AB17" i="3"/>
  <c r="AC17" i="3"/>
  <c r="W17" i="3"/>
  <c r="X14" i="3"/>
  <c r="Y14" i="3"/>
  <c r="Z14" i="3"/>
  <c r="AA14" i="3"/>
  <c r="AB14" i="3"/>
  <c r="AC14" i="3"/>
  <c r="W14" i="3"/>
  <c r="I15" i="3"/>
  <c r="L15" i="3" s="1"/>
  <c r="F15" i="3" s="1"/>
  <c r="J15" i="3"/>
  <c r="K15" i="3"/>
  <c r="I16" i="3"/>
  <c r="J16" i="3"/>
  <c r="K16" i="3"/>
  <c r="I17" i="3"/>
  <c r="J17" i="3"/>
  <c r="K17" i="3"/>
  <c r="H16" i="3"/>
  <c r="H17" i="3"/>
  <c r="H15" i="3"/>
  <c r="L17" i="3" l="1"/>
  <c r="L16" i="3"/>
  <c r="F16" i="3" s="1"/>
  <c r="F17" i="3" s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9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9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0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0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0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1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1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2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2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12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2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3" authorId="0" shapeId="0" xr:uid="{00000000-0006-0000-0000-00000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3" authorId="0" shapeId="0" xr:uid="{00000000-0006-0000-0000-00000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4" authorId="0" shapeId="0" xr:uid="{00000000-0006-0000-0000-00000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4" authorId="0" shapeId="0" xr:uid="{00000000-0006-0000-0000-00001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5" authorId="0" shapeId="0" xr:uid="{00000000-0006-0000-0000-00001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15" authorId="0" shapeId="0" xr:uid="{00000000-0006-0000-0000-00001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15" authorId="0" shapeId="0" xr:uid="{00000000-0006-0000-0000-00001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5" authorId="0" shapeId="0" xr:uid="{00000000-0006-0000-0000-00001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6" authorId="0" shapeId="0" xr:uid="{00000000-0006-0000-0000-00001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6" authorId="0" shapeId="0" xr:uid="{00000000-0006-0000-0000-00001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7" authorId="0" shapeId="0" xr:uid="{00000000-0006-0000-0000-00001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17" authorId="0" shapeId="0" xr:uid="{00000000-0006-0000-0000-000018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17" authorId="0" shapeId="0" xr:uid="{00000000-0006-0000-0000-000019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17" authorId="0" shapeId="0" xr:uid="{00000000-0006-0000-0000-00001A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17" authorId="0" shapeId="0" xr:uid="{00000000-0006-0000-0000-00001B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17" authorId="0" shapeId="0" xr:uid="{00000000-0006-0000-0000-00001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8" authorId="0" shapeId="0" xr:uid="{00000000-0006-0000-0000-00001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8" authorId="0" shapeId="0" xr:uid="{00000000-0006-0000-0000-00001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19" authorId="0" shapeId="0" xr:uid="{00000000-0006-0000-0000-00001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19" authorId="0" shapeId="0" xr:uid="{00000000-0006-0000-0000-00002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19" authorId="0" shapeId="0" xr:uid="{00000000-0006-0000-0000-00002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0" authorId="0" shapeId="0" xr:uid="{00000000-0006-0000-0000-00002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K20" authorId="0" shapeId="0" xr:uid="{00000000-0006-0000-0000-000023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L20" authorId="0" shapeId="0" xr:uid="{00000000-0006-0000-0000-000024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M20" authorId="0" shapeId="0" xr:uid="{00000000-0006-0000-0000-000025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N20" authorId="0" shapeId="0" xr:uid="{00000000-0006-0000-0000-000026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20" authorId="0" shapeId="0" xr:uid="{00000000-0006-0000-0000-00002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1" authorId="0" shapeId="0" xr:uid="{00000000-0006-0000-0000-00002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1" authorId="0" shapeId="0" xr:uid="{00000000-0006-0000-0000-00002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2" authorId="0" shapeId="0" xr:uid="{00000000-0006-0000-0000-00002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2" authorId="0" shapeId="0" xr:uid="{00000000-0006-0000-0000-00002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3" authorId="0" shapeId="0" xr:uid="{00000000-0006-0000-0000-00002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3" authorId="0" shapeId="0" xr:uid="{00000000-0006-0000-0000-00002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3" authorId="0" shapeId="0" xr:uid="{00000000-0006-0000-0000-00002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3" authorId="0" shapeId="0" xr:uid="{00000000-0006-0000-0000-00002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3" authorId="0" shapeId="0" xr:uid="{00000000-0006-0000-0000-00003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3" authorId="0" shapeId="0" xr:uid="{00000000-0006-0000-0000-00003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3" authorId="0" shapeId="0" xr:uid="{00000000-0006-0000-0000-00003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23" authorId="0" shapeId="0" xr:uid="{00000000-0006-0000-0000-00003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23" authorId="0" shapeId="0" xr:uid="{00000000-0006-0000-0000-00003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3" authorId="0" shapeId="0" xr:uid="{00000000-0006-0000-0000-00003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3" authorId="0" shapeId="0" xr:uid="{00000000-0006-0000-0000-00003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4" authorId="0" shapeId="0" xr:uid="{00000000-0006-0000-0000-00003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4" authorId="0" shapeId="0" xr:uid="{00000000-0006-0000-0000-00003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4" authorId="0" shapeId="0" xr:uid="{00000000-0006-0000-0000-00003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4" authorId="0" shapeId="0" xr:uid="{00000000-0006-0000-0000-00003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4" authorId="0" shapeId="0" xr:uid="{00000000-0006-0000-0000-00003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4" authorId="0" shapeId="0" xr:uid="{00000000-0006-0000-0000-00003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4" authorId="0" shapeId="0" xr:uid="{00000000-0006-0000-0000-00003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4" authorId="0" shapeId="0" xr:uid="{00000000-0006-0000-0000-00003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5" authorId="0" shapeId="0" xr:uid="{00000000-0006-0000-0000-00003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5" authorId="0" shapeId="0" xr:uid="{00000000-0006-0000-0000-00004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6" authorId="0" shapeId="0" xr:uid="{00000000-0006-0000-0000-00004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6" authorId="0" shapeId="0" xr:uid="{00000000-0006-0000-0000-00004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7" authorId="0" shapeId="0" xr:uid="{00000000-0006-0000-0000-00004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7" authorId="0" shapeId="0" xr:uid="{00000000-0006-0000-0000-00004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7" authorId="0" shapeId="0" xr:uid="{00000000-0006-0000-0000-00004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7" authorId="0" shapeId="0" xr:uid="{00000000-0006-0000-0000-00004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7" authorId="0" shapeId="0" xr:uid="{00000000-0006-0000-0000-00004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7" authorId="0" shapeId="0" xr:uid="{00000000-0006-0000-0000-00004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7" authorId="0" shapeId="0" xr:uid="{00000000-0006-0000-0000-00004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7" authorId="0" shapeId="0" xr:uid="{00000000-0006-0000-0000-00004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8" authorId="0" shapeId="0" xr:uid="{00000000-0006-0000-0000-00004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8" authorId="0" shapeId="0" xr:uid="{00000000-0006-0000-0000-00004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8" authorId="0" shapeId="0" xr:uid="{00000000-0006-0000-0000-00004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8" authorId="0" shapeId="0" xr:uid="{00000000-0006-0000-0000-00004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8" authorId="0" shapeId="0" xr:uid="{00000000-0006-0000-0000-00004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8" authorId="0" shapeId="0" xr:uid="{00000000-0006-0000-0000-00005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8" authorId="0" shapeId="0" xr:uid="{00000000-0006-0000-0000-00005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29" authorId="0" shapeId="0" xr:uid="{00000000-0006-0000-0000-00005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29" authorId="0" shapeId="0" xr:uid="{00000000-0006-0000-0000-00005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29" authorId="0" shapeId="0" xr:uid="{00000000-0006-0000-0000-00005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29" authorId="0" shapeId="0" xr:uid="{00000000-0006-0000-0000-00005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29" authorId="0" shapeId="0" xr:uid="{00000000-0006-0000-0000-00005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29" authorId="0" shapeId="0" xr:uid="{00000000-0006-0000-0000-00005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29" authorId="0" shapeId="0" xr:uid="{00000000-0006-0000-0000-00005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N29" authorId="0" shapeId="0" xr:uid="{00000000-0006-0000-0000-00005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29" authorId="0" shapeId="0" xr:uid="{00000000-0006-0000-0000-00005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0" authorId="0" shapeId="0" xr:uid="{00000000-0006-0000-0000-00005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0" authorId="0" shapeId="0" xr:uid="{00000000-0006-0000-0000-00005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0" authorId="0" shapeId="0" xr:uid="{00000000-0006-0000-0000-00005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0" authorId="0" shapeId="0" xr:uid="{00000000-0006-0000-0000-00005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0" authorId="0" shapeId="0" xr:uid="{00000000-0006-0000-0000-00005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0" authorId="0" shapeId="0" xr:uid="{00000000-0006-0000-0000-00006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0" authorId="0" shapeId="0" xr:uid="{00000000-0006-0000-0000-00006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0" authorId="0" shapeId="0" xr:uid="{00000000-0006-0000-0000-00006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1" authorId="0" shapeId="0" xr:uid="{00000000-0006-0000-0000-00006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1" authorId="0" shapeId="0" xr:uid="{00000000-0006-0000-0000-00006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1" authorId="0" shapeId="0" xr:uid="{00000000-0006-0000-0000-00006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2" authorId="0" shapeId="0" xr:uid="{00000000-0006-0000-0000-00006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3" authorId="0" shapeId="0" xr:uid="{00000000-0006-0000-0000-00006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3" authorId="0" shapeId="0" xr:uid="{00000000-0006-0000-0000-00006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3" authorId="0" shapeId="0" xr:uid="{00000000-0006-0000-0000-00006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3" authorId="0" shapeId="0" xr:uid="{00000000-0006-0000-0000-00006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3" authorId="0" shapeId="0" xr:uid="{00000000-0006-0000-0000-00006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3" authorId="0" shapeId="0" xr:uid="{00000000-0006-0000-0000-00006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3" authorId="0" shapeId="0" xr:uid="{00000000-0006-0000-0000-00006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3" authorId="0" shapeId="0" xr:uid="{00000000-0006-0000-0000-00006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4" authorId="0" shapeId="0" xr:uid="{00000000-0006-0000-0000-00006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4" authorId="0" shapeId="0" xr:uid="{00000000-0006-0000-0000-00007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4" authorId="0" shapeId="0" xr:uid="{00000000-0006-0000-0000-00007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4" authorId="0" shapeId="0" xr:uid="{00000000-0006-0000-0000-00007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4" authorId="0" shapeId="0" xr:uid="{00000000-0006-0000-0000-00007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4" authorId="0" shapeId="0" xr:uid="{00000000-0006-0000-0000-00007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4" authorId="0" shapeId="0" xr:uid="{00000000-0006-0000-0000-00007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4" authorId="0" shapeId="0" xr:uid="{00000000-0006-0000-0000-00007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5" authorId="0" shapeId="0" xr:uid="{00000000-0006-0000-0000-00007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5" authorId="0" shapeId="0" xr:uid="{00000000-0006-0000-0000-00007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6" authorId="0" shapeId="0" xr:uid="{00000000-0006-0000-0000-00007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6" authorId="0" shapeId="0" xr:uid="{00000000-0006-0000-0000-00007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6" authorId="0" shapeId="0" xr:uid="{00000000-0006-0000-0000-00007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6" authorId="0" shapeId="0" xr:uid="{00000000-0006-0000-0000-00007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6" authorId="0" shapeId="0" xr:uid="{00000000-0006-0000-0000-00007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6" authorId="0" shapeId="0" xr:uid="{00000000-0006-0000-0000-00007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6" authorId="0" shapeId="0" xr:uid="{00000000-0006-0000-0000-00007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L36" authorId="0" shapeId="0" xr:uid="{00000000-0006-0000-0000-000080000000}">
      <text>
        <r>
          <rPr>
            <sz val="9"/>
            <color indexed="81"/>
            <rFont val="Tahoma"/>
            <charset val="1"/>
          </rPr>
          <t xml:space="preserve">w: Includes data from another category </t>
        </r>
      </text>
    </comment>
    <comment ref="O36" authorId="0" shapeId="0" xr:uid="{00000000-0006-0000-0000-00008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7" authorId="0" shapeId="0" xr:uid="{00000000-0006-0000-0000-00008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7" authorId="0" shapeId="0" xr:uid="{00000000-0006-0000-0000-00008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7" authorId="0" shapeId="0" xr:uid="{00000000-0006-0000-0000-00008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7" authorId="0" shapeId="0" xr:uid="{00000000-0006-0000-0000-00008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7" authorId="0" shapeId="0" xr:uid="{00000000-0006-0000-0000-00008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7" authorId="0" shapeId="0" xr:uid="{00000000-0006-0000-0000-00008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7" authorId="0" shapeId="0" xr:uid="{00000000-0006-0000-0000-00008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7" authorId="0" shapeId="0" xr:uid="{00000000-0006-0000-0000-00008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8" authorId="0" shapeId="0" xr:uid="{00000000-0006-0000-0000-00008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8" authorId="0" shapeId="0" xr:uid="{00000000-0006-0000-0000-00008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8" authorId="0" shapeId="0" xr:uid="{00000000-0006-0000-0000-00008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8" authorId="0" shapeId="0" xr:uid="{00000000-0006-0000-0000-00008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8" authorId="0" shapeId="0" xr:uid="{00000000-0006-0000-0000-00008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8" authorId="0" shapeId="0" xr:uid="{00000000-0006-0000-0000-00008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8" authorId="0" shapeId="0" xr:uid="{00000000-0006-0000-0000-00009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8" authorId="0" shapeId="0" xr:uid="{00000000-0006-0000-0000-00009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39" authorId="0" shapeId="0" xr:uid="{00000000-0006-0000-0000-00009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39" authorId="0" shapeId="0" xr:uid="{00000000-0006-0000-0000-00009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39" authorId="0" shapeId="0" xr:uid="{00000000-0006-0000-0000-00009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39" authorId="0" shapeId="0" xr:uid="{00000000-0006-0000-0000-00009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39" authorId="0" shapeId="0" xr:uid="{00000000-0006-0000-0000-00009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39" authorId="0" shapeId="0" xr:uid="{00000000-0006-0000-0000-00009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39" authorId="0" shapeId="0" xr:uid="{00000000-0006-0000-0000-00009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39" authorId="0" shapeId="0" xr:uid="{00000000-0006-0000-0000-00009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0" authorId="0" shapeId="0" xr:uid="{00000000-0006-0000-0000-00009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0" authorId="0" shapeId="0" xr:uid="{00000000-0006-0000-0000-00009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0" authorId="0" shapeId="0" xr:uid="{00000000-0006-0000-0000-00009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0" authorId="0" shapeId="0" xr:uid="{00000000-0006-0000-0000-00009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0" authorId="0" shapeId="0" xr:uid="{00000000-0006-0000-0000-00009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0" authorId="0" shapeId="0" xr:uid="{00000000-0006-0000-0000-00009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0" authorId="0" shapeId="0" xr:uid="{00000000-0006-0000-0000-0000A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M40" authorId="0" shapeId="0" xr:uid="{00000000-0006-0000-0000-0000A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0" authorId="0" shapeId="0" xr:uid="{00000000-0006-0000-0000-0000A2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1" authorId="0" shapeId="0" xr:uid="{00000000-0006-0000-0000-0000A3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1" authorId="0" shapeId="0" xr:uid="{00000000-0006-0000-0000-0000A4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1" authorId="0" shapeId="0" xr:uid="{00000000-0006-0000-0000-0000A5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1" authorId="0" shapeId="0" xr:uid="{00000000-0006-0000-0000-0000A6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1" authorId="0" shapeId="0" xr:uid="{00000000-0006-0000-0000-0000A7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1" authorId="0" shapeId="0" xr:uid="{00000000-0006-0000-0000-0000A8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J41" authorId="0" shapeId="0" xr:uid="{00000000-0006-0000-0000-0000A9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1" authorId="0" shapeId="0" xr:uid="{00000000-0006-0000-0000-0000AA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D42" authorId="0" shapeId="0" xr:uid="{00000000-0006-0000-0000-0000AB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E42" authorId="0" shapeId="0" xr:uid="{00000000-0006-0000-0000-0000AC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F42" authorId="0" shapeId="0" xr:uid="{00000000-0006-0000-0000-0000AD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G42" authorId="0" shapeId="0" xr:uid="{00000000-0006-0000-0000-0000AE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H42" authorId="0" shapeId="0" xr:uid="{00000000-0006-0000-0000-0000AF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I42" authorId="0" shapeId="0" xr:uid="{00000000-0006-0000-0000-0000B0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  <comment ref="O42" authorId="0" shapeId="0" xr:uid="{00000000-0006-0000-0000-0000B1000000}">
      <text>
        <r>
          <rPr>
            <sz val="9"/>
            <color indexed="81"/>
            <rFont val="Tahoma"/>
            <charset val="1"/>
          </rPr>
          <t xml:space="preserve">M: Missing value; data cannot exist </t>
        </r>
      </text>
    </comment>
  </commentList>
</comments>
</file>

<file path=xl/sharedStrings.xml><?xml version="1.0" encoding="utf-8"?>
<sst xmlns="http://schemas.openxmlformats.org/spreadsheetml/2006/main" count="320" uniqueCount="55">
  <si>
    <t>&lt;?xml version="1.0" encoding="utf-16"?&gt;&lt;WebTableParameter xmlns:xsd="http://www.w3.org/2001/XMLSchema" xmlns:xsi="http://www.w3.org/2001/XMLSchema-instance" xmlns="http://stats.oecd.org/OECDStatWS/2004/03/01/"&gt;&lt;DataTable Code="EAG_FIN_RATIO_CATEGORY" HasMetadata="true"&gt;&lt;Name LocaleIsoCode="en"&gt;Educational finance indicators&lt;/Name&gt;&lt;Name LocaleIsoCode="fr"&gt;Indicateurs relatifs au financement de l’éducation&lt;/Name&gt;&lt;Dimension Code="COUNTRY" HasMetadata="false" CommonCode="LOCATION" Display="labels"&gt;&lt;Name LocaleIsoCode="en"&gt;Country&lt;/Name&gt;&lt;Name LocaleIsoCode="fr"&gt;Country&lt;/Name&gt;&lt;Member Code="AUS" HasMetadata="false" HasOnlyUnitMetadata="false" HasChild="0"&gt;&lt;Name LocaleIsoCode="en"&gt;Australia&lt;/Name&gt;&lt;Name LocaleIsoCode="fr"&gt;Australie&lt;/Name&gt;&lt;/Member&gt;&lt;Member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Code="DNK" HasMetadata="false" HasOnlyUnitMetadata="false" HasChild="0"&gt;&lt;Name LocaleIsoCode="en"&gt;Denmark&lt;/Name&gt;&lt;Name LocaleIsoCode="fr"&gt;Danemark&lt;/Name&gt;&lt;/Member&gt;&lt;Member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Code="NLD" HasMetadata="false" HasOnlyUnitMetadata="false" HasChild="0"&gt;&lt;Name LocaleIsoCode="en"&gt;Netherlands&lt;/Name&gt;&lt;Name LocaleIsoCode="fr"&gt;Pays-Bas&lt;/Name&gt;&lt;/Member&gt;&lt;Member Code="NOR" HasMetadata="false" HasOnlyUnitMetadata="false" HasChild="0"&gt;&lt;Name LocaleIsoCode="en"&gt;Norway&lt;/Name&gt;&lt;Name LocaleIsoCode="fr"&gt;Norvège&lt;/Name&gt;&lt;/Member&gt;&lt;Member Code="PRT" HasMetadata="false" HasOnlyUnitMetadata="false" HasChild="0"&gt;&lt;Name LocaleIsoCode="en"&gt;Portugal&lt;/Name&gt;&lt;Name LocaleIsoCode="fr"&gt;Portugal&lt;/Name&gt;&lt;/Member&gt;&lt;Member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LocaleIsoCode="fr"&gt;États-Unis&lt;/Name&gt;&lt;/Member&gt;&lt;/Dimension&gt;&lt;Dimension Code="ISC11_LEVEL_CAT" HasMetadata="false" Display="labels"&gt;&lt;Name LocaleIsoCode="en"&gt;Education level and programe orientation&lt;/Name&gt;&lt;Name LocaleIsoCode="fr"&gt;Education level and programe orientation&lt;/Name&gt;&lt;Member Code="L5T8" HasMetadata="false" HasOnlyUnitMetadata="false" HasChild="0"&gt;&lt;Name LocaleIsoCode="en"&gt;Total tertiary education (ISCED2011 levels 5 to 8)&lt;/Name&gt;&lt;Name LocaleIsoCode="fr"&gt;Ensemble de l’enseignement tertiaire (niveaux 5 à 8 de la CITE 2011)&lt;/Name&gt;&lt;/Member&gt;&lt;Member Code="L3T4" HasMetadata="false" HasOnlyUnitMetadata="false" HasChild="0"&gt;&lt;Name LocaleIsoCode="en"&gt;Upper secondary and post-secondary non-tertiary education&lt;/Name&gt;&lt;Name LocaleIsoCode="fr"&gt;Upper secondary and post-secondary non-tertiary education&lt;/Name&gt;&lt;/Member&gt;&lt;/Dimension&gt;&lt;Dimension Code="INDICATOR" HasMetadata="false" Display="labels"&gt;&lt;Name LocaleIsoCode="en"&gt;Indicator&lt;/Name&gt;&lt;Name LocaleIsoCode="fr"&gt;Indicator&lt;/Name&gt;&lt;Member Code="FIN_SHARE" HasMetadata="true" HasOnlyUnitMetadata="true" HasChild="0"&gt;&lt;Name LocaleIsoCode="en"&gt;Relative shares of public, private and international expenditure&lt;/Name&gt;&lt;Name LocaleIsoCode="fr"&gt;Relative shares of public, private and international expenditure&lt;/Name&gt;&lt;/Member&gt;&lt;Member Code="FIN_SHARE_PUB" HasMetadata="true" HasOnlyUnitMetadata="true" HasChild="0"&gt;&lt;Name LocaleIsoCode="en"&gt;Relative shares of public expenditure on education by level of government&lt;/Name&gt;&lt;Name LocaleIsoCode="fr"&gt;Relative shares of public expenditure on education by level of government&lt;/Name&gt;&lt;/Member&gt;&lt;Member Code="FIN_SHARE_NAT" HasMetadata="true" HasOnlyUnitMetadata="true" HasChild="0"&gt;&lt;Name LocaleIsoCode="en"&gt;Relative shares of current and capital expenditure&lt;/Name&gt;&lt;Name LocaleIsoCode="fr"&gt;Relative shares of current and capital expenditure&lt;/Name&gt;&lt;/Member&gt;&lt;Member Code="FIN_PERSTUD_CUML" HasMetadata="true" HasOnlyUnitMetadata="true" HasChild="0"&gt;&lt;Name LocaleIsoCode="en"&gt;Cumulative expenditure per student &lt;/Name&gt;&lt;Name LocaleIsoCode="fr"&gt;Cumulative expenditure per student &lt;/Name&gt;&lt;/Member&gt;&lt;Member Code="FIN_PERSTUD" HasMetadata="true" HasOnlyUnitMetadata="true" HasChild="0"&gt;&lt;Name LocaleIsoCode="en"&gt;Expenditure per full-time equivalent student&lt;/Name&gt;&lt;Name LocaleIsoCode="fr"&gt;Expenditure per full-time equivalent student&lt;/Name&gt;&lt;/Member&gt;&lt;Member Code="FIN_PERSTUD_GDPCAPITA" HasMetadata="true" HasOnlyUnitMetadata="true" HasChild="0"&gt;&lt;Name LocaleIsoCode="en"&gt;Expenditure per student as share of GDP per capita&lt;/Name&gt;&lt;Name LocaleIsoCode="fr"&gt;Expenditure per student as share of GDP per capita&lt;/Name&gt;&lt;/Member&gt;&lt;Member Code="FIN_GDP" HasMetadata="true" HasOnlyUnitMetadata="true" HasChild="0" IsDisplayed="true"&gt;&lt;Name LocaleIsoCode="en"&gt;Expenditure as a percentage of GDP&lt;/Name&gt;&lt;Name LocaleIsoCode="fr"&gt;Expenditure as a percentage of GDP&lt;/Name&gt;&lt;/Member&gt;&lt;Member Code="FIN_PUBEXP" HasMetadata="true" HasOnlyUnitMetadata="true" HasChild="0"&gt;&lt;Name LocaleIsoCode="en"&gt;Expenditure on education as a share of total government expenditure&lt;/Name&gt;&lt;Name LocaleIsoCode="fr"&gt;Expenditure on education as a share of total government expenditure&lt;/Name&gt;&lt;/Member&gt;&lt;Member Code="FIN_SHARE_CUR" HasMetadata="true" HasOnlyUnitMetadata="true" HasChild="0"&gt;&lt;Name LocaleIsoCode="en"&gt;Relative shares of staff compensation and other types of current expenditure&lt;/Name&gt;&lt;Name LocaleIsoCode="fr"&gt;Relative shares of staff compensation and other types of current expenditure&lt;/Name&gt;&lt;/Member&gt;&lt;/Dimension&gt;&lt;Dimension Code="EXPENDITURE_TYPE" HasMetadata="false" Display="labels"&gt;&lt;Name LocaleIsoCode="en"&gt;Type of expenditure&lt;/Name&gt;&lt;Name LocaleIsoCode="fr"&gt;Type of expenditure &lt;/Name&gt;&lt;Member Code="T" HasMetadata="false" HasOnlyUnitMetadata="false" HasChild="0"&gt;&lt;Name LocaleIsoCode="en"&gt;All expenditure types&lt;/Name&gt;&lt;Name LocaleIsoCode="fr"&gt;Tous types de dépenses confondus &lt;/Name&gt;&lt;/Member&gt;&lt;Member Code="CUR" HasMetadata="false" HasOnlyUnitMetadata="false" HasChild="1"&gt;&lt;Name LocaleIsoCode="en"&gt;Current expenditure&lt;/Name&gt;&lt;Name LocaleIsoCode="fr"&gt;Dépenses de fonctionnement &lt;/Name&gt;&lt;ChildMember Code="CUR_COMP" HasMetadata="false" HasOnlyUnitMetadata="false" HasChild="1"&gt;&lt;Name LocaleIsoCode="en"&gt;Expenditure for compensation of personnel&lt;/Name&gt;&lt;Name LocaleIsoCode="fr"&gt;Dépenses au titre de la rémunération des personnels &lt;/Name&gt;&lt;ChildMember Code="CUR_COMPT" HasMetadata="false" HasOnlyUnitMetadata="false" HasChild="0"&gt;&lt;Name LocaleIsoCode="en"&gt;Expenditure for compensation of teachers (with active teaching responsibilities)&lt;/Name&gt;&lt;Name LocaleIsoCode="fr"&gt;Dépenses au titre de la rémunération des enseignants (ayant une charge active d’enseignement)&lt;/Name&gt;&lt;/ChildMember&gt;&lt;ChildMember Code="CUR_COMPO" HasMetadata="false" HasOnlyUnitMetadata="false" HasChild="0"&gt;&lt;Name LocaleIsoCode="en"&gt;Expenditure for compensation of other pedagogical, administrative, and professional personnel + support personnel&lt;/Name&gt;&lt;Name LocaleIsoCode="fr"&gt;Dépenses au titre de la rémunération des autres personnels pédagogiques, administratifs et professionnels + du personnel de soutien &lt;/Name&gt;&lt;/ChildMember&gt;&lt;/ChildMember&gt;&lt;ChildMember Code="CUR_O" HasMetadata="false" HasOnlyUnitMetadata="false" HasChild="0"&gt;&lt;Name LocaleIsoCode="en"&gt;Current expenditure other than for compensation of personnel&lt;/Name&gt;&lt;Name LocaleIsoCode="fr"&gt;Dépenses de fonctionnement autres qu’au titre de la rémunération des personnels &lt;/Name&gt;&lt;/ChildMember&gt;&lt;/Member&gt;&lt;Member Code="ASERV" HasMetadata="false" HasOnlyUnitMetadata="false" HasChild="0"&gt;&lt;Name LocaleIsoCode="en"&gt;Expenditure for ancillary services&lt;/Name&gt;&lt;Name LocaleIsoCode="fr"&gt;Dépenses au titre des services auxiliaires &lt;/Name&gt;&lt;/Member&gt;&lt;Member Code="RD" HasMetadata="false" HasOnlyUnitMetadata="false" HasChild="0"&gt;&lt;Name LocaleIsoCode="en"&gt;Expenditure for R&amp;amp;D activities&lt;/Name&gt;&lt;Name LocaleIsoCode="fr"&gt;Dépenses au titre des activités de R-D &lt;/Name&gt;&lt;/Member&gt;&lt;Member Code="CAP" HasMetadata="false" HasOnlyUnitMetadata="false" HasChild="0"&gt;&lt;Name LocaleIsoCode="en"&gt;Capital expenditure&lt;/Name&gt;&lt;Name LocaleIsoCode="fr"&gt;Dépenses en capital &lt;/Name&gt;&lt;/Member&gt;&lt;Member Code="CORE_SER_OECD" HasMetadata="false" HasOnlyUnitMetadata="false" HasChild="0"&gt;&lt;Name LocaleIsoCode="en"&gt;Core services OECD&lt;/Name&gt;&lt;Name LocaleIsoCode="fr"&gt;Services de base, OCDE&lt;/Name&gt;&lt;/Member&gt;&lt;/Dimension&gt;&lt;Dimension Code="REF_SECTOR" HasMetadata="false" Display="labels"&gt;&lt;Name LocaleIsoCode="en"&gt;Source of funds&lt;/Name&gt;&lt;Name LocaleIsoCode="fr"&gt;Source de financement&lt;/Name&gt;&lt;Member Code="S13" HasMetadata="false" HasOnlyUnitMetadata="false" HasChild="0"&gt;&lt;Name LocaleIsoCode="en"&gt;General government&lt;/Name&gt;&lt;Name LocaleIsoCode="fr"&gt;Exécutif général &lt;/Name&gt;&lt;/Member&gt;&lt;Member Code="S1311" HasMetadata="false" HasOnlyUnitMetadata="false" HasChild="0"&gt;&lt;Name LocaleIsoCode="en"&gt;Central government&lt;/Name&gt;&lt;Name LocaleIsoCode="fr"&gt;Exécutif central &lt;/Name&gt;&lt;/Member&gt;&lt;Member Code="S1312" HasMetadata="false" HasOnlyUnitMetadata="false" HasChild="0"&gt;&lt;Name LocaleIsoCode="en"&gt;State government&lt;/Name&gt;&lt;Name LocaleIsoCode="fr"&gt;Exécutif des entités fédérées&lt;/Name&gt;&lt;/Member&gt;&lt;Member Code="S1313" HasMetadata="false" HasOnlyUnitMetadata="false" HasChild="0"&gt;&lt;Name LocaleIsoCode="en"&gt;Local government&lt;/Name&gt;&lt;Name LocaleIsoCode="fr"&gt;Exécutif local &lt;/Name&gt;&lt;/Member&gt;&lt;Member Code="S1D" HasMetadata="false" HasOnlyUnitMetadata="false" HasChild="0"&gt;&lt;Name LocaleIsoCode="en"&gt;Non-educational private sector&lt;/Name&gt;&lt;Name LocaleIsoCode="fr"&gt;Non-educational private sector&lt;/Name&gt;&lt;/Member&gt;&lt;Member Code="S1D_0" HasMetadata="false" HasOnlyUnitMetadata="false" HasChild="0"&gt;&lt;Name LocaleIsoCode="en"&gt;Other non-educational private entities&lt;/Name&gt;&lt;Name LocaleIsoCode="fr"&gt;Autres entités privées sans vocation éducative &lt;/Name&gt;&lt;/Member&gt;&lt;Member Code="T" HasMetadata="false" HasOnlyUnitMetadata="false" HasChild="0" IsDisplayed="true"&gt;&lt;Name LocaleIsoCode="en"&gt;Total&lt;/Name&gt;&lt;Name LocaleIsoCode="fr"&gt;Total&lt;/Name&gt;&lt;/Member&gt;&lt;/Dimension&gt;&lt;Dimension Code="COUNTERPART_SECTOR" HasMetadata="false" Display="labels"&gt;&lt;Name LocaleIsoCode="en"&gt;Institution type&lt;/Name&gt;&lt;Name LocaleIsoCode="fr"&gt;Type d'institution&lt;/Name&gt;&lt;Member Code="T" HasMetadata="false" HasOnlyUnitMetadata="false" HasChild="0"&gt;&lt;Name LocaleIsoCode="en"&gt;All sectors&lt;/Name&gt;&lt;Name LocaleIsoCode="fr"&gt;Tous secteurs confondus &lt;/Name&gt;&lt;/Member&gt;&lt;Member Code="INST_T" HasMetadata="false" HasOnlyUnitMetadata="false" HasChild="0" IsDisplayed="true"&gt;&lt;Name LocaleIsoCode="en"&gt;All public and private educational institutions&lt;/Name&gt;&lt;Name LocaleIsoCode="fr"&gt;Ensemble des établissements d’enseignement publics et privés &lt;/Name&gt;&lt;/Member&gt;&lt;Member Code="INST_PUB" HasMetadata="false" HasOnlyUnitMetadata="false" HasChild="0"&gt;&lt;Name LocaleIsoCode="en"&gt;Public educational institutions&lt;/Name&gt;&lt;Name LocaleIsoCode="fr"&gt;Établissements d’enseignement publics &lt;/Name&gt;&lt;/Member&gt;&lt;Member Code="INST_PRIV" HasMetadata="false" HasOnlyUnitMetadata="false" HasChild="0"&gt;&lt;Name LocaleIsoCode="en"&gt;All private educational institutions&lt;/Name&gt;&lt;Name LocaleIsoCode="fr"&gt;Ensemble des établissements d’enseignement privés&lt;/Name&gt;&lt;/Member&gt;&lt;/Dimension&gt;&lt;Dimension Code="YEAR" HasMetadata="false" CommonCode="TIME" Display="labels"&gt;&lt;Name LocaleIsoCode="en"&gt;Year&lt;/Name&gt;&lt;Name LocaleIsoCode="fr"&gt;Year&lt;/Name&gt;&lt;Member Code="1995" HasMetadata="false"&gt;&lt;Name LocaleIsoCode="en"&gt;1995&lt;/Name&gt;&lt;Name LocaleIsoCode="fr"&gt;1995&lt;/Name&gt;&lt;/Member&gt;&lt;Member Code="2000" HasMetadata="false"&gt;&lt;Name LocaleIsoCode="en"&gt;2000&lt;/Name&gt;&lt;Name LocaleIsoCode="fr"&gt;2000&lt;/Name&gt;&lt;/Member&gt;&lt;Member Code="2005" HasMetadata="false"&gt;&lt;Name LocaleIsoCode="en"&gt;2005&lt;/Name&gt;&lt;Name LocaleIsoCode="fr"&gt;2005&lt;/Name&gt;&lt;/Member&gt;&lt;Member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 IsDisplayed="true"&gt;&lt;Name LocaleIsoCode="en"&gt;2015&lt;/Name&gt;&lt;Name LocaleIsoCode="fr"&gt;2015&lt;/Name&gt;&lt;/Member&gt;&lt;Member Code="2016" HasMetadata="false"&gt;&lt;Name LocaleIsoCode="en"&gt;2016&lt;/Name&gt;&lt;Name LocaleIsoCode="fr"&gt;2016&lt;/Name&gt;&lt;/Member&gt;&lt;/Dimension&gt;&lt;WBOSInformations&gt;&lt;TimeDimension WebTreeWasUsed="false"&gt;&lt;StartCodes Annual="1995" /&gt;&lt;EndCodes Annual="2016" /&gt;&lt;/TimeDimension&gt;&lt;/WBOSInformations&gt;&lt;Tabulation Axis="horizontal"&gt;&lt;Dimension Code="YEAR" CommonCode="TIME" /&gt;&lt;/Tabulation&gt;&lt;Tabulation Axis="vertical"&gt;&lt;Dimension Code="ISC11_LEVEL_CAT" /&gt;&lt;Dimension Code="COUNTRY" CommonCode="LOCATION" /&gt;&lt;/Tabulation&gt;&lt;Tabulation Axis="page"&gt;&lt;Dimension Code="INDICATOR" /&gt;&lt;Dimension Code="REF_SECTOR" /&gt;&lt;Dimension Code="EXPENDITURE_TYPE" /&gt;&lt;Dimension Code="COUNTERPART_SECTOR"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77054&amp;amp;QueryType=Public&amp;amp;Lang=en&lt;/AbsoluteUri&gt;&lt;/Query&gt;&lt;/WebTableParameter&gt;</t>
  </si>
  <si>
    <t>Dataset: Educational finance indicators</t>
  </si>
  <si>
    <t>Indicator</t>
  </si>
  <si>
    <t>Expenditure as a percentage of GDP</t>
  </si>
  <si>
    <t>Source of funds</t>
  </si>
  <si>
    <t>Total</t>
  </si>
  <si>
    <t>Type of expenditure</t>
  </si>
  <si>
    <t>All expenditure types</t>
  </si>
  <si>
    <t>Institution type</t>
  </si>
  <si>
    <t>All public and private educational institutions</t>
  </si>
  <si>
    <t>Year</t>
  </si>
  <si>
    <t>1995</t>
  </si>
  <si>
    <t>2000</t>
  </si>
  <si>
    <t>2005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</si>
  <si>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</si>
  <si>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</si>
  <si>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</si>
  <si>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</si>
  <si>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</si>
  <si>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</si>
  <si>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</si>
  <si>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</si>
  <si>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</si>
  <si>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Education level and programe orientation</t>
  </si>
  <si>
    <t>Country</t>
  </si>
  <si>
    <t/>
  </si>
  <si>
    <t>Total tertiary education (ISCED2011 levels 5 to 8)</t>
  </si>
  <si>
    <t>Australia</t>
  </si>
  <si>
    <t>..</t>
  </si>
  <si>
    <t>Belgium</t>
  </si>
  <si>
    <t>Canada</t>
  </si>
  <si>
    <t>Denmark</t>
  </si>
  <si>
    <t>Finland</t>
  </si>
  <si>
    <t>France</t>
  </si>
  <si>
    <t>Germany</t>
  </si>
  <si>
    <t>Italy</t>
  </si>
  <si>
    <t>Japan</t>
  </si>
  <si>
    <t>Netherlands</t>
  </si>
  <si>
    <t>Norway</t>
  </si>
  <si>
    <t>Portugal</t>
  </si>
  <si>
    <t>Spain</t>
  </si>
  <si>
    <t>Sweden</t>
  </si>
  <si>
    <t>Switzerland</t>
  </si>
  <si>
    <t>United Kingdom</t>
  </si>
  <si>
    <t>United States</t>
  </si>
  <si>
    <t>Upper secondary and post-secondary non-tertiary education</t>
  </si>
  <si>
    <t>Data extracted on 11 Feb 2019 12:20 UTC (GMT) from OECD.Stat</t>
  </si>
  <si>
    <t>Legend:</t>
  </si>
  <si>
    <t>M:</t>
  </si>
  <si>
    <t>Missing value; data cannot exist</t>
  </si>
  <si>
    <t>w:</t>
  </si>
  <si>
    <t>Includes data from another category</t>
  </si>
  <si>
    <t>UK</t>
  </si>
  <si>
    <t>US</t>
  </si>
  <si>
    <t>Note: There's not enough data for anything sophisticated with the interpolation, and there are only 5 missing values to fill in, from relatively small countries, so I haven't done anything at all sophisticated.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</si>
</sst>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18" fillId="35" borderId="14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EAG_FIN_RATIO_CATEGORY&amp;Coords=%5bCOUNTRY%5d.%5bDEU%5d&amp;ShowOnWeb=true&amp;Lang=en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EAG_FIN_RATIO_CATEGORY&amp;Coords=%5bINDICATOR%5d.%5bFIN_GDP%5d&amp;ShowOnWeb=true&amp;Lang=en" TargetMode="External"/><Relationship Id="rId1" Type="http://schemas.openxmlformats.org/officeDocument/2006/relationships/hyperlink" Target="http://stats.oecd.org/OECDStat_Metadata/ShowMetadata.ashx?Dataset=EAG_FIN_RATIO_CATEGORY&amp;ShowOnWeb=true&amp;Lang=en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stats-2.oecd.org/index.aspx?DatasetCode=EAG_FIN_RATIO_CATEGORY" TargetMode="External"/><Relationship Id="rId4" Type="http://schemas.openxmlformats.org/officeDocument/2006/relationships/hyperlink" Target="http://stats.oecd.org/OECDStat_Metadata/ShowMetadata.ashx?Dataset=EAG_FIN_RATIO_CATEGORY&amp;Coords=%5bCOUNTRY%5d.%5bDEU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showGridLines="0" tabSelected="1" topLeftCell="A14" workbookViewId="0">
      <selection activeCell="G30" sqref="G30"/>
    </sheetView>
  </sheetViews>
  <sheetFormatPr defaultRowHeight="12.3" x14ac:dyDescent="0.4"/>
  <cols>
    <col min="1" max="2" width="26.71875" customWidth="1"/>
    <col min="3" max="3" width="2.44140625" customWidth="1"/>
  </cols>
  <sheetData>
    <row r="1" spans="1:15" hidden="1" x14ac:dyDescent="0.4">
      <c r="A1" s="1" t="e">
        <f ca="1">DotStatQuery(B1)</f>
        <v>#NAME?</v>
      </c>
      <c r="B1" s="1" t="s">
        <v>0</v>
      </c>
    </row>
    <row r="2" spans="1:15" ht="22.5" x14ac:dyDescent="0.4">
      <c r="A2" s="2" t="s">
        <v>1</v>
      </c>
    </row>
    <row r="3" spans="1:15" x14ac:dyDescent="0.4">
      <c r="A3" s="13" t="s">
        <v>2</v>
      </c>
      <c r="B3" s="14"/>
      <c r="C3" s="15"/>
      <c r="D3" s="25" t="s">
        <v>3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1:15" x14ac:dyDescent="0.4">
      <c r="A4" s="13" t="s">
        <v>4</v>
      </c>
      <c r="B4" s="14"/>
      <c r="C4" s="15"/>
      <c r="D4" s="16" t="s">
        <v>5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8"/>
    </row>
    <row r="5" spans="1:15" x14ac:dyDescent="0.4">
      <c r="A5" s="13" t="s">
        <v>6</v>
      </c>
      <c r="B5" s="14"/>
      <c r="C5" s="15"/>
      <c r="D5" s="16" t="s">
        <v>7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8"/>
    </row>
    <row r="6" spans="1:15" x14ac:dyDescent="0.4">
      <c r="A6" s="13" t="s">
        <v>8</v>
      </c>
      <c r="B6" s="14"/>
      <c r="C6" s="15"/>
      <c r="D6" s="16" t="s">
        <v>9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</row>
    <row r="7" spans="1:15" x14ac:dyDescent="0.4">
      <c r="A7" s="19" t="s">
        <v>10</v>
      </c>
      <c r="B7" s="20"/>
      <c r="C7" s="21"/>
      <c r="D7" s="3" t="s">
        <v>11</v>
      </c>
      <c r="E7" s="3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3" t="s">
        <v>18</v>
      </c>
      <c r="L7" s="3" t="s">
        <v>19</v>
      </c>
      <c r="M7" s="3" t="s">
        <v>20</v>
      </c>
      <c r="N7" s="3" t="s">
        <v>21</v>
      </c>
      <c r="O7" s="3" t="s">
        <v>22</v>
      </c>
    </row>
    <row r="8" spans="1:15" ht="21" x14ac:dyDescent="0.5">
      <c r="A8" s="4" t="s">
        <v>23</v>
      </c>
      <c r="B8" s="4" t="s">
        <v>24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</row>
    <row r="9" spans="1:15" ht="12.9" x14ac:dyDescent="0.5">
      <c r="A9" s="22" t="s">
        <v>26</v>
      </c>
      <c r="B9" s="6" t="s">
        <v>27</v>
      </c>
      <c r="C9" s="5" t="s">
        <v>25</v>
      </c>
      <c r="D9" s="7" t="s">
        <v>28</v>
      </c>
      <c r="E9" s="7">
        <v>1.4970000000000001</v>
      </c>
      <c r="F9" s="7">
        <v>1.5229999999999999</v>
      </c>
      <c r="G9" s="7">
        <v>1.538</v>
      </c>
      <c r="H9" s="7">
        <v>1.623</v>
      </c>
      <c r="I9" s="7">
        <v>1.681</v>
      </c>
      <c r="J9" s="7">
        <v>1.6339999999999999</v>
      </c>
      <c r="K9" s="7">
        <v>1.6040000000000001</v>
      </c>
      <c r="L9" s="7">
        <v>1.6950000000000001</v>
      </c>
      <c r="M9" s="7">
        <v>1.853</v>
      </c>
      <c r="N9" s="7">
        <v>2.0339999999999998</v>
      </c>
      <c r="O9" s="7" t="s">
        <v>28</v>
      </c>
    </row>
    <row r="10" spans="1:15" ht="12.9" x14ac:dyDescent="0.5">
      <c r="A10" s="23"/>
      <c r="B10" s="6" t="s">
        <v>29</v>
      </c>
      <c r="C10" s="5" t="s">
        <v>25</v>
      </c>
      <c r="D10" s="8" t="s">
        <v>28</v>
      </c>
      <c r="E10" s="8" t="s">
        <v>28</v>
      </c>
      <c r="F10" s="8">
        <v>1.222</v>
      </c>
      <c r="G10" s="8">
        <v>1.2749999999999999</v>
      </c>
      <c r="H10" s="8">
        <v>1.3859999999999999</v>
      </c>
      <c r="I10" s="8">
        <v>1.37</v>
      </c>
      <c r="J10" s="8">
        <v>1.377</v>
      </c>
      <c r="K10" s="8">
        <v>1.4</v>
      </c>
      <c r="L10" s="8">
        <v>1.45</v>
      </c>
      <c r="M10" s="8">
        <v>1.4690000000000001</v>
      </c>
      <c r="N10" s="8">
        <v>1.474</v>
      </c>
      <c r="O10" s="8" t="s">
        <v>28</v>
      </c>
    </row>
    <row r="11" spans="1:15" ht="12.9" x14ac:dyDescent="0.5">
      <c r="A11" s="23"/>
      <c r="B11" s="6" t="s">
        <v>30</v>
      </c>
      <c r="C11" s="5" t="s">
        <v>25</v>
      </c>
      <c r="D11" s="7" t="s">
        <v>28</v>
      </c>
      <c r="E11" s="7">
        <v>2.266</v>
      </c>
      <c r="F11" s="7">
        <v>2.3050000000000002</v>
      </c>
      <c r="G11" s="7">
        <v>2.383</v>
      </c>
      <c r="H11" s="7">
        <v>2.7</v>
      </c>
      <c r="I11" s="7">
        <v>2.6080000000000001</v>
      </c>
      <c r="J11" s="7">
        <v>2.4769999999999999</v>
      </c>
      <c r="K11" s="7">
        <v>2.484</v>
      </c>
      <c r="L11" s="7">
        <v>2.508</v>
      </c>
      <c r="M11" s="7">
        <v>2.4990000000000001</v>
      </c>
      <c r="N11" s="7">
        <v>2.448</v>
      </c>
      <c r="O11" s="7" t="s">
        <v>28</v>
      </c>
    </row>
    <row r="12" spans="1:15" ht="12.9" x14ac:dyDescent="0.5">
      <c r="A12" s="23"/>
      <c r="B12" s="6" t="s">
        <v>31</v>
      </c>
      <c r="C12" s="5" t="s">
        <v>25</v>
      </c>
      <c r="D12" s="8" t="s">
        <v>28</v>
      </c>
      <c r="E12" s="8">
        <v>1.5189999999999999</v>
      </c>
      <c r="F12" s="8">
        <v>1.6579999999999999</v>
      </c>
      <c r="G12" s="8">
        <v>1.6240000000000001</v>
      </c>
      <c r="H12" s="8">
        <v>1.83</v>
      </c>
      <c r="I12" s="8">
        <v>1.829</v>
      </c>
      <c r="J12" s="8">
        <v>1.847</v>
      </c>
      <c r="K12" s="8" t="s">
        <v>28</v>
      </c>
      <c r="L12" s="8">
        <v>1.706</v>
      </c>
      <c r="M12" s="8">
        <v>1.6919999999999999</v>
      </c>
      <c r="N12" s="8" t="s">
        <v>28</v>
      </c>
      <c r="O12" s="8" t="s">
        <v>28</v>
      </c>
    </row>
    <row r="13" spans="1:15" ht="12.9" x14ac:dyDescent="0.5">
      <c r="A13" s="23"/>
      <c r="B13" s="6" t="s">
        <v>32</v>
      </c>
      <c r="C13" s="5" t="s">
        <v>25</v>
      </c>
      <c r="D13" s="7" t="s">
        <v>28</v>
      </c>
      <c r="E13" s="7">
        <v>1.6479999999999999</v>
      </c>
      <c r="F13" s="7">
        <v>1.6559999999999999</v>
      </c>
      <c r="G13" s="7">
        <v>1.6160000000000001</v>
      </c>
      <c r="H13" s="7">
        <v>1.8109999999999999</v>
      </c>
      <c r="I13" s="7">
        <v>1.8420000000000001</v>
      </c>
      <c r="J13" s="7">
        <v>1.863</v>
      </c>
      <c r="K13" s="7">
        <v>1.8480000000000001</v>
      </c>
      <c r="L13" s="7">
        <v>1.8089999999999999</v>
      </c>
      <c r="M13" s="7">
        <v>1.7749999999999999</v>
      </c>
      <c r="N13" s="7">
        <v>1.726</v>
      </c>
      <c r="O13" s="7" t="s">
        <v>28</v>
      </c>
    </row>
    <row r="14" spans="1:15" ht="12.9" x14ac:dyDescent="0.5">
      <c r="A14" s="23"/>
      <c r="B14" s="6" t="s">
        <v>33</v>
      </c>
      <c r="C14" s="5" t="s">
        <v>25</v>
      </c>
      <c r="D14" s="8" t="s">
        <v>28</v>
      </c>
      <c r="E14" s="8">
        <v>1.304</v>
      </c>
      <c r="F14" s="8">
        <v>1.2909999999999999</v>
      </c>
      <c r="G14" s="8">
        <v>1.389</v>
      </c>
      <c r="H14" s="8">
        <v>1.4710000000000001</v>
      </c>
      <c r="I14" s="8">
        <v>1.468</v>
      </c>
      <c r="J14" s="8">
        <v>1.4530000000000001</v>
      </c>
      <c r="K14" s="8">
        <v>1.4430000000000001</v>
      </c>
      <c r="L14" s="8">
        <v>1.47</v>
      </c>
      <c r="M14" s="8">
        <v>1.4770000000000001</v>
      </c>
      <c r="N14" s="8">
        <v>1.464</v>
      </c>
      <c r="O14" s="8" t="s">
        <v>28</v>
      </c>
    </row>
    <row r="15" spans="1:15" ht="12.9" x14ac:dyDescent="0.5">
      <c r="A15" s="23"/>
      <c r="B15" s="9" t="s">
        <v>34</v>
      </c>
      <c r="C15" s="5" t="s">
        <v>25</v>
      </c>
      <c r="D15" s="7" t="s">
        <v>28</v>
      </c>
      <c r="E15" s="7" t="s">
        <v>28</v>
      </c>
      <c r="F15" s="7">
        <v>1.026</v>
      </c>
      <c r="G15" s="7">
        <v>1.0820000000000001</v>
      </c>
      <c r="H15" s="7" t="s">
        <v>28</v>
      </c>
      <c r="I15" s="7">
        <v>1.1990000000000001</v>
      </c>
      <c r="J15" s="7">
        <v>1.2070000000000001</v>
      </c>
      <c r="K15" s="7">
        <v>1.2190000000000001</v>
      </c>
      <c r="L15" s="7">
        <v>1.2190000000000001</v>
      </c>
      <c r="M15" s="7">
        <v>1.2270000000000001</v>
      </c>
      <c r="N15" s="7">
        <v>1.224</v>
      </c>
      <c r="O15" s="7" t="s">
        <v>28</v>
      </c>
    </row>
    <row r="16" spans="1:15" ht="12.9" x14ac:dyDescent="0.5">
      <c r="A16" s="23"/>
      <c r="B16" s="6" t="s">
        <v>35</v>
      </c>
      <c r="C16" s="5" t="s">
        <v>25</v>
      </c>
      <c r="D16" s="8" t="s">
        <v>28</v>
      </c>
      <c r="E16" s="8">
        <v>0.82299999999999995</v>
      </c>
      <c r="F16" s="8">
        <v>0.84399999999999997</v>
      </c>
      <c r="G16" s="8">
        <v>0.92800000000000005</v>
      </c>
      <c r="H16" s="8">
        <v>0.96</v>
      </c>
      <c r="I16" s="8">
        <v>0.95799999999999996</v>
      </c>
      <c r="J16" s="8">
        <v>0.96699999999999997</v>
      </c>
      <c r="K16" s="8">
        <v>0.94399999999999995</v>
      </c>
      <c r="L16" s="8">
        <v>0.97</v>
      </c>
      <c r="M16" s="8">
        <v>0.96299999999999997</v>
      </c>
      <c r="N16" s="8">
        <v>0.92300000000000004</v>
      </c>
      <c r="O16" s="8" t="s">
        <v>28</v>
      </c>
    </row>
    <row r="17" spans="1:15" ht="12.9" x14ac:dyDescent="0.5">
      <c r="A17" s="23"/>
      <c r="B17" s="6" t="s">
        <v>36</v>
      </c>
      <c r="C17" s="5" t="s">
        <v>25</v>
      </c>
      <c r="D17" s="7" t="s">
        <v>28</v>
      </c>
      <c r="E17" s="7">
        <v>1.349</v>
      </c>
      <c r="F17" s="7">
        <v>1.343</v>
      </c>
      <c r="G17" s="7">
        <v>1.4550000000000001</v>
      </c>
      <c r="H17" s="7">
        <v>1.4950000000000001</v>
      </c>
      <c r="I17" s="7">
        <v>1.468</v>
      </c>
      <c r="J17" s="7">
        <v>1.516</v>
      </c>
      <c r="K17" s="7">
        <v>1.482</v>
      </c>
      <c r="L17" s="7">
        <v>1.482</v>
      </c>
      <c r="M17" s="7">
        <v>1.4510000000000001</v>
      </c>
      <c r="N17" s="7">
        <v>1.3879999999999999</v>
      </c>
      <c r="O17" s="7" t="s">
        <v>28</v>
      </c>
    </row>
    <row r="18" spans="1:15" ht="12.9" x14ac:dyDescent="0.5">
      <c r="A18" s="23"/>
      <c r="B18" s="6" t="s">
        <v>37</v>
      </c>
      <c r="C18" s="5" t="s">
        <v>25</v>
      </c>
      <c r="D18" s="8" t="s">
        <v>28</v>
      </c>
      <c r="E18" s="8">
        <v>1.32</v>
      </c>
      <c r="F18" s="8">
        <v>1.4550000000000001</v>
      </c>
      <c r="G18" s="8">
        <v>1.448</v>
      </c>
      <c r="H18" s="8">
        <v>1.585</v>
      </c>
      <c r="I18" s="8">
        <v>1.619</v>
      </c>
      <c r="J18" s="8">
        <v>1.649</v>
      </c>
      <c r="K18" s="8">
        <v>1.6859999999999999</v>
      </c>
      <c r="L18" s="8">
        <v>1.71</v>
      </c>
      <c r="M18" s="8">
        <v>1.7310000000000001</v>
      </c>
      <c r="N18" s="8">
        <v>1.7250000000000001</v>
      </c>
      <c r="O18" s="8" t="s">
        <v>28</v>
      </c>
    </row>
    <row r="19" spans="1:15" ht="12.9" x14ac:dyDescent="0.5">
      <c r="A19" s="23"/>
      <c r="B19" s="6" t="s">
        <v>38</v>
      </c>
      <c r="C19" s="5" t="s">
        <v>25</v>
      </c>
      <c r="D19" s="7" t="s">
        <v>28</v>
      </c>
      <c r="E19" s="7">
        <v>1.667</v>
      </c>
      <c r="F19" s="7" t="s">
        <v>28</v>
      </c>
      <c r="G19" s="7">
        <v>1.5529999999999999</v>
      </c>
      <c r="H19" s="7">
        <v>1.6579999999999999</v>
      </c>
      <c r="I19" s="7">
        <v>1.6240000000000001</v>
      </c>
      <c r="J19" s="7">
        <v>1.61</v>
      </c>
      <c r="K19" s="7">
        <v>1.577</v>
      </c>
      <c r="L19" s="7">
        <v>1.603</v>
      </c>
      <c r="M19" s="7">
        <v>1.669</v>
      </c>
      <c r="N19" s="7">
        <v>1.7390000000000001</v>
      </c>
      <c r="O19" s="7" t="s">
        <v>28</v>
      </c>
    </row>
    <row r="20" spans="1:15" ht="12.9" x14ac:dyDescent="0.5">
      <c r="A20" s="23"/>
      <c r="B20" s="6" t="s">
        <v>39</v>
      </c>
      <c r="C20" s="5" t="s">
        <v>25</v>
      </c>
      <c r="D20" s="8" t="s">
        <v>28</v>
      </c>
      <c r="E20" s="8">
        <v>0.94499999999999995</v>
      </c>
      <c r="F20" s="8">
        <v>1.268</v>
      </c>
      <c r="G20" s="8">
        <v>1.2929999999999999</v>
      </c>
      <c r="H20" s="8">
        <v>1.3080000000000001</v>
      </c>
      <c r="I20" s="8">
        <v>1.3939999999999999</v>
      </c>
      <c r="J20" s="8">
        <v>1.331</v>
      </c>
      <c r="K20" s="8">
        <v>1.343</v>
      </c>
      <c r="L20" s="8">
        <v>1.3919999999999999</v>
      </c>
      <c r="M20" s="8">
        <v>1.357</v>
      </c>
      <c r="N20" s="8">
        <v>1.288</v>
      </c>
      <c r="O20" s="8" t="s">
        <v>28</v>
      </c>
    </row>
    <row r="21" spans="1:15" ht="12.9" x14ac:dyDescent="0.5">
      <c r="A21" s="23"/>
      <c r="B21" s="6" t="s">
        <v>40</v>
      </c>
      <c r="C21" s="5" t="s">
        <v>25</v>
      </c>
      <c r="D21" s="7" t="s">
        <v>28</v>
      </c>
      <c r="E21" s="7">
        <v>1.119</v>
      </c>
      <c r="F21" s="7">
        <v>1.089</v>
      </c>
      <c r="G21" s="7">
        <v>1.1870000000000001</v>
      </c>
      <c r="H21" s="7">
        <v>1.276</v>
      </c>
      <c r="I21" s="7">
        <v>1.3080000000000001</v>
      </c>
      <c r="J21" s="7">
        <v>1.29</v>
      </c>
      <c r="K21" s="7">
        <v>1.2589999999999999</v>
      </c>
      <c r="L21" s="7">
        <v>1.288</v>
      </c>
      <c r="M21" s="7">
        <v>1.264</v>
      </c>
      <c r="N21" s="7">
        <v>1.28</v>
      </c>
      <c r="O21" s="7" t="s">
        <v>28</v>
      </c>
    </row>
    <row r="22" spans="1:15" ht="12.9" x14ac:dyDescent="0.5">
      <c r="A22" s="23"/>
      <c r="B22" s="6" t="s">
        <v>41</v>
      </c>
      <c r="C22" s="5" t="s">
        <v>25</v>
      </c>
      <c r="D22" s="8" t="s">
        <v>28</v>
      </c>
      <c r="E22" s="8">
        <v>1.524</v>
      </c>
      <c r="F22" s="8">
        <v>1.544</v>
      </c>
      <c r="G22" s="8">
        <v>1.504</v>
      </c>
      <c r="H22" s="8">
        <v>1.677</v>
      </c>
      <c r="I22" s="8">
        <v>1.6659999999999999</v>
      </c>
      <c r="J22" s="8">
        <v>1.6539999999999999</v>
      </c>
      <c r="K22" s="8">
        <v>1.6859999999999999</v>
      </c>
      <c r="L22" s="8">
        <v>1.696</v>
      </c>
      <c r="M22" s="8">
        <v>1.6919999999999999</v>
      </c>
      <c r="N22" s="8">
        <v>1.619</v>
      </c>
      <c r="O22" s="8" t="s">
        <v>28</v>
      </c>
    </row>
    <row r="23" spans="1:15" ht="12.9" x14ac:dyDescent="0.5">
      <c r="A23" s="23"/>
      <c r="B23" s="6" t="s">
        <v>42</v>
      </c>
      <c r="C23" s="5" t="s">
        <v>25</v>
      </c>
      <c r="D23" s="7" t="s">
        <v>28</v>
      </c>
      <c r="E23" s="7" t="s">
        <v>28</v>
      </c>
      <c r="F23" s="7" t="s">
        <v>28</v>
      </c>
      <c r="G23" s="7" t="s">
        <v>28</v>
      </c>
      <c r="H23" s="7" t="s">
        <v>28</v>
      </c>
      <c r="I23" s="7" t="s">
        <v>28</v>
      </c>
      <c r="J23" s="7" t="s">
        <v>28</v>
      </c>
      <c r="K23" s="7">
        <v>1.232</v>
      </c>
      <c r="L23" s="7" t="s">
        <v>28</v>
      </c>
      <c r="M23" s="7" t="s">
        <v>28</v>
      </c>
      <c r="N23" s="7" t="s">
        <v>28</v>
      </c>
      <c r="O23" s="7" t="s">
        <v>28</v>
      </c>
    </row>
    <row r="24" spans="1:15" ht="12.9" x14ac:dyDescent="0.5">
      <c r="A24" s="23"/>
      <c r="B24" s="6" t="s">
        <v>43</v>
      </c>
      <c r="C24" s="5" t="s">
        <v>25</v>
      </c>
      <c r="D24" s="8" t="s">
        <v>28</v>
      </c>
      <c r="E24" s="8" t="s">
        <v>28</v>
      </c>
      <c r="F24" s="8" t="s">
        <v>28</v>
      </c>
      <c r="G24" s="8" t="s">
        <v>28</v>
      </c>
      <c r="H24" s="8" t="s">
        <v>28</v>
      </c>
      <c r="I24" s="8" t="s">
        <v>28</v>
      </c>
      <c r="J24" s="8" t="s">
        <v>28</v>
      </c>
      <c r="K24" s="8">
        <v>1.7370000000000001</v>
      </c>
      <c r="L24" s="8">
        <v>1.7809999999999999</v>
      </c>
      <c r="M24" s="8">
        <v>1.758</v>
      </c>
      <c r="N24" s="8">
        <v>1.8680000000000001</v>
      </c>
      <c r="O24" s="8" t="s">
        <v>28</v>
      </c>
    </row>
    <row r="25" spans="1:15" ht="12.9" x14ac:dyDescent="0.5">
      <c r="A25" s="24"/>
      <c r="B25" s="6" t="s">
        <v>44</v>
      </c>
      <c r="C25" s="5" t="s">
        <v>25</v>
      </c>
      <c r="D25" s="7" t="s">
        <v>28</v>
      </c>
      <c r="E25" s="7">
        <v>2.1440000000000001</v>
      </c>
      <c r="F25" s="7">
        <v>2.423</v>
      </c>
      <c r="G25" s="7">
        <v>2.544</v>
      </c>
      <c r="H25" s="7">
        <v>2.6669999999999998</v>
      </c>
      <c r="I25" s="7">
        <v>2.6880000000000002</v>
      </c>
      <c r="J25" s="7">
        <v>2.742</v>
      </c>
      <c r="K25" s="7">
        <v>2.762</v>
      </c>
      <c r="L25" s="7">
        <v>2.6190000000000002</v>
      </c>
      <c r="M25" s="7">
        <v>2.649</v>
      </c>
      <c r="N25" s="7">
        <v>2.5760000000000001</v>
      </c>
      <c r="O25" s="7" t="s">
        <v>28</v>
      </c>
    </row>
    <row r="26" spans="1:15" ht="12.9" x14ac:dyDescent="0.5">
      <c r="A26" s="22" t="s">
        <v>45</v>
      </c>
      <c r="B26" s="6" t="s">
        <v>27</v>
      </c>
      <c r="C26" s="5" t="s">
        <v>25</v>
      </c>
      <c r="D26" s="8" t="s">
        <v>28</v>
      </c>
      <c r="E26" s="8">
        <v>0.90700000000000003</v>
      </c>
      <c r="F26" s="8">
        <v>0.94299999999999995</v>
      </c>
      <c r="G26" s="8">
        <v>0.88600000000000001</v>
      </c>
      <c r="H26" s="8">
        <v>0.94099999999999995</v>
      </c>
      <c r="I26" s="8">
        <v>0.98399999999999999</v>
      </c>
      <c r="J26" s="8">
        <v>0.95099999999999996</v>
      </c>
      <c r="K26" s="8">
        <v>0.93100000000000005</v>
      </c>
      <c r="L26" s="8">
        <v>0.90100000000000002</v>
      </c>
      <c r="M26" s="8">
        <v>0.88900000000000001</v>
      </c>
      <c r="N26" s="8">
        <v>0.82599999999999996</v>
      </c>
      <c r="O26" s="8" t="s">
        <v>28</v>
      </c>
    </row>
    <row r="27" spans="1:15" ht="12.9" x14ac:dyDescent="0.5">
      <c r="A27" s="23"/>
      <c r="B27" s="6" t="s">
        <v>29</v>
      </c>
      <c r="C27" s="5" t="s">
        <v>25</v>
      </c>
      <c r="D27" s="7" t="s">
        <v>28</v>
      </c>
      <c r="E27" s="7" t="s">
        <v>28</v>
      </c>
      <c r="F27" s="7" t="s">
        <v>28</v>
      </c>
      <c r="G27" s="7" t="s">
        <v>28</v>
      </c>
      <c r="H27" s="7" t="s">
        <v>28</v>
      </c>
      <c r="I27" s="7" t="s">
        <v>28</v>
      </c>
      <c r="J27" s="7" t="s">
        <v>28</v>
      </c>
      <c r="K27" s="7">
        <v>1.8440000000000001</v>
      </c>
      <c r="L27" s="7">
        <v>1.8740000000000001</v>
      </c>
      <c r="M27" s="7">
        <v>1.85</v>
      </c>
      <c r="N27" s="7">
        <v>1.81</v>
      </c>
      <c r="O27" s="7" t="s">
        <v>28</v>
      </c>
    </row>
    <row r="28" spans="1:15" ht="12.9" x14ac:dyDescent="0.5">
      <c r="A28" s="23"/>
      <c r="B28" s="6" t="s">
        <v>30</v>
      </c>
      <c r="C28" s="5" t="s">
        <v>25</v>
      </c>
      <c r="D28" s="8" t="s">
        <v>28</v>
      </c>
      <c r="E28" s="8" t="s">
        <v>28</v>
      </c>
      <c r="F28" s="8" t="s">
        <v>28</v>
      </c>
      <c r="G28" s="8" t="s">
        <v>28</v>
      </c>
      <c r="H28" s="8" t="s">
        <v>28</v>
      </c>
      <c r="I28" s="8" t="s">
        <v>28</v>
      </c>
      <c r="J28" s="8">
        <v>1.46</v>
      </c>
      <c r="K28" s="8">
        <v>1.4490000000000001</v>
      </c>
      <c r="L28" s="8">
        <v>1.431</v>
      </c>
      <c r="M28" s="8">
        <v>1.4159999999999999</v>
      </c>
      <c r="N28" s="8">
        <v>1.4410000000000001</v>
      </c>
      <c r="O28" s="8" t="s">
        <v>28</v>
      </c>
    </row>
    <row r="29" spans="1:15" ht="12.9" x14ac:dyDescent="0.5">
      <c r="A29" s="23"/>
      <c r="B29" s="6" t="s">
        <v>31</v>
      </c>
      <c r="C29" s="5" t="s">
        <v>25</v>
      </c>
      <c r="D29" s="7" t="s">
        <v>28</v>
      </c>
      <c r="E29" s="7" t="s">
        <v>28</v>
      </c>
      <c r="F29" s="7" t="s">
        <v>28</v>
      </c>
      <c r="G29" s="7" t="s">
        <v>28</v>
      </c>
      <c r="H29" s="7" t="s">
        <v>28</v>
      </c>
      <c r="I29" s="7" t="s">
        <v>28</v>
      </c>
      <c r="J29" s="7" t="s">
        <v>28</v>
      </c>
      <c r="K29" s="7">
        <v>1.21</v>
      </c>
      <c r="L29" s="7">
        <v>1.2030000000000001</v>
      </c>
      <c r="M29" s="7">
        <v>1.391</v>
      </c>
      <c r="N29" s="7" t="s">
        <v>28</v>
      </c>
      <c r="O29" s="7" t="s">
        <v>28</v>
      </c>
    </row>
    <row r="30" spans="1:15" ht="12.9" x14ac:dyDescent="0.5">
      <c r="A30" s="23"/>
      <c r="B30" s="6" t="s">
        <v>32</v>
      </c>
      <c r="C30" s="5" t="s">
        <v>25</v>
      </c>
      <c r="D30" s="8" t="s">
        <v>28</v>
      </c>
      <c r="E30" s="8" t="s">
        <v>28</v>
      </c>
      <c r="F30" s="8" t="s">
        <v>28</v>
      </c>
      <c r="G30" s="8" t="s">
        <v>28</v>
      </c>
      <c r="H30" s="8" t="s">
        <v>28</v>
      </c>
      <c r="I30" s="8" t="s">
        <v>28</v>
      </c>
      <c r="J30" s="8" t="s">
        <v>28</v>
      </c>
      <c r="K30" s="8">
        <v>1.526</v>
      </c>
      <c r="L30" s="8">
        <v>1.508</v>
      </c>
      <c r="M30" s="8">
        <v>1.4770000000000001</v>
      </c>
      <c r="N30" s="8">
        <v>1.4279999999999999</v>
      </c>
      <c r="O30" s="8" t="s">
        <v>28</v>
      </c>
    </row>
    <row r="31" spans="1:15" ht="12.9" x14ac:dyDescent="0.5">
      <c r="A31" s="23"/>
      <c r="B31" s="6" t="s">
        <v>33</v>
      </c>
      <c r="C31" s="5" t="s">
        <v>25</v>
      </c>
      <c r="D31" s="7" t="s">
        <v>28</v>
      </c>
      <c r="E31" s="7" t="s">
        <v>28</v>
      </c>
      <c r="F31" s="7">
        <v>1.3959999999999999</v>
      </c>
      <c r="G31" s="7">
        <v>1.379</v>
      </c>
      <c r="H31" s="7">
        <v>1.456</v>
      </c>
      <c r="I31" s="7">
        <v>1.41</v>
      </c>
      <c r="J31" s="7">
        <v>1.333</v>
      </c>
      <c r="K31" s="7">
        <v>1.304</v>
      </c>
      <c r="L31" s="7">
        <v>1.292</v>
      </c>
      <c r="M31" s="7">
        <v>1.2869999999999999</v>
      </c>
      <c r="N31" s="7">
        <v>1.2729999999999999</v>
      </c>
      <c r="O31" s="7" t="s">
        <v>28</v>
      </c>
    </row>
    <row r="32" spans="1:15" ht="12.9" x14ac:dyDescent="0.5">
      <c r="A32" s="23"/>
      <c r="B32" s="9" t="s">
        <v>34</v>
      </c>
      <c r="C32" s="5" t="s">
        <v>25</v>
      </c>
      <c r="D32" s="8" t="s">
        <v>28</v>
      </c>
      <c r="E32" s="8" t="s">
        <v>28</v>
      </c>
      <c r="F32" s="8">
        <v>1.23</v>
      </c>
      <c r="G32" s="8">
        <v>1.1850000000000001</v>
      </c>
      <c r="H32" s="8" t="s">
        <v>28</v>
      </c>
      <c r="I32" s="8">
        <v>1.264</v>
      </c>
      <c r="J32" s="8">
        <v>1.216</v>
      </c>
      <c r="K32" s="8">
        <v>1.21</v>
      </c>
      <c r="L32" s="8">
        <v>1.1859999999999999</v>
      </c>
      <c r="M32" s="8">
        <v>1.1599999999999999</v>
      </c>
      <c r="N32" s="8">
        <v>1.137</v>
      </c>
      <c r="O32" s="8" t="s">
        <v>28</v>
      </c>
    </row>
    <row r="33" spans="1:15" ht="12.9" x14ac:dyDescent="0.5">
      <c r="A33" s="23"/>
      <c r="B33" s="6" t="s">
        <v>35</v>
      </c>
      <c r="C33" s="5" t="s">
        <v>25</v>
      </c>
      <c r="D33" s="7" t="s">
        <v>28</v>
      </c>
      <c r="E33" s="7" t="s">
        <v>28</v>
      </c>
      <c r="F33" s="7" t="s">
        <v>28</v>
      </c>
      <c r="G33" s="7" t="s">
        <v>28</v>
      </c>
      <c r="H33" s="7" t="s">
        <v>28</v>
      </c>
      <c r="I33" s="7" t="s">
        <v>28</v>
      </c>
      <c r="J33" s="7" t="s">
        <v>28</v>
      </c>
      <c r="K33" s="7">
        <v>1.208</v>
      </c>
      <c r="L33" s="7">
        <v>1.2549999999999999</v>
      </c>
      <c r="M33" s="7">
        <v>1.23</v>
      </c>
      <c r="N33" s="7">
        <v>1.204</v>
      </c>
      <c r="O33" s="7" t="s">
        <v>28</v>
      </c>
    </row>
    <row r="34" spans="1:15" ht="12.9" x14ac:dyDescent="0.5">
      <c r="A34" s="23"/>
      <c r="B34" s="6" t="s">
        <v>36</v>
      </c>
      <c r="C34" s="5" t="s">
        <v>25</v>
      </c>
      <c r="D34" s="8" t="s">
        <v>28</v>
      </c>
      <c r="E34" s="8" t="s">
        <v>28</v>
      </c>
      <c r="F34" s="8" t="s">
        <v>28</v>
      </c>
      <c r="G34" s="8" t="s">
        <v>28</v>
      </c>
      <c r="H34" s="8" t="s">
        <v>28</v>
      </c>
      <c r="I34" s="8" t="s">
        <v>28</v>
      </c>
      <c r="J34" s="8" t="s">
        <v>28</v>
      </c>
      <c r="K34" s="8">
        <v>0.82599999999999996</v>
      </c>
      <c r="L34" s="8">
        <v>0.79700000000000004</v>
      </c>
      <c r="M34" s="8">
        <v>0.82499999999999996</v>
      </c>
      <c r="N34" s="8">
        <v>0.81699999999999995</v>
      </c>
      <c r="O34" s="8" t="s">
        <v>28</v>
      </c>
    </row>
    <row r="35" spans="1:15" ht="12.9" x14ac:dyDescent="0.5">
      <c r="A35" s="23"/>
      <c r="B35" s="6" t="s">
        <v>37</v>
      </c>
      <c r="C35" s="5" t="s">
        <v>25</v>
      </c>
      <c r="D35" s="7" t="s">
        <v>28</v>
      </c>
      <c r="E35" s="7">
        <v>0.93</v>
      </c>
      <c r="F35" s="7">
        <v>1.069</v>
      </c>
      <c r="G35" s="7">
        <v>1.1140000000000001</v>
      </c>
      <c r="H35" s="7">
        <v>1.226</v>
      </c>
      <c r="I35" s="7">
        <v>1.234</v>
      </c>
      <c r="J35" s="7">
        <v>1.214</v>
      </c>
      <c r="K35" s="7">
        <v>1.2170000000000001</v>
      </c>
      <c r="L35" s="7">
        <v>1.1970000000000001</v>
      </c>
      <c r="M35" s="7">
        <v>1.163</v>
      </c>
      <c r="N35" s="7">
        <v>1.1910000000000001</v>
      </c>
      <c r="O35" s="7" t="s">
        <v>28</v>
      </c>
    </row>
    <row r="36" spans="1:15" ht="12.9" x14ac:dyDescent="0.5">
      <c r="A36" s="23"/>
      <c r="B36" s="6" t="s">
        <v>38</v>
      </c>
      <c r="C36" s="5" t="s">
        <v>25</v>
      </c>
      <c r="D36" s="8" t="s">
        <v>28</v>
      </c>
      <c r="E36" s="8" t="s">
        <v>28</v>
      </c>
      <c r="F36" s="8" t="s">
        <v>28</v>
      </c>
      <c r="G36" s="8" t="s">
        <v>28</v>
      </c>
      <c r="H36" s="8" t="s">
        <v>28</v>
      </c>
      <c r="I36" s="8" t="s">
        <v>28</v>
      </c>
      <c r="J36" s="8" t="s">
        <v>28</v>
      </c>
      <c r="K36" s="8">
        <v>1.5189999999999999</v>
      </c>
      <c r="L36" s="8">
        <v>1.569</v>
      </c>
      <c r="M36" s="8">
        <v>1.4750000000000001</v>
      </c>
      <c r="N36" s="8">
        <v>1.502</v>
      </c>
      <c r="O36" s="8" t="s">
        <v>28</v>
      </c>
    </row>
    <row r="37" spans="1:15" ht="12.9" x14ac:dyDescent="0.5">
      <c r="A37" s="23"/>
      <c r="B37" s="6" t="s">
        <v>39</v>
      </c>
      <c r="C37" s="5" t="s">
        <v>25</v>
      </c>
      <c r="D37" s="7" t="s">
        <v>28</v>
      </c>
      <c r="E37" s="7" t="s">
        <v>28</v>
      </c>
      <c r="F37" s="7" t="s">
        <v>28</v>
      </c>
      <c r="G37" s="7" t="s">
        <v>28</v>
      </c>
      <c r="H37" s="7" t="s">
        <v>28</v>
      </c>
      <c r="I37" s="7" t="s">
        <v>28</v>
      </c>
      <c r="J37" s="7" t="s">
        <v>28</v>
      </c>
      <c r="K37" s="7">
        <v>1.546</v>
      </c>
      <c r="L37" s="7">
        <v>1.4870000000000001</v>
      </c>
      <c r="M37" s="7">
        <v>1.3660000000000001</v>
      </c>
      <c r="N37" s="7">
        <v>1.1779999999999999</v>
      </c>
      <c r="O37" s="7" t="s">
        <v>28</v>
      </c>
    </row>
    <row r="38" spans="1:15" ht="12.9" x14ac:dyDescent="0.5">
      <c r="A38" s="23"/>
      <c r="B38" s="6" t="s">
        <v>40</v>
      </c>
      <c r="C38" s="5" t="s">
        <v>25</v>
      </c>
      <c r="D38" s="8" t="s">
        <v>28</v>
      </c>
      <c r="E38" s="8" t="s">
        <v>28</v>
      </c>
      <c r="F38" s="8" t="s">
        <v>28</v>
      </c>
      <c r="G38" s="8" t="s">
        <v>28</v>
      </c>
      <c r="H38" s="8" t="s">
        <v>28</v>
      </c>
      <c r="I38" s="8" t="s">
        <v>28</v>
      </c>
      <c r="J38" s="8" t="s">
        <v>28</v>
      </c>
      <c r="K38" s="8">
        <v>0.876</v>
      </c>
      <c r="L38" s="8">
        <v>0.89600000000000002</v>
      </c>
      <c r="M38" s="8">
        <v>0.873</v>
      </c>
      <c r="N38" s="8">
        <v>0.89700000000000002</v>
      </c>
      <c r="O38" s="8" t="s">
        <v>28</v>
      </c>
    </row>
    <row r="39" spans="1:15" ht="12.9" x14ac:dyDescent="0.5">
      <c r="A39" s="23"/>
      <c r="B39" s="6" t="s">
        <v>41</v>
      </c>
      <c r="C39" s="5" t="s">
        <v>25</v>
      </c>
      <c r="D39" s="7" t="s">
        <v>28</v>
      </c>
      <c r="E39" s="7" t="s">
        <v>28</v>
      </c>
      <c r="F39" s="7" t="s">
        <v>28</v>
      </c>
      <c r="G39" s="7" t="s">
        <v>28</v>
      </c>
      <c r="H39" s="7" t="s">
        <v>28</v>
      </c>
      <c r="I39" s="7" t="s">
        <v>28</v>
      </c>
      <c r="J39" s="7" t="s">
        <v>28</v>
      </c>
      <c r="K39" s="7">
        <v>1.202</v>
      </c>
      <c r="L39" s="7">
        <v>1.161</v>
      </c>
      <c r="M39" s="7">
        <v>1.1200000000000001</v>
      </c>
      <c r="N39" s="7">
        <v>1.071</v>
      </c>
      <c r="O39" s="7" t="s">
        <v>28</v>
      </c>
    </row>
    <row r="40" spans="1:15" ht="12.9" x14ac:dyDescent="0.5">
      <c r="A40" s="23"/>
      <c r="B40" s="6" t="s">
        <v>42</v>
      </c>
      <c r="C40" s="5" t="s">
        <v>25</v>
      </c>
      <c r="D40" s="8" t="s">
        <v>28</v>
      </c>
      <c r="E40" s="8" t="s">
        <v>28</v>
      </c>
      <c r="F40" s="8" t="s">
        <v>28</v>
      </c>
      <c r="G40" s="8" t="s">
        <v>28</v>
      </c>
      <c r="H40" s="8" t="s">
        <v>28</v>
      </c>
      <c r="I40" s="8" t="s">
        <v>28</v>
      </c>
      <c r="J40" s="8" t="s">
        <v>28</v>
      </c>
      <c r="K40" s="8">
        <v>1.337</v>
      </c>
      <c r="L40" s="8">
        <v>1.323</v>
      </c>
      <c r="M40" s="8" t="s">
        <v>28</v>
      </c>
      <c r="N40" s="8">
        <v>1.331</v>
      </c>
      <c r="O40" s="8" t="s">
        <v>28</v>
      </c>
    </row>
    <row r="41" spans="1:15" ht="12.9" x14ac:dyDescent="0.5">
      <c r="A41" s="23"/>
      <c r="B41" s="6" t="s">
        <v>43</v>
      </c>
      <c r="C41" s="5" t="s">
        <v>25</v>
      </c>
      <c r="D41" s="7" t="s">
        <v>28</v>
      </c>
      <c r="E41" s="7" t="s">
        <v>28</v>
      </c>
      <c r="F41" s="7" t="s">
        <v>28</v>
      </c>
      <c r="G41" s="7" t="s">
        <v>28</v>
      </c>
      <c r="H41" s="7" t="s">
        <v>28</v>
      </c>
      <c r="I41" s="7" t="s">
        <v>28</v>
      </c>
      <c r="J41" s="7" t="s">
        <v>28</v>
      </c>
      <c r="K41" s="7">
        <v>1.4730000000000001</v>
      </c>
      <c r="L41" s="7">
        <v>1.6419999999999999</v>
      </c>
      <c r="M41" s="7">
        <v>1.6479999999999999</v>
      </c>
      <c r="N41" s="7">
        <v>1.413</v>
      </c>
      <c r="O41" s="7" t="s">
        <v>28</v>
      </c>
    </row>
    <row r="42" spans="1:15" ht="12.9" x14ac:dyDescent="0.5">
      <c r="A42" s="24"/>
      <c r="B42" s="6" t="s">
        <v>44</v>
      </c>
      <c r="C42" s="5" t="s">
        <v>25</v>
      </c>
      <c r="D42" s="8" t="s">
        <v>28</v>
      </c>
      <c r="E42" s="8" t="s">
        <v>28</v>
      </c>
      <c r="F42" s="8" t="s">
        <v>28</v>
      </c>
      <c r="G42" s="8" t="s">
        <v>28</v>
      </c>
      <c r="H42" s="8" t="s">
        <v>28</v>
      </c>
      <c r="I42" s="8" t="s">
        <v>28</v>
      </c>
      <c r="J42" s="8">
        <v>1.0580000000000001</v>
      </c>
      <c r="K42" s="8">
        <v>1.036</v>
      </c>
      <c r="L42" s="8">
        <v>1.002</v>
      </c>
      <c r="M42" s="8">
        <v>0.98399999999999999</v>
      </c>
      <c r="N42" s="8">
        <v>0.98299999999999998</v>
      </c>
      <c r="O42" s="8" t="s">
        <v>28</v>
      </c>
    </row>
    <row r="43" spans="1:15" x14ac:dyDescent="0.4">
      <c r="A43" s="10" t="s">
        <v>46</v>
      </c>
    </row>
    <row r="44" spans="1:15" x14ac:dyDescent="0.4">
      <c r="A44" s="11" t="s">
        <v>47</v>
      </c>
    </row>
    <row r="45" spans="1:15" x14ac:dyDescent="0.4">
      <c r="A45" s="12" t="s">
        <v>48</v>
      </c>
      <c r="B45" s="11" t="s">
        <v>49</v>
      </c>
    </row>
    <row r="46" spans="1:15" x14ac:dyDescent="0.4">
      <c r="A46" s="12" t="s">
        <v>50</v>
      </c>
      <c r="B46" s="11" t="s">
        <v>51</v>
      </c>
    </row>
  </sheetData>
  <mergeCells count="11">
    <mergeCell ref="A3:C3"/>
    <mergeCell ref="D3:O3"/>
    <mergeCell ref="A4:C4"/>
    <mergeCell ref="D4:O4"/>
    <mergeCell ref="A5:C5"/>
    <mergeCell ref="D5:O5"/>
    <mergeCell ref="A6:C6"/>
    <mergeCell ref="D6:O6"/>
    <mergeCell ref="A7:C7"/>
    <mergeCell ref="A9:A25"/>
    <mergeCell ref="A26:A42"/>
  </mergeCells>
  <hyperlinks>
    <hyperlink ref="A2" r:id="rId1" display="http://stats.oecd.org/OECDStat_Metadata/ShowMetadata.ashx?Dataset=EAG_FIN_RATIO_CATEGORY&amp;ShowOnWeb=true&amp;Lang=en" xr:uid="{00000000-0004-0000-0000-000000000000}"/>
    <hyperlink ref="D3" r:id="rId2" display="http://stats.oecd.org/OECDStat_Metadata/ShowMetadata.ashx?Dataset=EAG_FIN_RATIO_CATEGORY&amp;Coords=[INDICATOR].[FIN_GDP]&amp;ShowOnWeb=true&amp;Lang=en" xr:uid="{00000000-0004-0000-0000-000001000000}"/>
    <hyperlink ref="B15" r:id="rId3" display="http://stats.oecd.org/OECDStat_Metadata/ShowMetadata.ashx?Dataset=EAG_FIN_RATIO_CATEGORY&amp;Coords=[COUNTRY].[DEU]&amp;ShowOnWeb=true&amp;Lang=en" xr:uid="{00000000-0004-0000-0000-000002000000}"/>
    <hyperlink ref="B32" r:id="rId4" display="http://stats.oecd.org/OECDStat_Metadata/ShowMetadata.ashx?Dataset=EAG_FIN_RATIO_CATEGORY&amp;Coords=[COUNTRY].[DEU]&amp;ShowOnWeb=true&amp;Lang=en" xr:uid="{00000000-0004-0000-0000-000003000000}"/>
    <hyperlink ref="A43" r:id="rId5" display="https://stats-2.oecd.org/index.aspx?DatasetCode=EAG_FIN_RATIO_CATEGORY" xr:uid="{00000000-0004-0000-0000-000004000000}"/>
  </hyperlinks>
  <pageMargins left="0.75" right="0.75" top="1" bottom="1" header="0.5" footer="0.5"/>
  <pageSetup orientation="portrait" horizontalDpi="0" verticalDpi="0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4AC09-6E32-4FD4-8594-3F89270B4B31}">
  <dimension ref="A1:R11"/>
  <sheetViews>
    <sheetView topLeftCell="B1" workbookViewId="0">
      <selection activeCell="G8" sqref="G8"/>
    </sheetView>
  </sheetViews>
  <sheetFormatPr defaultRowHeight="12.3" x14ac:dyDescent="0.4"/>
  <sheetData>
    <row r="1" spans="1:18" x14ac:dyDescent="0.4">
      <c r="B1" t="s">
        <v>27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</row>
    <row r="2" spans="1:18" x14ac:dyDescent="0.4">
      <c r="A2">
        <v>2000</v>
      </c>
      <c r="B2">
        <v>2.4</v>
      </c>
      <c r="K2">
        <v>2.2999999999999998</v>
      </c>
    </row>
    <row r="3" spans="1:18" x14ac:dyDescent="0.4">
      <c r="A3">
        <v>2005</v>
      </c>
      <c r="B3">
        <v>2.5</v>
      </c>
      <c r="G3">
        <v>2.7</v>
      </c>
      <c r="H3">
        <v>2.2999999999999998</v>
      </c>
      <c r="K3">
        <v>2.5</v>
      </c>
    </row>
    <row r="4" spans="1:18" x14ac:dyDescent="0.4">
      <c r="A4">
        <v>2008</v>
      </c>
      <c r="B4">
        <v>2.4</v>
      </c>
      <c r="G4">
        <v>2.8</v>
      </c>
      <c r="H4">
        <v>2.2999999999999998</v>
      </c>
      <c r="K4">
        <v>2.6</v>
      </c>
    </row>
    <row r="5" spans="1:18" x14ac:dyDescent="0.4">
      <c r="A5">
        <v>2009</v>
      </c>
      <c r="B5">
        <v>2.6</v>
      </c>
      <c r="G5">
        <v>2.9</v>
      </c>
      <c r="K5">
        <v>2.8</v>
      </c>
    </row>
    <row r="6" spans="1:18" x14ac:dyDescent="0.4">
      <c r="A6">
        <v>2010</v>
      </c>
      <c r="B6">
        <v>2.7</v>
      </c>
      <c r="G6">
        <v>2.9</v>
      </c>
      <c r="H6">
        <v>2.5</v>
      </c>
      <c r="K6">
        <v>2.9</v>
      </c>
    </row>
    <row r="7" spans="1:18" x14ac:dyDescent="0.4">
      <c r="A7">
        <v>2011</v>
      </c>
      <c r="B7">
        <v>2.6</v>
      </c>
      <c r="D7">
        <v>3.9</v>
      </c>
      <c r="G7">
        <v>2.8</v>
      </c>
      <c r="H7">
        <v>2.4</v>
      </c>
      <c r="K7">
        <v>2.9</v>
      </c>
      <c r="R7">
        <v>3.8</v>
      </c>
    </row>
    <row r="8" spans="1:18" x14ac:dyDescent="0.4">
      <c r="A8">
        <v>2012</v>
      </c>
      <c r="B8">
        <v>2.5</v>
      </c>
      <c r="C8">
        <v>3.2</v>
      </c>
      <c r="D8">
        <v>3.9</v>
      </c>
      <c r="F8">
        <v>3.4</v>
      </c>
      <c r="G8">
        <v>2.7</v>
      </c>
      <c r="H8">
        <v>2.4</v>
      </c>
      <c r="I8">
        <v>2.2000000000000002</v>
      </c>
      <c r="J8">
        <v>2.2999999999999998</v>
      </c>
      <c r="K8">
        <v>2.9</v>
      </c>
      <c r="L8">
        <v>3.1</v>
      </c>
      <c r="M8">
        <v>2.9</v>
      </c>
      <c r="N8">
        <v>2.1</v>
      </c>
      <c r="O8">
        <v>2.9</v>
      </c>
      <c r="P8">
        <v>2.6</v>
      </c>
      <c r="Q8">
        <v>3.2</v>
      </c>
      <c r="R8">
        <v>3.8</v>
      </c>
    </row>
    <row r="9" spans="1:18" x14ac:dyDescent="0.4">
      <c r="A9">
        <v>2013</v>
      </c>
      <c r="B9">
        <v>2.6</v>
      </c>
      <c r="C9">
        <v>3.3</v>
      </c>
      <c r="D9">
        <v>3.9</v>
      </c>
      <c r="E9">
        <v>2.9</v>
      </c>
      <c r="F9">
        <v>3.3</v>
      </c>
      <c r="G9">
        <v>2.8</v>
      </c>
      <c r="H9">
        <v>2.4</v>
      </c>
      <c r="I9">
        <v>2.2000000000000002</v>
      </c>
      <c r="J9">
        <v>2.2999999999999998</v>
      </c>
      <c r="K9">
        <v>2.9</v>
      </c>
      <c r="L9">
        <v>3.2</v>
      </c>
      <c r="M9">
        <v>2.9</v>
      </c>
      <c r="N9">
        <v>2.2000000000000002</v>
      </c>
      <c r="O9">
        <v>2.9</v>
      </c>
      <c r="Q9">
        <v>3.4</v>
      </c>
      <c r="R9">
        <v>3.6</v>
      </c>
    </row>
    <row r="10" spans="1:18" x14ac:dyDescent="0.4">
      <c r="A10">
        <v>2014</v>
      </c>
      <c r="B10">
        <v>2.7</v>
      </c>
      <c r="C10">
        <v>3.3</v>
      </c>
      <c r="D10">
        <v>3.9</v>
      </c>
      <c r="E10">
        <v>3.1</v>
      </c>
      <c r="F10">
        <v>3.3</v>
      </c>
      <c r="G10">
        <v>2.8</v>
      </c>
      <c r="H10">
        <v>2.4</v>
      </c>
      <c r="I10">
        <v>2.2000000000000002</v>
      </c>
      <c r="J10">
        <v>2.2999999999999998</v>
      </c>
      <c r="K10">
        <v>2.9</v>
      </c>
      <c r="L10">
        <v>3.1</v>
      </c>
      <c r="M10">
        <v>2.7</v>
      </c>
      <c r="N10">
        <v>2.1</v>
      </c>
      <c r="O10">
        <v>2.8</v>
      </c>
      <c r="Q10">
        <v>3.4</v>
      </c>
      <c r="R10">
        <v>3.6</v>
      </c>
    </row>
    <row r="11" spans="1:18" x14ac:dyDescent="0.4">
      <c r="A11">
        <v>2015</v>
      </c>
      <c r="B11">
        <v>2.9</v>
      </c>
      <c r="C11">
        <v>3.3</v>
      </c>
      <c r="D11">
        <v>3.9</v>
      </c>
      <c r="F11">
        <v>3.2</v>
      </c>
      <c r="G11">
        <v>2.7</v>
      </c>
      <c r="H11">
        <v>2.4</v>
      </c>
      <c r="I11">
        <v>2.1</v>
      </c>
      <c r="J11">
        <v>2.2000000000000002</v>
      </c>
      <c r="K11">
        <v>2.9</v>
      </c>
      <c r="L11">
        <v>3.2</v>
      </c>
      <c r="M11">
        <v>2.5</v>
      </c>
      <c r="N11">
        <v>2.2000000000000002</v>
      </c>
      <c r="O11">
        <v>2.7</v>
      </c>
      <c r="Q11">
        <v>3.3</v>
      </c>
      <c r="R11">
        <v>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AF93-3402-41B6-8B9E-C9B60F05A851}">
  <dimension ref="A1:AI23"/>
  <sheetViews>
    <sheetView topLeftCell="C1" workbookViewId="0">
      <selection activeCell="AG17" sqref="AG17"/>
    </sheetView>
  </sheetViews>
  <sheetFormatPr defaultRowHeight="12.3" x14ac:dyDescent="0.4"/>
  <cols>
    <col min="7" max="12" width="0" hidden="1" customWidth="1"/>
    <col min="22" max="30" width="0" hidden="1" customWidth="1"/>
  </cols>
  <sheetData>
    <row r="1" spans="1:35" x14ac:dyDescent="0.4">
      <c r="A1" t="s">
        <v>10</v>
      </c>
      <c r="B1" t="s">
        <v>27</v>
      </c>
      <c r="C1" t="s">
        <v>30</v>
      </c>
      <c r="D1" t="s">
        <v>36</v>
      </c>
      <c r="E1" t="s">
        <v>38</v>
      </c>
      <c r="F1" t="s">
        <v>42</v>
      </c>
      <c r="N1" t="s">
        <v>29</v>
      </c>
      <c r="O1" t="s">
        <v>31</v>
      </c>
      <c r="P1" t="s">
        <v>32</v>
      </c>
      <c r="Q1" t="s">
        <v>35</v>
      </c>
      <c r="R1" t="s">
        <v>37</v>
      </c>
      <c r="S1" t="s">
        <v>39</v>
      </c>
      <c r="T1" t="s">
        <v>40</v>
      </c>
      <c r="U1" t="s">
        <v>41</v>
      </c>
      <c r="AF1" t="s">
        <v>52</v>
      </c>
      <c r="AG1" t="s">
        <v>53</v>
      </c>
      <c r="AH1" t="s">
        <v>33</v>
      </c>
      <c r="AI1" t="s">
        <v>34</v>
      </c>
    </row>
    <row r="2" spans="1:35" x14ac:dyDescent="0.4">
      <c r="A2">
        <v>2000</v>
      </c>
      <c r="B2">
        <v>2.4</v>
      </c>
      <c r="R2">
        <v>2.2999999999999998</v>
      </c>
    </row>
    <row r="3" spans="1:35" x14ac:dyDescent="0.4">
      <c r="A3">
        <f>A2+1</f>
        <v>2001</v>
      </c>
    </row>
    <row r="4" spans="1:35" x14ac:dyDescent="0.4">
      <c r="A4">
        <f t="shared" ref="A4:A9" si="0">A3+1</f>
        <v>2002</v>
      </c>
    </row>
    <row r="5" spans="1:35" x14ac:dyDescent="0.4">
      <c r="A5">
        <f t="shared" si="0"/>
        <v>2003</v>
      </c>
    </row>
    <row r="6" spans="1:35" x14ac:dyDescent="0.4">
      <c r="A6">
        <f t="shared" si="0"/>
        <v>2004</v>
      </c>
    </row>
    <row r="7" spans="1:35" x14ac:dyDescent="0.4">
      <c r="A7">
        <f t="shared" si="0"/>
        <v>2005</v>
      </c>
      <c r="B7">
        <v>2.5</v>
      </c>
      <c r="R7">
        <v>2.5</v>
      </c>
      <c r="AH7">
        <v>2.7</v>
      </c>
      <c r="AI7">
        <v>2.2999999999999998</v>
      </c>
    </row>
    <row r="8" spans="1:35" x14ac:dyDescent="0.4">
      <c r="A8">
        <f t="shared" si="0"/>
        <v>2006</v>
      </c>
    </row>
    <row r="9" spans="1:35" x14ac:dyDescent="0.4">
      <c r="A9">
        <f t="shared" si="0"/>
        <v>2007</v>
      </c>
    </row>
    <row r="10" spans="1:35" x14ac:dyDescent="0.4">
      <c r="A10">
        <v>2008</v>
      </c>
      <c r="B10">
        <v>2.4</v>
      </c>
      <c r="R10">
        <v>2.6</v>
      </c>
      <c r="AH10">
        <v>2.8</v>
      </c>
      <c r="AI10">
        <v>2.2999999999999998</v>
      </c>
    </row>
    <row r="11" spans="1:35" x14ac:dyDescent="0.4">
      <c r="A11">
        <v>2009</v>
      </c>
      <c r="B11">
        <v>2.6</v>
      </c>
      <c r="R11">
        <v>2.8</v>
      </c>
      <c r="AH11">
        <v>2.9</v>
      </c>
    </row>
    <row r="12" spans="1:35" x14ac:dyDescent="0.4">
      <c r="A12">
        <v>2010</v>
      </c>
      <c r="B12">
        <v>2.7</v>
      </c>
      <c r="R12">
        <v>2.9</v>
      </c>
      <c r="AH12">
        <v>2.9</v>
      </c>
      <c r="AI12">
        <v>2.5</v>
      </c>
    </row>
    <row r="13" spans="1:35" x14ac:dyDescent="0.4">
      <c r="A13">
        <v>2011</v>
      </c>
      <c r="B13">
        <v>2.6</v>
      </c>
      <c r="C13">
        <v>3.9</v>
      </c>
      <c r="R13">
        <v>2.9</v>
      </c>
      <c r="AG13">
        <v>3.8</v>
      </c>
      <c r="AH13">
        <v>2.8</v>
      </c>
      <c r="AI13">
        <v>2.4</v>
      </c>
    </row>
    <row r="14" spans="1:35" x14ac:dyDescent="0.4">
      <c r="A14">
        <v>2012</v>
      </c>
      <c r="B14">
        <v>2.5</v>
      </c>
      <c r="C14">
        <v>3.9</v>
      </c>
      <c r="D14">
        <v>2.2999999999999998</v>
      </c>
      <c r="E14">
        <v>3.1</v>
      </c>
      <c r="F14">
        <v>2.6</v>
      </c>
      <c r="N14">
        <v>3.2</v>
      </c>
      <c r="O14">
        <f>O15+AD14</f>
        <v>2.8857142857142857</v>
      </c>
      <c r="P14">
        <v>3.4</v>
      </c>
      <c r="Q14">
        <v>2.2000000000000002</v>
      </c>
      <c r="R14">
        <v>2.9</v>
      </c>
      <c r="S14">
        <v>2.9</v>
      </c>
      <c r="T14">
        <v>2.1</v>
      </c>
      <c r="U14">
        <v>2.9</v>
      </c>
      <c r="W14">
        <f>N14-N15</f>
        <v>-9.9999999999999645E-2</v>
      </c>
      <c r="X14">
        <f t="shared" ref="X14:AC14" si="1">P14-P15</f>
        <v>0.10000000000000009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-0.10000000000000009</v>
      </c>
      <c r="AC14">
        <f t="shared" si="1"/>
        <v>0</v>
      </c>
      <c r="AD14">
        <f>AVERAGE(W14:AC14)</f>
        <v>-1.4285714285714235E-2</v>
      </c>
      <c r="AF14">
        <v>3.2</v>
      </c>
      <c r="AG14">
        <v>3.8</v>
      </c>
      <c r="AH14">
        <v>2.7</v>
      </c>
      <c r="AI14">
        <v>2.4</v>
      </c>
    </row>
    <row r="15" spans="1:35" x14ac:dyDescent="0.4">
      <c r="A15">
        <v>2013</v>
      </c>
      <c r="B15">
        <v>2.6</v>
      </c>
      <c r="C15">
        <v>3.9</v>
      </c>
      <c r="D15">
        <v>2.2999999999999998</v>
      </c>
      <c r="E15">
        <v>3.2</v>
      </c>
      <c r="F15">
        <f>F14+L15</f>
        <v>2.6500000000000004</v>
      </c>
      <c r="H15">
        <f>B15-B14</f>
        <v>0.10000000000000009</v>
      </c>
      <c r="I15">
        <f>C15-C14</f>
        <v>0</v>
      </c>
      <c r="J15">
        <f>D15-D14</f>
        <v>0</v>
      </c>
      <c r="K15">
        <f>E15-E14</f>
        <v>0.10000000000000009</v>
      </c>
      <c r="L15">
        <f>AVERAGE(H15:K15)</f>
        <v>5.0000000000000044E-2</v>
      </c>
      <c r="N15">
        <v>3.3</v>
      </c>
      <c r="O15">
        <v>2.9</v>
      </c>
      <c r="P15">
        <v>3.3</v>
      </c>
      <c r="Q15">
        <v>2.2000000000000002</v>
      </c>
      <c r="R15">
        <v>2.9</v>
      </c>
      <c r="S15">
        <v>2.9</v>
      </c>
      <c r="T15">
        <v>2.2000000000000002</v>
      </c>
      <c r="U15">
        <v>2.9</v>
      </c>
      <c r="AF15">
        <v>3.4</v>
      </c>
      <c r="AG15">
        <v>3.6</v>
      </c>
      <c r="AH15">
        <v>2.8</v>
      </c>
      <c r="AI15">
        <v>2.4</v>
      </c>
    </row>
    <row r="16" spans="1:35" x14ac:dyDescent="0.4">
      <c r="A16">
        <v>2014</v>
      </c>
      <c r="B16">
        <v>2.7</v>
      </c>
      <c r="C16">
        <v>3.9</v>
      </c>
      <c r="D16">
        <v>2.2999999999999998</v>
      </c>
      <c r="E16">
        <v>3.1</v>
      </c>
      <c r="F16">
        <f t="shared" ref="F16:F17" si="2">F15+L16</f>
        <v>2.6500000000000004</v>
      </c>
      <c r="H16">
        <f t="shared" ref="H16:H17" si="3">B16-B15</f>
        <v>0.10000000000000009</v>
      </c>
      <c r="I16">
        <f t="shared" ref="I16:K17" si="4">C16-C15</f>
        <v>0</v>
      </c>
      <c r="J16">
        <f t="shared" si="4"/>
        <v>0</v>
      </c>
      <c r="K16">
        <f t="shared" si="4"/>
        <v>-0.10000000000000009</v>
      </c>
      <c r="L16">
        <f t="shared" ref="L16:L17" si="5">AVERAGE(H16:K16)</f>
        <v>0</v>
      </c>
      <c r="N16">
        <v>3.3</v>
      </c>
      <c r="O16">
        <v>3.1</v>
      </c>
      <c r="P16">
        <v>3.3</v>
      </c>
      <c r="Q16">
        <v>2.2000000000000002</v>
      </c>
      <c r="R16">
        <v>2.9</v>
      </c>
      <c r="S16">
        <v>2.7</v>
      </c>
      <c r="T16">
        <v>2.1</v>
      </c>
      <c r="U16">
        <v>2.8</v>
      </c>
      <c r="AF16">
        <v>3.4</v>
      </c>
      <c r="AG16">
        <v>3.6</v>
      </c>
      <c r="AH16">
        <v>2.8</v>
      </c>
      <c r="AI16">
        <v>2.4</v>
      </c>
    </row>
    <row r="17" spans="1:35" x14ac:dyDescent="0.4">
      <c r="A17">
        <v>2015</v>
      </c>
      <c r="B17">
        <v>2.9</v>
      </c>
      <c r="C17">
        <v>3.9</v>
      </c>
      <c r="D17">
        <v>2.2000000000000002</v>
      </c>
      <c r="E17">
        <v>3.2</v>
      </c>
      <c r="F17">
        <f t="shared" si="2"/>
        <v>2.7</v>
      </c>
      <c r="H17">
        <f t="shared" si="3"/>
        <v>0.19999999999999973</v>
      </c>
      <c r="I17">
        <f t="shared" si="4"/>
        <v>0</v>
      </c>
      <c r="J17">
        <f t="shared" si="4"/>
        <v>-9.9999999999999645E-2</v>
      </c>
      <c r="K17">
        <f t="shared" si="4"/>
        <v>0.10000000000000009</v>
      </c>
      <c r="L17">
        <f t="shared" si="5"/>
        <v>5.0000000000000044E-2</v>
      </c>
      <c r="N17">
        <v>3.3</v>
      </c>
      <c r="O17">
        <f>O16+AD17</f>
        <v>3.0428571428571431</v>
      </c>
      <c r="P17">
        <v>3.2</v>
      </c>
      <c r="Q17">
        <v>2.1</v>
      </c>
      <c r="R17">
        <v>2.9</v>
      </c>
      <c r="S17">
        <v>2.5</v>
      </c>
      <c r="T17">
        <v>2.2000000000000002</v>
      </c>
      <c r="U17">
        <v>2.7</v>
      </c>
      <c r="W17">
        <f>N17-N16</f>
        <v>0</v>
      </c>
      <c r="X17">
        <f t="shared" ref="X17:AC17" si="6">P17-P16</f>
        <v>-9.9999999999999645E-2</v>
      </c>
      <c r="Y17">
        <f t="shared" si="6"/>
        <v>-0.10000000000000009</v>
      </c>
      <c r="Z17">
        <f t="shared" si="6"/>
        <v>0</v>
      </c>
      <c r="AA17">
        <f t="shared" si="6"/>
        <v>-0.20000000000000018</v>
      </c>
      <c r="AB17">
        <f t="shared" si="6"/>
        <v>0.10000000000000009</v>
      </c>
      <c r="AC17">
        <f t="shared" si="6"/>
        <v>-9.9999999999999645E-2</v>
      </c>
      <c r="AD17">
        <f>AVERAGE(W17:AC17)</f>
        <v>-5.7142857142857065E-2</v>
      </c>
      <c r="AF17">
        <v>3.3</v>
      </c>
      <c r="AG17">
        <v>3.6</v>
      </c>
      <c r="AH17">
        <v>2.7</v>
      </c>
      <c r="AI17">
        <v>2.4</v>
      </c>
    </row>
    <row r="23" spans="1:35" x14ac:dyDescent="0.4">
      <c r="A2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export</vt:lpstr>
      <vt:lpstr>SUM</vt:lpstr>
      <vt:lpstr>Interpolation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shifu jiang</cp:lastModifiedBy>
  <dcterms:created xsi:type="dcterms:W3CDTF">2019-02-11T13:20:49Z</dcterms:created>
  <dcterms:modified xsi:type="dcterms:W3CDTF">2019-02-13T08:20:10Z</dcterms:modified>
</cp:coreProperties>
</file>