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intiative\assignments\technical\quiz1\"/>
    </mc:Choice>
  </mc:AlternateContent>
  <xr:revisionPtr revIDLastSave="0" documentId="13_ncr:1_{676F6320-6B69-4836-82FA-E648F835D097}" xr6:coauthVersionLast="47" xr6:coauthVersionMax="47" xr10:uidLastSave="{00000000-0000-0000-0000-000000000000}"/>
  <bookViews>
    <workbookView xWindow="-120" yWindow="-120" windowWidth="29040" windowHeight="15720" activeTab="1" xr2:uid="{5919A9CB-DB6F-4673-BDEE-0585149FD638}"/>
  </bookViews>
  <sheets>
    <sheet name="pivot analysis" sheetId="1" r:id="rId1"/>
    <sheet name="dashboard" sheetId="2" r:id="rId2"/>
    <sheet name="Box analysis" sheetId="3" r:id="rId3"/>
  </sheets>
  <definedNames>
    <definedName name="Slicer_Age_category">#N/A</definedName>
    <definedName name="Slicer_Department">#N/A</definedName>
    <definedName name="Slicer_EducationLevel">#N/A</definedName>
    <definedName name="Slicer_Ethnicity">#N/A</definedName>
    <definedName name="Slicer_Gender">#N/A</definedName>
    <definedName name="Slicer_JobRole">#N/A</definedName>
    <definedName name="Slicer_OverTime">#N/A</definedName>
    <definedName name="Slicer_State">#N/A</definedName>
    <definedName name="Slicer_StockOptionLevel">#N/A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s>
  <extLst>
    <ext xmlns:x14="http://schemas.microsoft.com/office/spreadsheetml/2009/9/main" uri="{876F7934-8845-4945-9796-88D515C7AA90}">
      <x14:pivotCaches>
        <pivotCache cacheId="9" r:id="rId13"/>
        <pivotCache cacheId="10"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18893b74-2a7d-4626-bc9b-7e084df957c6" name="Employee" connection="Text Employee"/>
          <x15:modelTable id="EducationLevel_09f07d8e-61a8-4c30-9044-731bb3d720e6" name="EducationLevel" connection="Text EducationLevel"/>
          <x15:modelTable id="FactPerformanceRating_0d98ec55-38de-4a1f-8aed-31d6b488508d" name="FactPerformanceRating" connection="Text FactPerformanceRating"/>
          <x15:modelTable id="RatingLevel_9a46a40d-0582-4a71-b78c-610879f48e7b" name="RatingLevel" connection="Text RatingLevel"/>
          <x15:modelTable id="SatisfiedLevel_aebf4734-a62b-4d08-baf9-6f9f277ecdc6" name="SatisfiedLevel" connection="Text SatisfiedLevel"/>
        </x15:modelTables>
        <x15:modelRelationships>
          <x15:modelRelationship fromTable="Employee" fromColumn="Education" toTable="EducationLevel" toColumn="EducationLevelID"/>
          <x15:modelRelationship fromTable="FactPerformanceRating" fromColumn="EmployeeID" toTable="Employee" toColumn="EmployeeID"/>
          <x15:modelRelationship fromTable="FactPerformanceRating" fromColumn="EnvironmentSatisfaction" toTable="SatisfiedLevel" toColumn="SatisfactionID"/>
          <x15:modelRelationship fromTable="FactPerformanceRating" fromColumn="ManagerRating" toTable="RatingLevel" toColumn="RatingID"/>
        </x15:modelRelationships>
        <x15:extLst>
          <ext xmlns:x16="http://schemas.microsoft.com/office/spreadsheetml/2014/11/main" uri="{9835A34E-60A6-4A7C-AAB8-D5F71C897F49}">
            <x16:modelTimeGroupings>
              <x16:modelTimeGrouping tableName="Employee" columnName="HireDate" columnId="HireDate">
                <x16:calculatedTimeColumn columnName="HireDate (Year)" columnId="HireDate (Year)" contentType="years" isSelected="1"/>
                <x16:calculatedTimeColumn columnName="HireDate (Quarter)" columnId="HireDate (Quarter)" contentType="quarters" isSelected="1"/>
                <x16:calculatedTimeColumn columnName="HireDate (Month Index)" columnId="HireDate (Month Index)" contentType="monthsindex" isSelected="1"/>
                <x16:calculatedTimeColumn columnName="HireDate (Month)" columnId="Hire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3" l="1"/>
  <c r="F8" i="3"/>
  <c r="H4" i="3"/>
  <c r="G4" i="3"/>
  <c r="F4" i="3"/>
  <c r="I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3D858E-4BEC-4BF1-A5DD-916CD9260A94}" name="Text EducationLevel" type="100" refreshedVersion="8">
    <extLst>
      <ext xmlns:x15="http://schemas.microsoft.com/office/spreadsheetml/2010/11/main" uri="{DE250136-89BD-433C-8126-D09CA5730AF9}">
        <x15:connection id="8589f42d-7ec4-4db6-91f9-38bd83375dec"/>
      </ext>
    </extLst>
  </connection>
  <connection id="2" xr16:uid="{04DEF6F7-565D-45B1-A16A-0E36F7FA45C2}" name="Text Employee" type="100" refreshedVersion="8">
    <extLst>
      <ext xmlns:x15="http://schemas.microsoft.com/office/spreadsheetml/2010/11/main" uri="{DE250136-89BD-433C-8126-D09CA5730AF9}">
        <x15:connection id="ffd51f0e-8ac7-4e5d-a898-75b632057e8a"/>
      </ext>
    </extLst>
  </connection>
  <connection id="3" xr16:uid="{E782EF31-CC42-48E6-8EA2-2D974C3E6C2A}" name="Text FactPerformanceRating" type="100" refreshedVersion="8">
    <extLst>
      <ext xmlns:x15="http://schemas.microsoft.com/office/spreadsheetml/2010/11/main" uri="{DE250136-89BD-433C-8126-D09CA5730AF9}">
        <x15:connection id="adb59431-8778-4b21-bdd1-09c08a408afa"/>
      </ext>
    </extLst>
  </connection>
  <connection id="4" xr16:uid="{9505A183-09BC-4964-B79C-8EB8AAD1FEBB}" name="Text RatingLevel" type="100" refreshedVersion="8">
    <extLst>
      <ext xmlns:x15="http://schemas.microsoft.com/office/spreadsheetml/2010/11/main" uri="{DE250136-89BD-433C-8126-D09CA5730AF9}">
        <x15:connection id="7f4d149f-bcfd-4cae-94fe-20848341bb35"/>
      </ext>
    </extLst>
  </connection>
  <connection id="5" xr16:uid="{C29301ED-BA30-4E2D-91A3-E6FEDA00D637}" name="Text SatisfiedLevel" type="100" refreshedVersion="8">
    <extLst>
      <ext xmlns:x15="http://schemas.microsoft.com/office/spreadsheetml/2010/11/main" uri="{DE250136-89BD-433C-8126-D09CA5730AF9}">
        <x15:connection id="40d0157b-8521-4317-bbf8-e3ef198c49f8"/>
      </ext>
    </extLst>
  </connection>
  <connection id="6" xr16:uid="{5DB6600D-57FB-4C4B-826E-EBC0E48BE59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<sst xmlns="http://schemas.openxmlformats.org/spreadsheetml/2006/main" count="98" uniqueCount="60">
  <si>
    <t>Column Labels</t>
  </si>
  <si>
    <t>Grand Total</t>
  </si>
  <si>
    <t>Jan</t>
  </si>
  <si>
    <t>Feb</t>
  </si>
  <si>
    <t>Mar</t>
  </si>
  <si>
    <t>Apr</t>
  </si>
  <si>
    <t>May</t>
  </si>
  <si>
    <t>Jun</t>
  </si>
  <si>
    <t>Jul</t>
  </si>
  <si>
    <t>Aug</t>
  </si>
  <si>
    <t>Sep</t>
  </si>
  <si>
    <t>Oct</t>
  </si>
  <si>
    <t>Nov</t>
  </si>
  <si>
    <t>Dec</t>
  </si>
  <si>
    <t>Row Labels</t>
  </si>
  <si>
    <t>Count of EmployeeID</t>
  </si>
  <si>
    <t>Human Resources</t>
  </si>
  <si>
    <t>Sales</t>
  </si>
  <si>
    <t>Technology</t>
  </si>
  <si>
    <t>HR Business Partner</t>
  </si>
  <si>
    <t>HR Executive</t>
  </si>
  <si>
    <t>HR Manager</t>
  </si>
  <si>
    <t>Recruiter</t>
  </si>
  <si>
    <t>Manager</t>
  </si>
  <si>
    <t>Sales Executive</t>
  </si>
  <si>
    <t>Sales Representative</t>
  </si>
  <si>
    <t>Analytics Manager</t>
  </si>
  <si>
    <t>Data Scientist</t>
  </si>
  <si>
    <t>Engineering Manager</t>
  </si>
  <si>
    <t>Machine Learning Engineer</t>
  </si>
  <si>
    <t>Senior Software Engineer</t>
  </si>
  <si>
    <t>Software Engineer</t>
  </si>
  <si>
    <t>No</t>
  </si>
  <si>
    <t>Yes</t>
  </si>
  <si>
    <t>Dissatisfied</t>
  </si>
  <si>
    <t>Neutral</t>
  </si>
  <si>
    <t>Satisfied</t>
  </si>
  <si>
    <t>Very Dissatisfied</t>
  </si>
  <si>
    <t>Very Satisfied</t>
  </si>
  <si>
    <t>accepted</t>
  </si>
  <si>
    <t>Far</t>
  </si>
  <si>
    <t>Near</t>
  </si>
  <si>
    <t>Too Far</t>
  </si>
  <si>
    <t>Goad</t>
  </si>
  <si>
    <t>Great</t>
  </si>
  <si>
    <t>perfect</t>
  </si>
  <si>
    <t>Very goad</t>
  </si>
  <si>
    <t>Weak</t>
  </si>
  <si>
    <t>Above and Beyond</t>
  </si>
  <si>
    <t>Exceeds Expectation</t>
  </si>
  <si>
    <t>Meets Expectation</t>
  </si>
  <si>
    <t>Needs Improvement</t>
  </si>
  <si>
    <t>Total</t>
  </si>
  <si>
    <t>active</t>
  </si>
  <si>
    <t>inactive</t>
  </si>
  <si>
    <t>inactive percentage</t>
  </si>
  <si>
    <t>Average of Salary</t>
  </si>
  <si>
    <t>avg salary</t>
  </si>
  <si>
    <t>Average of YearsAtCompany</t>
  </si>
  <si>
    <t>avg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</si>
</sst>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1" applyNumberFormat="1" applyFont="1"/>
    <xf numFmtId="1" fontId="0" fillId="0" borderId="0" xfId="0" applyNumberFormat="1"/>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7.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alcChain" Target="calcChain.xml"/><Relationship Id="rId11" Type="http://schemas.openxmlformats.org/officeDocument/2006/relationships/pivotCacheDefinition" Target="pivotCache/pivotCacheDefinition8.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7.xml"/><Relationship Id="rId19" Type="http://schemas.microsoft.com/office/2007/relationships/slicerCache" Target="slicerCaches/slicerCache5.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8.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6.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 hiring trend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analysis'!$B$2:$B$14</c:f>
              <c:numCache>
                <c:formatCode>General</c:formatCode>
                <c:ptCount val="12"/>
                <c:pt idx="0">
                  <c:v>135</c:v>
                </c:pt>
                <c:pt idx="1">
                  <c:v>121</c:v>
                </c:pt>
                <c:pt idx="2">
                  <c:v>153</c:v>
                </c:pt>
                <c:pt idx="3">
                  <c:v>135</c:v>
                </c:pt>
                <c:pt idx="4">
                  <c:v>140</c:v>
                </c:pt>
                <c:pt idx="5">
                  <c:v>116</c:v>
                </c:pt>
                <c:pt idx="6">
                  <c:v>126</c:v>
                </c:pt>
                <c:pt idx="7">
                  <c:v>112</c:v>
                </c:pt>
                <c:pt idx="8">
                  <c:v>98</c:v>
                </c:pt>
                <c:pt idx="9">
                  <c:v>103</c:v>
                </c:pt>
                <c:pt idx="10">
                  <c:v>117</c:v>
                </c:pt>
                <c:pt idx="11">
                  <c:v>114</c:v>
                </c:pt>
              </c:numCache>
            </c:numRef>
          </c:val>
          <c:extLst>
            <c:ext xmlns:c16="http://schemas.microsoft.com/office/drawing/2014/chart" uri="{C3380CC4-5D6E-409C-BE32-E72D297353CC}">
              <c16:uniqueId val="{00000000-C08F-4CFD-A2D6-43B7D0345E15}"/>
            </c:ext>
          </c:extLst>
        </c:ser>
        <c:dLbls>
          <c:showLegendKey val="0"/>
          <c:showVal val="0"/>
          <c:showCatName val="0"/>
          <c:showSerName val="0"/>
          <c:showPercent val="0"/>
          <c:showBubbleSize val="0"/>
        </c:dLbls>
        <c:gapWidth val="315"/>
        <c:overlap val="-40"/>
        <c:axId val="1159080399"/>
        <c:axId val="1159087119"/>
      </c:barChart>
      <c:catAx>
        <c:axId val="1159080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9087119"/>
        <c:crosses val="autoZero"/>
        <c:auto val="1"/>
        <c:lblAlgn val="ctr"/>
        <c:lblOffset val="100"/>
        <c:noMultiLvlLbl val="0"/>
      </c:catAx>
      <c:valAx>
        <c:axId val="11590871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908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analysis!PivotTable3</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Employees</a:t>
            </a:r>
            <a:r>
              <a:rPr lang="en-US" baseline="0"/>
              <a:t> distance from home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analysis'!$B$48:$B$49</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analysis'!$A$50:$A$54</c:f>
              <c:strCache>
                <c:ptCount val="4"/>
                <c:pt idx="0">
                  <c:v>accepted</c:v>
                </c:pt>
                <c:pt idx="1">
                  <c:v>Far</c:v>
                </c:pt>
                <c:pt idx="2">
                  <c:v>Near</c:v>
                </c:pt>
                <c:pt idx="3">
                  <c:v>Too Far</c:v>
                </c:pt>
              </c:strCache>
            </c:strRef>
          </c:cat>
          <c:val>
            <c:numRef>
              <c:f>'pivot analysis'!$B$50:$B$54</c:f>
              <c:numCache>
                <c:formatCode>General</c:formatCode>
                <c:ptCount val="4"/>
                <c:pt idx="0">
                  <c:v>290</c:v>
                </c:pt>
                <c:pt idx="1">
                  <c:v>127</c:v>
                </c:pt>
                <c:pt idx="2">
                  <c:v>564</c:v>
                </c:pt>
                <c:pt idx="3">
                  <c:v>252</c:v>
                </c:pt>
              </c:numCache>
            </c:numRef>
          </c:val>
          <c:extLst>
            <c:ext xmlns:c16="http://schemas.microsoft.com/office/drawing/2014/chart" uri="{C3380CC4-5D6E-409C-BE32-E72D297353CC}">
              <c16:uniqueId val="{00000000-5D43-42ED-B32D-810995698D3C}"/>
            </c:ext>
          </c:extLst>
        </c:ser>
        <c:ser>
          <c:idx val="1"/>
          <c:order val="1"/>
          <c:tx>
            <c:strRef>
              <c:f>'pivot analysis'!$C$48:$C$49</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analysis'!$A$50:$A$54</c:f>
              <c:strCache>
                <c:ptCount val="4"/>
                <c:pt idx="0">
                  <c:v>accepted</c:v>
                </c:pt>
                <c:pt idx="1">
                  <c:v>Far</c:v>
                </c:pt>
                <c:pt idx="2">
                  <c:v>Near</c:v>
                </c:pt>
                <c:pt idx="3">
                  <c:v>Too Far</c:v>
                </c:pt>
              </c:strCache>
            </c:strRef>
          </c:cat>
          <c:val>
            <c:numRef>
              <c:f>'pivot analysis'!$C$50:$C$54</c:f>
              <c:numCache>
                <c:formatCode>General</c:formatCode>
                <c:ptCount val="4"/>
                <c:pt idx="0">
                  <c:v>49</c:v>
                </c:pt>
                <c:pt idx="1">
                  <c:v>24</c:v>
                </c:pt>
                <c:pt idx="2">
                  <c:v>114</c:v>
                </c:pt>
                <c:pt idx="3">
                  <c:v>50</c:v>
                </c:pt>
              </c:numCache>
            </c:numRef>
          </c:val>
          <c:extLst>
            <c:ext xmlns:c16="http://schemas.microsoft.com/office/drawing/2014/chart" uri="{C3380CC4-5D6E-409C-BE32-E72D297353CC}">
              <c16:uniqueId val="{00000001-5D43-42ED-B32D-810995698D3C}"/>
            </c:ext>
          </c:extLst>
        </c:ser>
        <c:dLbls>
          <c:showLegendKey val="0"/>
          <c:showVal val="0"/>
          <c:showCatName val="0"/>
          <c:showSerName val="0"/>
          <c:showPercent val="0"/>
          <c:showBubbleSize val="0"/>
        </c:dLbls>
        <c:gapWidth val="315"/>
        <c:overlap val="-40"/>
        <c:axId val="1700441119"/>
        <c:axId val="1700443999"/>
      </c:barChart>
      <c:catAx>
        <c:axId val="1700441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0443999"/>
        <c:crosses val="autoZero"/>
        <c:auto val="1"/>
        <c:lblAlgn val="ctr"/>
        <c:lblOffset val="100"/>
        <c:noMultiLvlLbl val="0"/>
      </c:catAx>
      <c:valAx>
        <c:axId val="17004439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044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analysis!PivotTable10</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Manager Rating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analysis'!$B$99:$B$100</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analysis'!$A$101:$A$105</c:f>
              <c:strCache>
                <c:ptCount val="4"/>
                <c:pt idx="0">
                  <c:v>Above and Beyond</c:v>
                </c:pt>
                <c:pt idx="1">
                  <c:v>Exceeds Expectation</c:v>
                </c:pt>
                <c:pt idx="2">
                  <c:v>Meets Expectation</c:v>
                </c:pt>
                <c:pt idx="3">
                  <c:v>Needs Improvement</c:v>
                </c:pt>
              </c:strCache>
            </c:strRef>
          </c:cat>
          <c:val>
            <c:numRef>
              <c:f>'pivot analysis'!$B$101:$B$105</c:f>
              <c:numCache>
                <c:formatCode>General</c:formatCode>
                <c:ptCount val="4"/>
                <c:pt idx="0">
                  <c:v>709</c:v>
                </c:pt>
                <c:pt idx="1">
                  <c:v>1489</c:v>
                </c:pt>
                <c:pt idx="2">
                  <c:v>1472</c:v>
                </c:pt>
                <c:pt idx="3">
                  <c:v>778</c:v>
                </c:pt>
              </c:numCache>
            </c:numRef>
          </c:val>
          <c:extLst>
            <c:ext xmlns:c16="http://schemas.microsoft.com/office/drawing/2014/chart" uri="{C3380CC4-5D6E-409C-BE32-E72D297353CC}">
              <c16:uniqueId val="{00000000-9761-4908-9B6D-CD0F181FABD2}"/>
            </c:ext>
          </c:extLst>
        </c:ser>
        <c:ser>
          <c:idx val="1"/>
          <c:order val="1"/>
          <c:tx>
            <c:strRef>
              <c:f>'pivot analysis'!$C$99:$C$100</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analysis'!$A$101:$A$105</c:f>
              <c:strCache>
                <c:ptCount val="4"/>
                <c:pt idx="0">
                  <c:v>Above and Beyond</c:v>
                </c:pt>
                <c:pt idx="1">
                  <c:v>Exceeds Expectation</c:v>
                </c:pt>
                <c:pt idx="2">
                  <c:v>Meets Expectation</c:v>
                </c:pt>
                <c:pt idx="3">
                  <c:v>Needs Improvement</c:v>
                </c:pt>
              </c:strCache>
            </c:strRef>
          </c:cat>
          <c:val>
            <c:numRef>
              <c:f>'pivot analysis'!$C$101:$C$105</c:f>
              <c:numCache>
                <c:formatCode>General</c:formatCode>
                <c:ptCount val="4"/>
                <c:pt idx="0">
                  <c:v>365</c:v>
                </c:pt>
                <c:pt idx="1">
                  <c:v>731</c:v>
                </c:pt>
                <c:pt idx="2">
                  <c:v>751</c:v>
                </c:pt>
                <c:pt idx="3">
                  <c:v>414</c:v>
                </c:pt>
              </c:numCache>
            </c:numRef>
          </c:val>
          <c:extLst>
            <c:ext xmlns:c16="http://schemas.microsoft.com/office/drawing/2014/chart" uri="{C3380CC4-5D6E-409C-BE32-E72D297353CC}">
              <c16:uniqueId val="{00000001-9761-4908-9B6D-CD0F181FABD2}"/>
            </c:ext>
          </c:extLst>
        </c:ser>
        <c:dLbls>
          <c:showLegendKey val="0"/>
          <c:showVal val="0"/>
          <c:showCatName val="0"/>
          <c:showSerName val="0"/>
          <c:showPercent val="0"/>
          <c:showBubbleSize val="0"/>
        </c:dLbls>
        <c:gapWidth val="315"/>
        <c:overlap val="-40"/>
        <c:axId val="1720088543"/>
        <c:axId val="1720091903"/>
      </c:barChart>
      <c:catAx>
        <c:axId val="1720088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0091903"/>
        <c:crosses val="autoZero"/>
        <c:auto val="1"/>
        <c:lblAlgn val="ctr"/>
        <c:lblOffset val="100"/>
        <c:noMultiLvlLbl val="0"/>
      </c:catAx>
      <c:valAx>
        <c:axId val="1720091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008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 satisfaction to environment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analysis'!$B$66:$B$67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analysis'!$A$68:$A$73</c:f>
              <c:strCache>
                <c:ptCount val="5"/>
                <c:pt idx="0">
                  <c:v>Dissatisfied</c:v>
                </c:pt>
                <c:pt idx="1">
                  <c:v>Neutral</c:v>
                </c:pt>
                <c:pt idx="2">
                  <c:v>Satisfied</c:v>
                </c:pt>
                <c:pt idx="3">
                  <c:v>Very Dissatisfied</c:v>
                </c:pt>
                <c:pt idx="4">
                  <c:v>Very Satisfied</c:v>
                </c:pt>
              </c:strCache>
            </c:strRef>
          </c:cat>
          <c:val>
            <c:numRef>
              <c:f>'pivot analysis'!$B$68:$B$73</c:f>
              <c:numCache>
                <c:formatCode>General</c:formatCode>
                <c:ptCount val="5"/>
                <c:pt idx="0">
                  <c:v>97</c:v>
                </c:pt>
                <c:pt idx="1">
                  <c:v>1435</c:v>
                </c:pt>
                <c:pt idx="2">
                  <c:v>1469</c:v>
                </c:pt>
                <c:pt idx="3">
                  <c:v>101</c:v>
                </c:pt>
                <c:pt idx="4">
                  <c:v>1346</c:v>
                </c:pt>
              </c:numCache>
            </c:numRef>
          </c:val>
          <c:extLst>
            <c:ext xmlns:c16="http://schemas.microsoft.com/office/drawing/2014/chart" uri="{C3380CC4-5D6E-409C-BE32-E72D297353CC}">
              <c16:uniqueId val="{00000000-C059-4AC1-9F36-82687C1B3052}"/>
            </c:ext>
          </c:extLst>
        </c:ser>
        <c:ser>
          <c:idx val="1"/>
          <c:order val="1"/>
          <c:tx>
            <c:strRef>
              <c:f>'pivot analysis'!$C$66:$C$67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analysis'!$A$68:$A$73</c:f>
              <c:strCache>
                <c:ptCount val="5"/>
                <c:pt idx="0">
                  <c:v>Dissatisfied</c:v>
                </c:pt>
                <c:pt idx="1">
                  <c:v>Neutral</c:v>
                </c:pt>
                <c:pt idx="2">
                  <c:v>Satisfied</c:v>
                </c:pt>
                <c:pt idx="3">
                  <c:v>Very Dissatisfied</c:v>
                </c:pt>
                <c:pt idx="4">
                  <c:v>Very Satisfied</c:v>
                </c:pt>
              </c:strCache>
            </c:strRef>
          </c:cat>
          <c:val>
            <c:numRef>
              <c:f>'pivot analysis'!$C$68:$C$73</c:f>
              <c:numCache>
                <c:formatCode>General</c:formatCode>
                <c:ptCount val="5"/>
                <c:pt idx="0">
                  <c:v>44</c:v>
                </c:pt>
                <c:pt idx="1">
                  <c:v>776</c:v>
                </c:pt>
                <c:pt idx="2">
                  <c:v>706</c:v>
                </c:pt>
                <c:pt idx="3">
                  <c:v>35</c:v>
                </c:pt>
                <c:pt idx="4">
                  <c:v>700</c:v>
                </c:pt>
              </c:numCache>
            </c:numRef>
          </c:val>
          <c:extLst>
            <c:ext xmlns:c16="http://schemas.microsoft.com/office/drawing/2014/chart" uri="{C3380CC4-5D6E-409C-BE32-E72D297353CC}">
              <c16:uniqueId val="{00000001-C059-4AC1-9F36-82687C1B3052}"/>
            </c:ext>
          </c:extLst>
        </c:ser>
        <c:dLbls>
          <c:showLegendKey val="0"/>
          <c:showVal val="0"/>
          <c:showCatName val="0"/>
          <c:showSerName val="0"/>
          <c:showPercent val="0"/>
          <c:showBubbleSize val="0"/>
        </c:dLbls>
        <c:gapWidth val="315"/>
        <c:overlap val="-40"/>
        <c:axId val="1748738991"/>
        <c:axId val="1748741871"/>
      </c:barChart>
      <c:catAx>
        <c:axId val="17487389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741871"/>
        <c:crosses val="autoZero"/>
        <c:auto val="1"/>
        <c:lblAlgn val="ctr"/>
        <c:lblOffset val="100"/>
        <c:noMultiLvlLbl val="0"/>
      </c:catAx>
      <c:valAx>
        <c:axId val="1748741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7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satatus per job</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analysis'!$B$22:$B$23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analysis'!$A$24:$A$41</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'pivot analysis'!$B$24:$B$41</c:f>
              <c:numCache>
                <c:formatCode>General</c:formatCode>
                <c:ptCount val="14"/>
                <c:pt idx="0">
                  <c:v>7</c:v>
                </c:pt>
                <c:pt idx="1">
                  <c:v>25</c:v>
                </c:pt>
                <c:pt idx="2">
                  <c:v>4</c:v>
                </c:pt>
                <c:pt idx="3">
                  <c:v>15</c:v>
                </c:pt>
                <c:pt idx="4">
                  <c:v>35</c:v>
                </c:pt>
                <c:pt idx="5">
                  <c:v>269</c:v>
                </c:pt>
                <c:pt idx="6">
                  <c:v>50</c:v>
                </c:pt>
                <c:pt idx="7">
                  <c:v>49</c:v>
                </c:pt>
                <c:pt idx="8">
                  <c:v>199</c:v>
                </c:pt>
                <c:pt idx="9">
                  <c:v>73</c:v>
                </c:pt>
                <c:pt idx="10">
                  <c:v>136</c:v>
                </c:pt>
                <c:pt idx="11">
                  <c:v>1</c:v>
                </c:pt>
                <c:pt idx="12">
                  <c:v>123</c:v>
                </c:pt>
                <c:pt idx="13">
                  <c:v>247</c:v>
                </c:pt>
              </c:numCache>
            </c:numRef>
          </c:val>
          <c:extLst>
            <c:ext xmlns:c16="http://schemas.microsoft.com/office/drawing/2014/chart" uri="{C3380CC4-5D6E-409C-BE32-E72D297353CC}">
              <c16:uniqueId val="{00000000-2B04-4160-9124-770418C3340C}"/>
            </c:ext>
          </c:extLst>
        </c:ser>
        <c:ser>
          <c:idx val="1"/>
          <c:order val="1"/>
          <c:tx>
            <c:strRef>
              <c:f>'pivot analysis'!$C$22:$C$23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analysis'!$A$24:$A$41</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'pivot analysis'!$C$24:$C$41</c:f>
              <c:numCache>
                <c:formatCode>General</c:formatCode>
                <c:ptCount val="14"/>
                <c:pt idx="1">
                  <c:v>3</c:v>
                </c:pt>
                <c:pt idx="3">
                  <c:v>9</c:v>
                </c:pt>
                <c:pt idx="4">
                  <c:v>2</c:v>
                </c:pt>
                <c:pt idx="5">
                  <c:v>57</c:v>
                </c:pt>
                <c:pt idx="6">
                  <c:v>33</c:v>
                </c:pt>
                <c:pt idx="7">
                  <c:v>3</c:v>
                </c:pt>
                <c:pt idx="8">
                  <c:v>62</c:v>
                </c:pt>
                <c:pt idx="9">
                  <c:v>2</c:v>
                </c:pt>
                <c:pt idx="10">
                  <c:v>10</c:v>
                </c:pt>
                <c:pt idx="12">
                  <c:v>9</c:v>
                </c:pt>
                <c:pt idx="13">
                  <c:v>47</c:v>
                </c:pt>
              </c:numCache>
            </c:numRef>
          </c:val>
          <c:extLst>
            <c:ext xmlns:c16="http://schemas.microsoft.com/office/drawing/2014/chart" uri="{C3380CC4-5D6E-409C-BE32-E72D297353CC}">
              <c16:uniqueId val="{00000001-2B04-4160-9124-770418C3340C}"/>
            </c:ext>
          </c:extLst>
        </c:ser>
        <c:dLbls>
          <c:showLegendKey val="0"/>
          <c:showVal val="0"/>
          <c:showCatName val="0"/>
          <c:showSerName val="0"/>
          <c:showPercent val="0"/>
          <c:showBubbleSize val="0"/>
        </c:dLbls>
        <c:gapWidth val="150"/>
        <c:overlap val="100"/>
        <c:axId val="1147496303"/>
        <c:axId val="1147507823"/>
      </c:barChart>
      <c:catAx>
        <c:axId val="11474963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507823"/>
        <c:crosses val="autoZero"/>
        <c:auto val="1"/>
        <c:lblAlgn val="ctr"/>
        <c:lblOffset val="100"/>
        <c:noMultiLvlLbl val="0"/>
      </c:catAx>
      <c:valAx>
        <c:axId val="114750782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4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analysis!PivotTable3</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Employees</a:t>
            </a:r>
            <a:r>
              <a:rPr lang="en-US" baseline="0"/>
              <a:t> distance from home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analysis'!$B$48:$B$49</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analysis'!$A$50:$A$54</c:f>
              <c:strCache>
                <c:ptCount val="4"/>
                <c:pt idx="0">
                  <c:v>accepted</c:v>
                </c:pt>
                <c:pt idx="1">
                  <c:v>Far</c:v>
                </c:pt>
                <c:pt idx="2">
                  <c:v>Near</c:v>
                </c:pt>
                <c:pt idx="3">
                  <c:v>Too Far</c:v>
                </c:pt>
              </c:strCache>
            </c:strRef>
          </c:cat>
          <c:val>
            <c:numRef>
              <c:f>'pivot analysis'!$B$50:$B$54</c:f>
              <c:numCache>
                <c:formatCode>General</c:formatCode>
                <c:ptCount val="4"/>
                <c:pt idx="0">
                  <c:v>290</c:v>
                </c:pt>
                <c:pt idx="1">
                  <c:v>127</c:v>
                </c:pt>
                <c:pt idx="2">
                  <c:v>564</c:v>
                </c:pt>
                <c:pt idx="3">
                  <c:v>252</c:v>
                </c:pt>
              </c:numCache>
            </c:numRef>
          </c:val>
          <c:extLst>
            <c:ext xmlns:c16="http://schemas.microsoft.com/office/drawing/2014/chart" uri="{C3380CC4-5D6E-409C-BE32-E72D297353CC}">
              <c16:uniqueId val="{00000000-34E8-437C-893D-FFEAB8029CC4}"/>
            </c:ext>
          </c:extLst>
        </c:ser>
        <c:ser>
          <c:idx val="1"/>
          <c:order val="1"/>
          <c:tx>
            <c:strRef>
              <c:f>'pivot analysis'!$C$48:$C$49</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analysis'!$A$50:$A$54</c:f>
              <c:strCache>
                <c:ptCount val="4"/>
                <c:pt idx="0">
                  <c:v>accepted</c:v>
                </c:pt>
                <c:pt idx="1">
                  <c:v>Far</c:v>
                </c:pt>
                <c:pt idx="2">
                  <c:v>Near</c:v>
                </c:pt>
                <c:pt idx="3">
                  <c:v>Too Far</c:v>
                </c:pt>
              </c:strCache>
            </c:strRef>
          </c:cat>
          <c:val>
            <c:numRef>
              <c:f>'pivot analysis'!$C$50:$C$54</c:f>
              <c:numCache>
                <c:formatCode>General</c:formatCode>
                <c:ptCount val="4"/>
                <c:pt idx="0">
                  <c:v>49</c:v>
                </c:pt>
                <c:pt idx="1">
                  <c:v>24</c:v>
                </c:pt>
                <c:pt idx="2">
                  <c:v>114</c:v>
                </c:pt>
                <c:pt idx="3">
                  <c:v>50</c:v>
                </c:pt>
              </c:numCache>
            </c:numRef>
          </c:val>
          <c:extLst>
            <c:ext xmlns:c16="http://schemas.microsoft.com/office/drawing/2014/chart" uri="{C3380CC4-5D6E-409C-BE32-E72D297353CC}">
              <c16:uniqueId val="{00000001-34E8-437C-893D-FFEAB8029CC4}"/>
            </c:ext>
          </c:extLst>
        </c:ser>
        <c:dLbls>
          <c:showLegendKey val="0"/>
          <c:showVal val="0"/>
          <c:showCatName val="0"/>
          <c:showSerName val="0"/>
          <c:showPercent val="0"/>
          <c:showBubbleSize val="0"/>
        </c:dLbls>
        <c:gapWidth val="315"/>
        <c:overlap val="-40"/>
        <c:axId val="1700441119"/>
        <c:axId val="1700443999"/>
      </c:barChart>
      <c:catAx>
        <c:axId val="1700441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0443999"/>
        <c:crosses val="autoZero"/>
        <c:auto val="1"/>
        <c:lblAlgn val="ctr"/>
        <c:lblOffset val="100"/>
        <c:noMultiLvlLbl val="0"/>
      </c:catAx>
      <c:valAx>
        <c:axId val="17004439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044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 satisfaction to environment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analysis'!$B$66:$B$67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analysis'!$A$68:$A$73</c:f>
              <c:strCache>
                <c:ptCount val="5"/>
                <c:pt idx="0">
                  <c:v>Dissatisfied</c:v>
                </c:pt>
                <c:pt idx="1">
                  <c:v>Neutral</c:v>
                </c:pt>
                <c:pt idx="2">
                  <c:v>Satisfied</c:v>
                </c:pt>
                <c:pt idx="3">
                  <c:v>Very Dissatisfied</c:v>
                </c:pt>
                <c:pt idx="4">
                  <c:v>Very Satisfied</c:v>
                </c:pt>
              </c:strCache>
            </c:strRef>
          </c:cat>
          <c:val>
            <c:numRef>
              <c:f>'pivot analysis'!$B$68:$B$73</c:f>
              <c:numCache>
                <c:formatCode>General</c:formatCode>
                <c:ptCount val="5"/>
                <c:pt idx="0">
                  <c:v>97</c:v>
                </c:pt>
                <c:pt idx="1">
                  <c:v>1435</c:v>
                </c:pt>
                <c:pt idx="2">
                  <c:v>1469</c:v>
                </c:pt>
                <c:pt idx="3">
                  <c:v>101</c:v>
                </c:pt>
                <c:pt idx="4">
                  <c:v>1346</c:v>
                </c:pt>
              </c:numCache>
            </c:numRef>
          </c:val>
          <c:extLst>
            <c:ext xmlns:c16="http://schemas.microsoft.com/office/drawing/2014/chart" uri="{C3380CC4-5D6E-409C-BE32-E72D297353CC}">
              <c16:uniqueId val="{00000000-1AF8-4AEF-9134-87A567A6E80C}"/>
            </c:ext>
          </c:extLst>
        </c:ser>
        <c:ser>
          <c:idx val="1"/>
          <c:order val="1"/>
          <c:tx>
            <c:strRef>
              <c:f>'pivot analysis'!$C$66:$C$67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analysis'!$A$68:$A$73</c:f>
              <c:strCache>
                <c:ptCount val="5"/>
                <c:pt idx="0">
                  <c:v>Dissatisfied</c:v>
                </c:pt>
                <c:pt idx="1">
                  <c:v>Neutral</c:v>
                </c:pt>
                <c:pt idx="2">
                  <c:v>Satisfied</c:v>
                </c:pt>
                <c:pt idx="3">
                  <c:v>Very Dissatisfied</c:v>
                </c:pt>
                <c:pt idx="4">
                  <c:v>Very Satisfied</c:v>
                </c:pt>
              </c:strCache>
            </c:strRef>
          </c:cat>
          <c:val>
            <c:numRef>
              <c:f>'pivot analysis'!$C$68:$C$73</c:f>
              <c:numCache>
                <c:formatCode>General</c:formatCode>
                <c:ptCount val="5"/>
                <c:pt idx="0">
                  <c:v>44</c:v>
                </c:pt>
                <c:pt idx="1">
                  <c:v>776</c:v>
                </c:pt>
                <c:pt idx="2">
                  <c:v>706</c:v>
                </c:pt>
                <c:pt idx="3">
                  <c:v>35</c:v>
                </c:pt>
                <c:pt idx="4">
                  <c:v>700</c:v>
                </c:pt>
              </c:numCache>
            </c:numRef>
          </c:val>
          <c:extLst>
            <c:ext xmlns:c16="http://schemas.microsoft.com/office/drawing/2014/chart" uri="{C3380CC4-5D6E-409C-BE32-E72D297353CC}">
              <c16:uniqueId val="{00000001-1AF8-4AEF-9134-87A567A6E80C}"/>
            </c:ext>
          </c:extLst>
        </c:ser>
        <c:dLbls>
          <c:showLegendKey val="0"/>
          <c:showVal val="0"/>
          <c:showCatName val="0"/>
          <c:showSerName val="0"/>
          <c:showPercent val="0"/>
          <c:showBubbleSize val="0"/>
        </c:dLbls>
        <c:gapWidth val="315"/>
        <c:overlap val="-40"/>
        <c:axId val="1748738991"/>
        <c:axId val="1748741871"/>
      </c:barChart>
      <c:catAx>
        <c:axId val="17487389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741871"/>
        <c:crosses val="autoZero"/>
        <c:auto val="1"/>
        <c:lblAlgn val="ctr"/>
        <c:lblOffset val="100"/>
        <c:noMultiLvlLbl val="0"/>
      </c:catAx>
      <c:valAx>
        <c:axId val="1748741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7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a:t>
            </a:r>
            <a:r>
              <a:rPr lang="en-US" baseline="0"/>
              <a:t> salary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analysis'!$B$81:$B$82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analysis'!$A$83:$A$88</c:f>
              <c:strCache>
                <c:ptCount val="5"/>
                <c:pt idx="0">
                  <c:v>Goad</c:v>
                </c:pt>
                <c:pt idx="1">
                  <c:v>Great</c:v>
                </c:pt>
                <c:pt idx="2">
                  <c:v>perfect</c:v>
                </c:pt>
                <c:pt idx="3">
                  <c:v>Very goad</c:v>
                </c:pt>
                <c:pt idx="4">
                  <c:v>Weak</c:v>
                </c:pt>
              </c:strCache>
            </c:strRef>
          </c:cat>
          <c:val>
            <c:numRef>
              <c:f>'pivot analysis'!$B$83:$B$88</c:f>
              <c:numCache>
                <c:formatCode>General</c:formatCode>
                <c:ptCount val="5"/>
                <c:pt idx="0">
                  <c:v>158</c:v>
                </c:pt>
                <c:pt idx="1">
                  <c:v>69</c:v>
                </c:pt>
                <c:pt idx="2">
                  <c:v>36</c:v>
                </c:pt>
                <c:pt idx="3">
                  <c:v>51</c:v>
                </c:pt>
                <c:pt idx="4">
                  <c:v>919</c:v>
                </c:pt>
              </c:numCache>
            </c:numRef>
          </c:val>
          <c:extLst>
            <c:ext xmlns:c16="http://schemas.microsoft.com/office/drawing/2014/chart" uri="{C3380CC4-5D6E-409C-BE32-E72D297353CC}">
              <c16:uniqueId val="{00000000-AD84-4108-AD3F-FBEA2742E3B6}"/>
            </c:ext>
          </c:extLst>
        </c:ser>
        <c:ser>
          <c:idx val="1"/>
          <c:order val="1"/>
          <c:tx>
            <c:strRef>
              <c:f>'pivot analysis'!$C$81:$C$82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analysis'!$A$83:$A$88</c:f>
              <c:strCache>
                <c:ptCount val="5"/>
                <c:pt idx="0">
                  <c:v>Goad</c:v>
                </c:pt>
                <c:pt idx="1">
                  <c:v>Great</c:v>
                </c:pt>
                <c:pt idx="2">
                  <c:v>perfect</c:v>
                </c:pt>
                <c:pt idx="3">
                  <c:v>Very goad</c:v>
                </c:pt>
                <c:pt idx="4">
                  <c:v>Weak</c:v>
                </c:pt>
              </c:strCache>
            </c:strRef>
          </c:cat>
          <c:val>
            <c:numRef>
              <c:f>'pivot analysis'!$C$83:$C$88</c:f>
              <c:numCache>
                <c:formatCode>General</c:formatCode>
                <c:ptCount val="5"/>
                <c:pt idx="0">
                  <c:v>19</c:v>
                </c:pt>
                <c:pt idx="1">
                  <c:v>6</c:v>
                </c:pt>
                <c:pt idx="2">
                  <c:v>2</c:v>
                </c:pt>
                <c:pt idx="3">
                  <c:v>5</c:v>
                </c:pt>
                <c:pt idx="4">
                  <c:v>205</c:v>
                </c:pt>
              </c:numCache>
            </c:numRef>
          </c:val>
          <c:extLst>
            <c:ext xmlns:c16="http://schemas.microsoft.com/office/drawing/2014/chart" uri="{C3380CC4-5D6E-409C-BE32-E72D297353CC}">
              <c16:uniqueId val="{00000001-AD84-4108-AD3F-FBEA2742E3B6}"/>
            </c:ext>
          </c:extLst>
        </c:ser>
        <c:dLbls>
          <c:showLegendKey val="0"/>
          <c:showVal val="0"/>
          <c:showCatName val="0"/>
          <c:showSerName val="0"/>
          <c:showPercent val="0"/>
          <c:showBubbleSize val="0"/>
        </c:dLbls>
        <c:gapWidth val="315"/>
        <c:overlap val="-40"/>
        <c:axId val="1700411359"/>
        <c:axId val="1700412319"/>
      </c:barChart>
      <c:catAx>
        <c:axId val="17004113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0412319"/>
        <c:crosses val="autoZero"/>
        <c:auto val="1"/>
        <c:lblAlgn val="ctr"/>
        <c:lblOffset val="100"/>
        <c:noMultiLvlLbl val="0"/>
      </c:catAx>
      <c:valAx>
        <c:axId val="1700412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041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analysis!PivotTable10</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Manager Rating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analysis'!$B$99:$B$100</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analysis'!$A$101:$A$105</c:f>
              <c:strCache>
                <c:ptCount val="4"/>
                <c:pt idx="0">
                  <c:v>Above and Beyond</c:v>
                </c:pt>
                <c:pt idx="1">
                  <c:v>Exceeds Expectation</c:v>
                </c:pt>
                <c:pt idx="2">
                  <c:v>Meets Expectation</c:v>
                </c:pt>
                <c:pt idx="3">
                  <c:v>Needs Improvement</c:v>
                </c:pt>
              </c:strCache>
            </c:strRef>
          </c:cat>
          <c:val>
            <c:numRef>
              <c:f>'pivot analysis'!$B$101:$B$105</c:f>
              <c:numCache>
                <c:formatCode>General</c:formatCode>
                <c:ptCount val="4"/>
                <c:pt idx="0">
                  <c:v>709</c:v>
                </c:pt>
                <c:pt idx="1">
                  <c:v>1489</c:v>
                </c:pt>
                <c:pt idx="2">
                  <c:v>1472</c:v>
                </c:pt>
                <c:pt idx="3">
                  <c:v>778</c:v>
                </c:pt>
              </c:numCache>
            </c:numRef>
          </c:val>
          <c:extLst>
            <c:ext xmlns:c16="http://schemas.microsoft.com/office/drawing/2014/chart" uri="{C3380CC4-5D6E-409C-BE32-E72D297353CC}">
              <c16:uniqueId val="{00000000-B728-4083-AB7A-2055C4CBA43A}"/>
            </c:ext>
          </c:extLst>
        </c:ser>
        <c:ser>
          <c:idx val="1"/>
          <c:order val="1"/>
          <c:tx>
            <c:strRef>
              <c:f>'pivot analysis'!$C$99:$C$100</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analysis'!$A$101:$A$105</c:f>
              <c:strCache>
                <c:ptCount val="4"/>
                <c:pt idx="0">
                  <c:v>Above and Beyond</c:v>
                </c:pt>
                <c:pt idx="1">
                  <c:v>Exceeds Expectation</c:v>
                </c:pt>
                <c:pt idx="2">
                  <c:v>Meets Expectation</c:v>
                </c:pt>
                <c:pt idx="3">
                  <c:v>Needs Improvement</c:v>
                </c:pt>
              </c:strCache>
            </c:strRef>
          </c:cat>
          <c:val>
            <c:numRef>
              <c:f>'pivot analysis'!$C$101:$C$105</c:f>
              <c:numCache>
                <c:formatCode>General</c:formatCode>
                <c:ptCount val="4"/>
                <c:pt idx="0">
                  <c:v>365</c:v>
                </c:pt>
                <c:pt idx="1">
                  <c:v>731</c:v>
                </c:pt>
                <c:pt idx="2">
                  <c:v>751</c:v>
                </c:pt>
                <c:pt idx="3">
                  <c:v>414</c:v>
                </c:pt>
              </c:numCache>
            </c:numRef>
          </c:val>
          <c:extLst>
            <c:ext xmlns:c16="http://schemas.microsoft.com/office/drawing/2014/chart" uri="{C3380CC4-5D6E-409C-BE32-E72D297353CC}">
              <c16:uniqueId val="{00000001-B728-4083-AB7A-2055C4CBA43A}"/>
            </c:ext>
          </c:extLst>
        </c:ser>
        <c:dLbls>
          <c:showLegendKey val="0"/>
          <c:showVal val="0"/>
          <c:showCatName val="0"/>
          <c:showSerName val="0"/>
          <c:showPercent val="0"/>
          <c:showBubbleSize val="0"/>
        </c:dLbls>
        <c:gapWidth val="315"/>
        <c:overlap val="-40"/>
        <c:axId val="1720088543"/>
        <c:axId val="1720091903"/>
      </c:barChart>
      <c:catAx>
        <c:axId val="1720088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0091903"/>
        <c:crosses val="autoZero"/>
        <c:auto val="1"/>
        <c:lblAlgn val="ctr"/>
        <c:lblOffset val="100"/>
        <c:noMultiLvlLbl val="0"/>
      </c:catAx>
      <c:valAx>
        <c:axId val="1720091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008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analysis!PivotTable1</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 hiring trend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analysis'!$B$2:$B$14</c:f>
              <c:numCache>
                <c:formatCode>General</c:formatCode>
                <c:ptCount val="12"/>
                <c:pt idx="0">
                  <c:v>135</c:v>
                </c:pt>
                <c:pt idx="1">
                  <c:v>121</c:v>
                </c:pt>
                <c:pt idx="2">
                  <c:v>153</c:v>
                </c:pt>
                <c:pt idx="3">
                  <c:v>135</c:v>
                </c:pt>
                <c:pt idx="4">
                  <c:v>140</c:v>
                </c:pt>
                <c:pt idx="5">
                  <c:v>116</c:v>
                </c:pt>
                <c:pt idx="6">
                  <c:v>126</c:v>
                </c:pt>
                <c:pt idx="7">
                  <c:v>112</c:v>
                </c:pt>
                <c:pt idx="8">
                  <c:v>98</c:v>
                </c:pt>
                <c:pt idx="9">
                  <c:v>103</c:v>
                </c:pt>
                <c:pt idx="10">
                  <c:v>117</c:v>
                </c:pt>
                <c:pt idx="11">
                  <c:v>114</c:v>
                </c:pt>
              </c:numCache>
            </c:numRef>
          </c:val>
          <c:extLst>
            <c:ext xmlns:c16="http://schemas.microsoft.com/office/drawing/2014/chart" uri="{C3380CC4-5D6E-409C-BE32-E72D297353CC}">
              <c16:uniqueId val="{00000000-ED59-46DB-8A14-25551BAA0FD1}"/>
            </c:ext>
          </c:extLst>
        </c:ser>
        <c:dLbls>
          <c:showLegendKey val="0"/>
          <c:showVal val="0"/>
          <c:showCatName val="0"/>
          <c:showSerName val="0"/>
          <c:showPercent val="0"/>
          <c:showBubbleSize val="0"/>
        </c:dLbls>
        <c:gapWidth val="315"/>
        <c:overlap val="-40"/>
        <c:axId val="1159080399"/>
        <c:axId val="1159087119"/>
      </c:barChart>
      <c:catAx>
        <c:axId val="1159080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9087119"/>
        <c:crosses val="autoZero"/>
        <c:auto val="1"/>
        <c:lblAlgn val="ctr"/>
        <c:lblOffset val="100"/>
        <c:noMultiLvlLbl val="0"/>
      </c:catAx>
      <c:valAx>
        <c:axId val="11590871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908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satatus per job</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analysis'!$B$22:$B$23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analysis'!$A$24:$A$41</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'pivot analysis'!$B$24:$B$41</c:f>
              <c:numCache>
                <c:formatCode>General</c:formatCode>
                <c:ptCount val="14"/>
                <c:pt idx="0">
                  <c:v>7</c:v>
                </c:pt>
                <c:pt idx="1">
                  <c:v>25</c:v>
                </c:pt>
                <c:pt idx="2">
                  <c:v>4</c:v>
                </c:pt>
                <c:pt idx="3">
                  <c:v>15</c:v>
                </c:pt>
                <c:pt idx="4">
                  <c:v>35</c:v>
                </c:pt>
                <c:pt idx="5">
                  <c:v>269</c:v>
                </c:pt>
                <c:pt idx="6">
                  <c:v>50</c:v>
                </c:pt>
                <c:pt idx="7">
                  <c:v>49</c:v>
                </c:pt>
                <c:pt idx="8">
                  <c:v>199</c:v>
                </c:pt>
                <c:pt idx="9">
                  <c:v>73</c:v>
                </c:pt>
                <c:pt idx="10">
                  <c:v>136</c:v>
                </c:pt>
                <c:pt idx="11">
                  <c:v>1</c:v>
                </c:pt>
                <c:pt idx="12">
                  <c:v>123</c:v>
                </c:pt>
                <c:pt idx="13">
                  <c:v>247</c:v>
                </c:pt>
              </c:numCache>
            </c:numRef>
          </c:val>
          <c:extLst>
            <c:ext xmlns:c16="http://schemas.microsoft.com/office/drawing/2014/chart" uri="{C3380CC4-5D6E-409C-BE32-E72D297353CC}">
              <c16:uniqueId val="{00000000-E0F6-4710-93C9-5BAE55AFC4CB}"/>
            </c:ext>
          </c:extLst>
        </c:ser>
        <c:ser>
          <c:idx val="1"/>
          <c:order val="1"/>
          <c:tx>
            <c:strRef>
              <c:f>'pivot analysis'!$C$22:$C$23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analysis'!$A$24:$A$41</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'pivot analysis'!$C$24:$C$41</c:f>
              <c:numCache>
                <c:formatCode>General</c:formatCode>
                <c:ptCount val="14"/>
                <c:pt idx="1">
                  <c:v>3</c:v>
                </c:pt>
                <c:pt idx="3">
                  <c:v>9</c:v>
                </c:pt>
                <c:pt idx="4">
                  <c:v>2</c:v>
                </c:pt>
                <c:pt idx="5">
                  <c:v>57</c:v>
                </c:pt>
                <c:pt idx="6">
                  <c:v>33</c:v>
                </c:pt>
                <c:pt idx="7">
                  <c:v>3</c:v>
                </c:pt>
                <c:pt idx="8">
                  <c:v>62</c:v>
                </c:pt>
                <c:pt idx="9">
                  <c:v>2</c:v>
                </c:pt>
                <c:pt idx="10">
                  <c:v>10</c:v>
                </c:pt>
                <c:pt idx="12">
                  <c:v>9</c:v>
                </c:pt>
                <c:pt idx="13">
                  <c:v>47</c:v>
                </c:pt>
              </c:numCache>
            </c:numRef>
          </c:val>
          <c:extLst>
            <c:ext xmlns:c16="http://schemas.microsoft.com/office/drawing/2014/chart" uri="{C3380CC4-5D6E-409C-BE32-E72D297353CC}">
              <c16:uniqueId val="{00000001-E0F6-4710-93C9-5BAE55AFC4CB}"/>
            </c:ext>
          </c:extLst>
        </c:ser>
        <c:dLbls>
          <c:showLegendKey val="0"/>
          <c:showVal val="0"/>
          <c:showCatName val="0"/>
          <c:showSerName val="0"/>
          <c:showPercent val="0"/>
          <c:showBubbleSize val="0"/>
        </c:dLbls>
        <c:gapWidth val="150"/>
        <c:overlap val="100"/>
        <c:axId val="1147496303"/>
        <c:axId val="1147507823"/>
      </c:barChart>
      <c:catAx>
        <c:axId val="11474963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507823"/>
        <c:crosses val="autoZero"/>
        <c:auto val="1"/>
        <c:lblAlgn val="ctr"/>
        <c:lblOffset val="100"/>
        <c:noMultiLvlLbl val="0"/>
      </c:catAx>
      <c:valAx>
        <c:axId val="114750782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4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[excelquiz1_AmrAbdelraouf.xlsx]pivot analysis!PivotTable9</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a:t>
            </a:r>
            <a:r>
              <a:rPr lang="en-US" baseline="0"/>
              <a:t> salary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analysis'!$B$81:$B$82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analysis'!$A$83:$A$88</c:f>
              <c:strCache>
                <c:ptCount val="5"/>
                <c:pt idx="0">
                  <c:v>Goad</c:v>
                </c:pt>
                <c:pt idx="1">
                  <c:v>Great</c:v>
                </c:pt>
                <c:pt idx="2">
                  <c:v>perfect</c:v>
                </c:pt>
                <c:pt idx="3">
                  <c:v>Very goad</c:v>
                </c:pt>
                <c:pt idx="4">
                  <c:v>Weak</c:v>
                </c:pt>
              </c:strCache>
            </c:strRef>
          </c:cat>
          <c:val>
            <c:numRef>
              <c:f>'pivot analysis'!$B$83:$B$88</c:f>
              <c:numCache>
                <c:formatCode>General</c:formatCode>
                <c:ptCount val="5"/>
                <c:pt idx="0">
                  <c:v>158</c:v>
                </c:pt>
                <c:pt idx="1">
                  <c:v>69</c:v>
                </c:pt>
                <c:pt idx="2">
                  <c:v>36</c:v>
                </c:pt>
                <c:pt idx="3">
                  <c:v>51</c:v>
                </c:pt>
                <c:pt idx="4">
                  <c:v>919</c:v>
                </c:pt>
              </c:numCache>
            </c:numRef>
          </c:val>
          <c:extLst>
            <c:ext xmlns:c16="http://schemas.microsoft.com/office/drawing/2014/chart" uri="{C3380CC4-5D6E-409C-BE32-E72D297353CC}">
              <c16:uniqueId val="{00000000-EB6F-4FAE-9DD9-862677869B57}"/>
            </c:ext>
          </c:extLst>
        </c:ser>
        <c:ser>
          <c:idx val="1"/>
          <c:order val="1"/>
          <c:tx>
            <c:strRef>
              <c:f>'pivot analysis'!$C$81:$C$82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analysis'!$A$83:$A$88</c:f>
              <c:strCache>
                <c:ptCount val="5"/>
                <c:pt idx="0">
                  <c:v>Goad</c:v>
                </c:pt>
                <c:pt idx="1">
                  <c:v>Great</c:v>
                </c:pt>
                <c:pt idx="2">
                  <c:v>perfect</c:v>
                </c:pt>
                <c:pt idx="3">
                  <c:v>Very goad</c:v>
                </c:pt>
                <c:pt idx="4">
                  <c:v>Weak</c:v>
                </c:pt>
              </c:strCache>
            </c:strRef>
          </c:cat>
          <c:val>
            <c:numRef>
              <c:f>'pivot analysis'!$C$83:$C$88</c:f>
              <c:numCache>
                <c:formatCode>General</c:formatCode>
                <c:ptCount val="5"/>
                <c:pt idx="0">
                  <c:v>19</c:v>
                </c:pt>
                <c:pt idx="1">
                  <c:v>6</c:v>
                </c:pt>
                <c:pt idx="2">
                  <c:v>2</c:v>
                </c:pt>
                <c:pt idx="3">
                  <c:v>5</c:v>
                </c:pt>
                <c:pt idx="4">
                  <c:v>205</c:v>
                </c:pt>
              </c:numCache>
            </c:numRef>
          </c:val>
          <c:extLst>
            <c:ext xmlns:c16="http://schemas.microsoft.com/office/drawing/2014/chart" uri="{C3380CC4-5D6E-409C-BE32-E72D297353CC}">
              <c16:uniqueId val="{00000001-EB6F-4FAE-9DD9-862677869B57}"/>
            </c:ext>
          </c:extLst>
        </c:ser>
        <c:dLbls>
          <c:showLegendKey val="0"/>
          <c:showVal val="0"/>
          <c:showCatName val="0"/>
          <c:showSerName val="0"/>
          <c:showPercent val="0"/>
          <c:showBubbleSize val="0"/>
        </c:dLbls>
        <c:gapWidth val="315"/>
        <c:overlap val="-40"/>
        <c:axId val="1700411359"/>
        <c:axId val="1700412319"/>
      </c:barChart>
      <c:catAx>
        <c:axId val="17004113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0412319"/>
        <c:crosses val="autoZero"/>
        <c:auto val="1"/>
        <c:lblAlgn val="ctr"/>
        <c:lblOffset val="100"/>
        <c:noMultiLvlLbl val="0"/>
      </c:catAx>
      <c:valAx>
        <c:axId val="1700412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041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9525</xdr:rowOff>
    </xdr:from>
    <xdr:to>
      <xdr:col>6</xdr:col>
      <xdr:colOff>342900</xdr:colOff>
      <xdr:row>14</xdr:row>
      <xdr:rowOff>85725</xdr:rowOff>
    </xdr:to>
    <xdr:graphicFrame macro="">
      <xdr:nvGraphicFramePr>
        <xdr:cNvPr id="3" name="Chart 2">
          <a:extLst>
            <a:ext uri="{FF2B5EF4-FFF2-40B4-BE49-F238E27FC236}">
              <a16:creationId xmlns:a16="http://schemas.microsoft.com/office/drawing/2014/main" id="{B93F8982-185D-DAF4-DD93-E40B0FE03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21</xdr:row>
      <xdr:rowOff>9525</xdr:rowOff>
    </xdr:from>
    <xdr:to>
      <xdr:col>10</xdr:col>
      <xdr:colOff>1011296</xdr:colOff>
      <xdr:row>40</xdr:row>
      <xdr:rowOff>152400</xdr:rowOff>
    </xdr:to>
    <xdr:graphicFrame macro="">
      <xdr:nvGraphicFramePr>
        <xdr:cNvPr id="4" name="Chart 3">
          <a:extLst>
            <a:ext uri="{FF2B5EF4-FFF2-40B4-BE49-F238E27FC236}">
              <a16:creationId xmlns:a16="http://schemas.microsoft.com/office/drawing/2014/main" id="{66449BB6-A3DA-6684-0EB4-95BE1855A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212843</xdr:colOff>
      <xdr:row>45</xdr:row>
      <xdr:rowOff>168862</xdr:rowOff>
    </xdr:from>
    <xdr:to>
      <xdr:col>8</xdr:col>
      <xdr:colOff>363362</xdr:colOff>
      <xdr:row>60</xdr:row>
      <xdr:rowOff>89840</xdr:rowOff>
    </xdr:to>
    <xdr:graphicFrame macro="">
      <xdr:nvGraphicFramePr>
        <xdr:cNvPr id="8" name="Chart 7">
          <a:extLst>
            <a:ext uri="{FF2B5EF4-FFF2-40B4-BE49-F238E27FC236}">
              <a16:creationId xmlns:a16="http://schemas.microsoft.com/office/drawing/2014/main" id="{68AE81F3-E180-154D-0A50-15681A3D8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165804</xdr:colOff>
      <xdr:row>62</xdr:row>
      <xdr:rowOff>98307</xdr:rowOff>
    </xdr:from>
    <xdr:to>
      <xdr:col>9</xdr:col>
      <xdr:colOff>376296</xdr:colOff>
      <xdr:row>77</xdr:row>
      <xdr:rowOff>19285</xdr:rowOff>
    </xdr:to>
    <xdr:graphicFrame macro="">
      <xdr:nvGraphicFramePr>
        <xdr:cNvPr id="9" name="Chart 8">
          <a:extLst>
            <a:ext uri="{FF2B5EF4-FFF2-40B4-BE49-F238E27FC236}">
              <a16:creationId xmlns:a16="http://schemas.microsoft.com/office/drawing/2014/main" id="{8A128D1E-9C83-8289-DE62-770EA1C3A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276103</xdr:colOff>
      <xdr:row>78</xdr:row>
      <xdr:rowOff>75235</xdr:rowOff>
    </xdr:from>
    <xdr:to>
      <xdr:col>8</xdr:col>
      <xdr:colOff>411141</xdr:colOff>
      <xdr:row>92</xdr:row>
      <xdr:rowOff>117676</xdr:rowOff>
    </xdr:to>
    <xdr:graphicFrame macro="">
      <xdr:nvGraphicFramePr>
        <xdr:cNvPr id="10" name="Chart 9">
          <a:extLst>
            <a:ext uri="{FF2B5EF4-FFF2-40B4-BE49-F238E27FC236}">
              <a16:creationId xmlns:a16="http://schemas.microsoft.com/office/drawing/2014/main" id="{CA9A8BEE-1302-E864-99F8-EF4E32713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505186</xdr:colOff>
      <xdr:row>96</xdr:row>
      <xdr:rowOff>63178</xdr:rowOff>
    </xdr:from>
    <xdr:to>
      <xdr:col>8</xdr:col>
      <xdr:colOff>640224</xdr:colOff>
      <xdr:row>110</xdr:row>
      <xdr:rowOff>105619</xdr:rowOff>
    </xdr:to>
    <xdr:graphicFrame macro="">
      <xdr:nvGraphicFramePr>
        <xdr:cNvPr id="11" name="Chart 10">
          <a:extLst>
            <a:ext uri="{FF2B5EF4-FFF2-40B4-BE49-F238E27FC236}">
              <a16:creationId xmlns:a16="http://schemas.microsoft.com/office/drawing/2014/main" id="{A56D0D49-C484-828B-6CA1-07FAF2825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6</xdr:row>
      <xdr:rowOff>66675</xdr:rowOff>
    </xdr:from>
    <xdr:to>
      <xdr:col>8</xdr:col>
      <xdr:colOff>99349</xdr:colOff>
      <xdr:row>20</xdr:row>
      <xdr:rowOff>176634</xdr:rowOff>
    </xdr:to>
    <xdr:graphicFrame macro="">
      <xdr:nvGraphicFramePr>
        <xdr:cNvPr id="3" name="Chart 2">
          <a:extLst>
            <a:ext uri="{FF2B5EF4-FFF2-40B4-BE49-F238E27FC236}">
              <a16:creationId xmlns:a16="http://schemas.microsoft.com/office/drawing/2014/main" id="{3DA36D5B-F51A-4552-869B-599B78CFE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95251</xdr:colOff>
      <xdr:row>6</xdr:row>
      <xdr:rowOff>66675</xdr:rowOff>
    </xdr:from>
    <xdr:to>
      <xdr:col>19</xdr:col>
      <xdr:colOff>447675</xdr:colOff>
      <xdr:row>20</xdr:row>
      <xdr:rowOff>171450</xdr:rowOff>
    </xdr:to>
    <xdr:graphicFrame macro="">
      <xdr:nvGraphicFramePr>
        <xdr:cNvPr id="5" name="Chart 4">
          <a:extLst>
            <a:ext uri="{FF2B5EF4-FFF2-40B4-BE49-F238E27FC236}">
              <a16:creationId xmlns:a16="http://schemas.microsoft.com/office/drawing/2014/main" id="{FCDE1440-7DF5-4CAC-9595-A32DC4A00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438150</xdr:colOff>
      <xdr:row>6</xdr:row>
      <xdr:rowOff>66675</xdr:rowOff>
    </xdr:from>
    <xdr:to>
      <xdr:col>26</xdr:col>
      <xdr:colOff>504825</xdr:colOff>
      <xdr:row>20</xdr:row>
      <xdr:rowOff>171450</xdr:rowOff>
    </xdr:to>
    <xdr:graphicFrame macro="">
      <xdr:nvGraphicFramePr>
        <xdr:cNvPr id="7" name="Chart 6">
          <a:extLst>
            <a:ext uri="{FF2B5EF4-FFF2-40B4-BE49-F238E27FC236}">
              <a16:creationId xmlns:a16="http://schemas.microsoft.com/office/drawing/2014/main" id="{54F82A63-AF0F-4324-A023-1955DDB58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476250</xdr:colOff>
      <xdr:row>20</xdr:row>
      <xdr:rowOff>171450</xdr:rowOff>
    </xdr:from>
    <xdr:to>
      <xdr:col>10</xdr:col>
      <xdr:colOff>57149</xdr:colOff>
      <xdr:row>35</xdr:row>
      <xdr:rowOff>128599</xdr:rowOff>
    </xdr:to>
    <xdr:graphicFrame macro="">
      <xdr:nvGraphicFramePr>
        <xdr:cNvPr id="9" name="Chart 8">
          <a:extLst>
            <a:ext uri="{FF2B5EF4-FFF2-40B4-BE49-F238E27FC236}">
              <a16:creationId xmlns:a16="http://schemas.microsoft.com/office/drawing/2014/main" id="{D8ECCB23-8218-4F54-B31F-537B3CE17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57149</xdr:colOff>
      <xdr:row>20</xdr:row>
      <xdr:rowOff>171449</xdr:rowOff>
    </xdr:from>
    <xdr:to>
      <xdr:col>18</xdr:col>
      <xdr:colOff>342900</xdr:colOff>
      <xdr:row>35</xdr:row>
      <xdr:rowOff>123824</xdr:rowOff>
    </xdr:to>
    <xdr:graphicFrame macro="">
      <xdr:nvGraphicFramePr>
        <xdr:cNvPr id="12" name="Chart 11">
          <a:extLst>
            <a:ext uri="{FF2B5EF4-FFF2-40B4-BE49-F238E27FC236}">
              <a16:creationId xmlns:a16="http://schemas.microsoft.com/office/drawing/2014/main" id="{0CDA5337-587B-4428-B949-423E358FA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352425</xdr:colOff>
      <xdr:row>20</xdr:row>
      <xdr:rowOff>171450</xdr:rowOff>
    </xdr:from>
    <xdr:to>
      <xdr:col>26</xdr:col>
      <xdr:colOff>495300</xdr:colOff>
      <xdr:row>35</xdr:row>
      <xdr:rowOff>104775</xdr:rowOff>
    </xdr:to>
    <xdr:graphicFrame macro="">
      <xdr:nvGraphicFramePr>
        <xdr:cNvPr id="14" name="Chart 13">
          <a:extLst>
            <a:ext uri="{FF2B5EF4-FFF2-40B4-BE49-F238E27FC236}">
              <a16:creationId xmlns:a16="http://schemas.microsoft.com/office/drawing/2014/main" id="{FF9172BB-6025-49E3-BA6E-2A48730F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76200</xdr:rowOff>
    </xdr:from>
    <xdr:to>
      <xdr:col>2</xdr:col>
      <xdr:colOff>495300</xdr:colOff>
      <xdr:row>12</xdr:row>
      <xdr:rowOff>66675</xdr:rowOff>
    </xdr:to>
    <mc:AlternateContent xmlns:mc="http://schemas.openxmlformats.org/markup-compatibility/2006" xmlns:a14="http://schemas.microsoft.com/office/drawing/2010/main">
      <mc:Choice Requires="a14">
        <xdr:graphicFrame macro="">
          <xdr:nvGraphicFramePr>
            <xdr:cNvPr id="15" name="Ethnicity">
              <a:extLst>
                <a:ext uri="{FF2B5EF4-FFF2-40B4-BE49-F238E27FC236}">
                  <a16:creationId xmlns:a16="http://schemas.microsoft.com/office/drawing/2014/main" id="{D3489D09-4EAC-E2A0-0213-4E98867A4521}"/>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0" y="76200"/>
              <a:ext cx="17145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514350</xdr:colOff>
      <xdr:row>0</xdr:row>
      <xdr:rowOff>1</xdr:rowOff>
    </xdr:from>
    <xdr:to>
      <xdr:col>29</xdr:col>
      <xdr:colOff>228599</xdr:colOff>
      <xdr:row>6</xdr:row>
      <xdr:rowOff>66675</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8DF5098A-90F3-246F-8FF4-4426284D2DE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363950" y="1"/>
              <a:ext cx="1543049"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504825</xdr:colOff>
      <xdr:row>6</xdr:row>
      <xdr:rowOff>66675</xdr:rowOff>
    </xdr:from>
    <xdr:to>
      <xdr:col>29</xdr:col>
      <xdr:colOff>219074</xdr:colOff>
      <xdr:row>13</xdr:row>
      <xdr:rowOff>133350</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D6C135ED-885F-3C24-0646-C5FE8C2E5B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354425" y="1209675"/>
              <a:ext cx="1543049"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514351</xdr:colOff>
      <xdr:row>13</xdr:row>
      <xdr:rowOff>142876</xdr:rowOff>
    </xdr:from>
    <xdr:to>
      <xdr:col>29</xdr:col>
      <xdr:colOff>180975</xdr:colOff>
      <xdr:row>19</xdr:row>
      <xdr:rowOff>180976</xdr:rowOff>
    </xdr:to>
    <mc:AlternateContent xmlns:mc="http://schemas.openxmlformats.org/markup-compatibility/2006" xmlns:a14="http://schemas.microsoft.com/office/drawing/2010/main">
      <mc:Choice Requires="a14">
        <xdr:graphicFrame macro="">
          <xdr:nvGraphicFramePr>
            <xdr:cNvPr id="18" name="Age category">
              <a:extLst>
                <a:ext uri="{FF2B5EF4-FFF2-40B4-BE49-F238E27FC236}">
                  <a16:creationId xmlns:a16="http://schemas.microsoft.com/office/drawing/2014/main" id="{A01B822D-1A26-F5D0-FEAA-EEA442847F4F}"/>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16363951" y="2619376"/>
              <a:ext cx="1495424"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504825</xdr:colOff>
      <xdr:row>20</xdr:row>
      <xdr:rowOff>9525</xdr:rowOff>
    </xdr:from>
    <xdr:to>
      <xdr:col>29</xdr:col>
      <xdr:colOff>171450</xdr:colOff>
      <xdr:row>24</xdr:row>
      <xdr:rowOff>171450</xdr:rowOff>
    </xdr:to>
    <mc:AlternateContent xmlns:mc="http://schemas.openxmlformats.org/markup-compatibility/2006" xmlns:a14="http://schemas.microsoft.com/office/drawing/2010/main">
      <mc:Choice Requires="a14">
        <xdr:graphicFrame macro="">
          <xdr:nvGraphicFramePr>
            <xdr:cNvPr id="19" name="OverTime">
              <a:extLst>
                <a:ext uri="{FF2B5EF4-FFF2-40B4-BE49-F238E27FC236}">
                  <a16:creationId xmlns:a16="http://schemas.microsoft.com/office/drawing/2014/main" id="{39857912-6661-7419-BB9C-71C163167E7C}"/>
                </a:ext>
              </a:extLst>
            </xdr:cNvPr>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16354425" y="3819525"/>
              <a:ext cx="14954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27</xdr:row>
      <xdr:rowOff>114300</xdr:rowOff>
    </xdr:from>
    <xdr:to>
      <xdr:col>2</xdr:col>
      <xdr:colOff>504824</xdr:colOff>
      <xdr:row>34</xdr:row>
      <xdr:rowOff>161925</xdr:rowOff>
    </xdr:to>
    <mc:AlternateContent xmlns:mc="http://schemas.openxmlformats.org/markup-compatibility/2006" xmlns:a14="http://schemas.microsoft.com/office/drawing/2010/main">
      <mc:Choice Requires="a14">
        <xdr:graphicFrame macro="">
          <xdr:nvGraphicFramePr>
            <xdr:cNvPr id="20" name="StockOptionLevel">
              <a:extLst>
                <a:ext uri="{FF2B5EF4-FFF2-40B4-BE49-F238E27FC236}">
                  <a16:creationId xmlns:a16="http://schemas.microsoft.com/office/drawing/2014/main" id="{B9AD79C5-AED6-9AB9-F67C-9733C2B4457F}"/>
                </a:ext>
              </a:extLst>
            </xdr:cNvPr>
            <xdr:cNvGraphicFramePr/>
          </xdr:nvGraphicFramePr>
          <xdr:xfrm>
            <a:off x="0" y="0"/>
            <a:ext cx="0" cy="0"/>
          </xdr:xfrm>
          <a:graphic>
            <a:graphicData uri="http://schemas.microsoft.com/office/drawing/2010/slicer">
              <sle:slicer xmlns:sle="http://schemas.microsoft.com/office/drawing/2010/slicer" name="StockOptionLevel"/>
            </a:graphicData>
          </a:graphic>
        </xdr:graphicFrame>
      </mc:Choice>
      <mc:Fallback xmlns="">
        <xdr:sp macro="" textlink="">
          <xdr:nvSpPr>
            <xdr:cNvPr id="0" name=""/>
            <xdr:cNvSpPr>
              <a:spLocks noTextEdit="1"/>
            </xdr:cNvSpPr>
          </xdr:nvSpPr>
          <xdr:spPr>
            <a:xfrm>
              <a:off x="28575" y="5257800"/>
              <a:ext cx="1695449"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57151</xdr:rowOff>
    </xdr:from>
    <xdr:to>
      <xdr:col>2</xdr:col>
      <xdr:colOff>485775</xdr:colOff>
      <xdr:row>18</xdr:row>
      <xdr:rowOff>133351</xdr:rowOff>
    </xdr:to>
    <mc:AlternateContent xmlns:mc="http://schemas.openxmlformats.org/markup-compatibility/2006" xmlns:a14="http://schemas.microsoft.com/office/drawing/2010/main">
      <mc:Choice Requires="a14">
        <xdr:graphicFrame macro="">
          <xdr:nvGraphicFramePr>
            <xdr:cNvPr id="21" name="State">
              <a:extLst>
                <a:ext uri="{FF2B5EF4-FFF2-40B4-BE49-F238E27FC236}">
                  <a16:creationId xmlns:a16="http://schemas.microsoft.com/office/drawing/2014/main" id="{9CD81903-63F2-795A-B8C3-0156D69404B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525" y="2343151"/>
              <a:ext cx="16954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133350</xdr:rowOff>
    </xdr:from>
    <xdr:to>
      <xdr:col>2</xdr:col>
      <xdr:colOff>495300</xdr:colOff>
      <xdr:row>27</xdr:row>
      <xdr:rowOff>123825</xdr:rowOff>
    </xdr:to>
    <mc:AlternateContent xmlns:mc="http://schemas.openxmlformats.org/markup-compatibility/2006" xmlns:a14="http://schemas.microsoft.com/office/drawing/2010/main">
      <mc:Choice Requires="a14">
        <xdr:graphicFrame macro="">
          <xdr:nvGraphicFramePr>
            <xdr:cNvPr id="22" name="EducationLevel">
              <a:extLst>
                <a:ext uri="{FF2B5EF4-FFF2-40B4-BE49-F238E27FC236}">
                  <a16:creationId xmlns:a16="http://schemas.microsoft.com/office/drawing/2014/main" id="{A03FE597-38E4-0D74-2E6E-E4B35BFE8D33}"/>
                </a:ext>
              </a:extLst>
            </xdr:cNvPr>
            <xdr:cNvGraphicFramePr/>
          </xdr:nvGraphicFramePr>
          <xdr:xfrm>
            <a:off x="0" y="0"/>
            <a:ext cx="0" cy="0"/>
          </xdr:xfrm>
          <a:graphic>
            <a:graphicData uri="http://schemas.microsoft.com/office/drawing/2010/slicer">
              <sle:slicer xmlns:sle="http://schemas.microsoft.com/office/drawing/2010/slicer" name="EducationLevel"/>
            </a:graphicData>
          </a:graphic>
        </xdr:graphicFrame>
      </mc:Choice>
      <mc:Fallback xmlns="">
        <xdr:sp macro="" textlink="">
          <xdr:nvSpPr>
            <xdr:cNvPr id="0" name=""/>
            <xdr:cNvSpPr>
              <a:spLocks noTextEdit="1"/>
            </xdr:cNvSpPr>
          </xdr:nvSpPr>
          <xdr:spPr>
            <a:xfrm>
              <a:off x="0" y="3562350"/>
              <a:ext cx="17145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495300</xdr:colOff>
      <xdr:row>24</xdr:row>
      <xdr:rowOff>152400</xdr:rowOff>
    </xdr:from>
    <xdr:to>
      <xdr:col>29</xdr:col>
      <xdr:colOff>219075</xdr:colOff>
      <xdr:row>34</xdr:row>
      <xdr:rowOff>161925</xdr:rowOff>
    </xdr:to>
    <mc:AlternateContent xmlns:mc="http://schemas.openxmlformats.org/markup-compatibility/2006" xmlns:a14="http://schemas.microsoft.com/office/drawing/2010/main">
      <mc:Choice Requires="a14">
        <xdr:graphicFrame macro="">
          <xdr:nvGraphicFramePr>
            <xdr:cNvPr id="23" name="JobRole">
              <a:extLst>
                <a:ext uri="{FF2B5EF4-FFF2-40B4-BE49-F238E27FC236}">
                  <a16:creationId xmlns:a16="http://schemas.microsoft.com/office/drawing/2014/main" id="{D476B646-0EAA-5AFB-D496-F8AA7AEAA7ED}"/>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16344900" y="4724400"/>
              <a:ext cx="1552575"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514350</xdr:colOff>
      <xdr:row>0</xdr:row>
      <xdr:rowOff>9525</xdr:rowOff>
    </xdr:from>
    <xdr:to>
      <xdr:col>6</xdr:col>
      <xdr:colOff>447675</xdr:colOff>
      <xdr:row>6</xdr:row>
      <xdr:rowOff>76200</xdr:rowOff>
    </xdr:to>
    <xdr:sp macro="" textlink="">
      <xdr:nvSpPr>
        <xdr:cNvPr id="25" name="Rectangle: Rounded Corners 24">
          <a:extLst>
            <a:ext uri="{FF2B5EF4-FFF2-40B4-BE49-F238E27FC236}">
              <a16:creationId xmlns:a16="http://schemas.microsoft.com/office/drawing/2014/main" id="{2E6F0D16-33E5-4EB0-05D4-FC0AEC27D2FC}"/>
            </a:ext>
          </a:extLst>
        </xdr:cNvPr>
        <xdr:cNvSpPr/>
      </xdr:nvSpPr>
      <xdr:spPr>
        <a:xfrm>
          <a:off x="1733550" y="9525"/>
          <a:ext cx="2371725" cy="1209675"/>
        </a:xfrm>
        <a:prstGeom prst="roundRect">
          <a:avLst/>
        </a:prstGeom>
        <a:solidFill>
          <a:schemeClr val="bg1">
            <a:lumMod val="6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Total employees</a:t>
          </a:r>
        </a:p>
        <a:p>
          <a:pPr algn="l"/>
          <a:endParaRPr lang="en-US" sz="1800"/>
        </a:p>
      </xdr:txBody>
    </xdr:sp>
    <xdr:clientData/>
  </xdr:twoCellAnchor>
  <xdr:twoCellAnchor>
    <xdr:from>
      <xdr:col>6</xdr:col>
      <xdr:colOff>466725</xdr:colOff>
      <xdr:row>0</xdr:row>
      <xdr:rowOff>9525</xdr:rowOff>
    </xdr:from>
    <xdr:to>
      <xdr:col>10</xdr:col>
      <xdr:colOff>400050</xdr:colOff>
      <xdr:row>6</xdr:row>
      <xdr:rowOff>76200</xdr:rowOff>
    </xdr:to>
    <xdr:sp macro="" textlink="">
      <xdr:nvSpPr>
        <xdr:cNvPr id="27" name="Rectangle: Rounded Corners 26">
          <a:extLst>
            <a:ext uri="{FF2B5EF4-FFF2-40B4-BE49-F238E27FC236}">
              <a16:creationId xmlns:a16="http://schemas.microsoft.com/office/drawing/2014/main" id="{040DAE90-6A28-457C-A3A1-58E29956D4CF}"/>
            </a:ext>
          </a:extLst>
        </xdr:cNvPr>
        <xdr:cNvSpPr/>
      </xdr:nvSpPr>
      <xdr:spPr>
        <a:xfrm>
          <a:off x="4124325" y="9525"/>
          <a:ext cx="2371725" cy="1209675"/>
        </a:xfrm>
        <a:prstGeom prst="roundRect">
          <a:avLst/>
        </a:prstGeom>
        <a:solidFill>
          <a:schemeClr val="bg1">
            <a:lumMod val="6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Active employees</a:t>
          </a:r>
        </a:p>
        <a:p>
          <a:pPr algn="l"/>
          <a:endParaRPr lang="en-US" sz="1800"/>
        </a:p>
      </xdr:txBody>
    </xdr:sp>
    <xdr:clientData/>
  </xdr:twoCellAnchor>
  <xdr:twoCellAnchor>
    <xdr:from>
      <xdr:col>10</xdr:col>
      <xdr:colOff>409575</xdr:colOff>
      <xdr:row>0</xdr:row>
      <xdr:rowOff>9525</xdr:rowOff>
    </xdr:from>
    <xdr:to>
      <xdr:col>14</xdr:col>
      <xdr:colOff>342900</xdr:colOff>
      <xdr:row>6</xdr:row>
      <xdr:rowOff>76200</xdr:rowOff>
    </xdr:to>
    <xdr:sp macro="" textlink="">
      <xdr:nvSpPr>
        <xdr:cNvPr id="31" name="Rectangle: Rounded Corners 30">
          <a:extLst>
            <a:ext uri="{FF2B5EF4-FFF2-40B4-BE49-F238E27FC236}">
              <a16:creationId xmlns:a16="http://schemas.microsoft.com/office/drawing/2014/main" id="{A425D373-DECD-4113-A79F-A91E0DC561E1}"/>
            </a:ext>
          </a:extLst>
        </xdr:cNvPr>
        <xdr:cNvSpPr/>
      </xdr:nvSpPr>
      <xdr:spPr>
        <a:xfrm>
          <a:off x="6505575" y="9525"/>
          <a:ext cx="2371725" cy="1209675"/>
        </a:xfrm>
        <a:prstGeom prst="roundRect">
          <a:avLst/>
        </a:prstGeom>
        <a:solidFill>
          <a:schemeClr val="bg1">
            <a:lumMod val="6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Inactive</a:t>
          </a:r>
          <a:r>
            <a:rPr lang="en-US" sz="1800" baseline="0"/>
            <a:t> employees</a:t>
          </a:r>
          <a:endParaRPr lang="en-US" sz="1800"/>
        </a:p>
        <a:p>
          <a:pPr algn="l"/>
          <a:endParaRPr lang="en-US" sz="1800"/>
        </a:p>
      </xdr:txBody>
    </xdr:sp>
    <xdr:clientData/>
  </xdr:twoCellAnchor>
  <xdr:twoCellAnchor>
    <xdr:from>
      <xdr:col>14</xdr:col>
      <xdr:colOff>333375</xdr:colOff>
      <xdr:row>0</xdr:row>
      <xdr:rowOff>0</xdr:rowOff>
    </xdr:from>
    <xdr:to>
      <xdr:col>18</xdr:col>
      <xdr:colOff>285750</xdr:colOff>
      <xdr:row>6</xdr:row>
      <xdr:rowOff>66675</xdr:rowOff>
    </xdr:to>
    <xdr:sp macro="" textlink="">
      <xdr:nvSpPr>
        <xdr:cNvPr id="33" name="Rectangle: Rounded Corners 32">
          <a:extLst>
            <a:ext uri="{FF2B5EF4-FFF2-40B4-BE49-F238E27FC236}">
              <a16:creationId xmlns:a16="http://schemas.microsoft.com/office/drawing/2014/main" id="{F1C12FD0-BBF1-4CC5-BCEC-6EB779567CCC}"/>
            </a:ext>
          </a:extLst>
        </xdr:cNvPr>
        <xdr:cNvSpPr/>
      </xdr:nvSpPr>
      <xdr:spPr>
        <a:xfrm>
          <a:off x="8867775" y="0"/>
          <a:ext cx="2390775" cy="1209675"/>
        </a:xfrm>
        <a:prstGeom prst="roundRect">
          <a:avLst/>
        </a:prstGeom>
        <a:solidFill>
          <a:schemeClr val="bg1">
            <a:lumMod val="6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Inactive</a:t>
          </a:r>
          <a:r>
            <a:rPr lang="en-US" sz="1800" baseline="0"/>
            <a:t> %</a:t>
          </a:r>
          <a:endParaRPr lang="en-US" sz="1800"/>
        </a:p>
        <a:p>
          <a:pPr algn="l"/>
          <a:endParaRPr lang="en-US" sz="1800"/>
        </a:p>
      </xdr:txBody>
    </xdr:sp>
    <xdr:clientData/>
  </xdr:twoCellAnchor>
  <xdr:twoCellAnchor>
    <xdr:from>
      <xdr:col>18</xdr:col>
      <xdr:colOff>295275</xdr:colOff>
      <xdr:row>0</xdr:row>
      <xdr:rowOff>9525</xdr:rowOff>
    </xdr:from>
    <xdr:to>
      <xdr:col>22</xdr:col>
      <xdr:colOff>228600</xdr:colOff>
      <xdr:row>6</xdr:row>
      <xdr:rowOff>76200</xdr:rowOff>
    </xdr:to>
    <xdr:sp macro="" textlink="">
      <xdr:nvSpPr>
        <xdr:cNvPr id="35" name="Rectangle: Rounded Corners 34">
          <a:extLst>
            <a:ext uri="{FF2B5EF4-FFF2-40B4-BE49-F238E27FC236}">
              <a16:creationId xmlns:a16="http://schemas.microsoft.com/office/drawing/2014/main" id="{67B78A99-3179-442C-A283-CF3AC2C13B83}"/>
            </a:ext>
          </a:extLst>
        </xdr:cNvPr>
        <xdr:cNvSpPr/>
      </xdr:nvSpPr>
      <xdr:spPr>
        <a:xfrm>
          <a:off x="11268075" y="9525"/>
          <a:ext cx="2371725" cy="1209675"/>
        </a:xfrm>
        <a:prstGeom prst="roundRect">
          <a:avLst/>
        </a:prstGeom>
        <a:solidFill>
          <a:schemeClr val="bg1">
            <a:lumMod val="6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Average</a:t>
          </a:r>
          <a:r>
            <a:rPr lang="en-US" sz="1800" baseline="0"/>
            <a:t> Salary</a:t>
          </a:r>
          <a:endParaRPr lang="en-US" sz="1800"/>
        </a:p>
        <a:p>
          <a:pPr algn="l"/>
          <a:endParaRPr lang="en-US" sz="1800"/>
        </a:p>
      </xdr:txBody>
    </xdr:sp>
    <xdr:clientData/>
  </xdr:twoCellAnchor>
  <xdr:twoCellAnchor>
    <xdr:from>
      <xdr:col>22</xdr:col>
      <xdr:colOff>228600</xdr:colOff>
      <xdr:row>0</xdr:row>
      <xdr:rowOff>28575</xdr:rowOff>
    </xdr:from>
    <xdr:to>
      <xdr:col>26</xdr:col>
      <xdr:colOff>514350</xdr:colOff>
      <xdr:row>6</xdr:row>
      <xdr:rowOff>95250</xdr:rowOff>
    </xdr:to>
    <xdr:sp macro="" textlink="">
      <xdr:nvSpPr>
        <xdr:cNvPr id="37" name="Rectangle: Rounded Corners 36">
          <a:extLst>
            <a:ext uri="{FF2B5EF4-FFF2-40B4-BE49-F238E27FC236}">
              <a16:creationId xmlns:a16="http://schemas.microsoft.com/office/drawing/2014/main" id="{B38BA470-107E-477F-B7F2-E619E8B7A083}"/>
            </a:ext>
          </a:extLst>
        </xdr:cNvPr>
        <xdr:cNvSpPr/>
      </xdr:nvSpPr>
      <xdr:spPr>
        <a:xfrm>
          <a:off x="13639800" y="28575"/>
          <a:ext cx="2724150" cy="1209675"/>
        </a:xfrm>
        <a:prstGeom prst="roundRect">
          <a:avLst/>
        </a:prstGeom>
        <a:solidFill>
          <a:schemeClr val="bg1">
            <a:lumMod val="6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Average</a:t>
          </a:r>
          <a:r>
            <a:rPr lang="en-US" sz="1600" baseline="0"/>
            <a:t> Years at company</a:t>
          </a:r>
          <a:endParaRPr lang="en-US" sz="1600"/>
        </a:p>
        <a:p>
          <a:pPr algn="l"/>
          <a:endParaRPr lang="en-US" sz="1800"/>
        </a:p>
      </xdr:txBody>
    </xdr:sp>
    <xdr:clientData/>
  </xdr:twoCellAnchor>
  <xdr:oneCellAnchor>
    <xdr:from>
      <xdr:col>3</xdr:col>
      <xdr:colOff>400050</xdr:colOff>
      <xdr:row>2</xdr:row>
      <xdr:rowOff>66675</xdr:rowOff>
    </xdr:from>
    <xdr:ext cx="912558" cy="530658"/>
    <xdr:sp macro="" textlink="'Box analysis'!F4">
      <xdr:nvSpPr>
        <xdr:cNvPr id="38" name="TextBox 37">
          <a:extLst>
            <a:ext uri="{FF2B5EF4-FFF2-40B4-BE49-F238E27FC236}">
              <a16:creationId xmlns:a16="http://schemas.microsoft.com/office/drawing/2014/main" id="{4F396C7F-866B-9B95-3346-75AD4543E9A0}"/>
            </a:ext>
          </a:extLst>
        </xdr:cNvPr>
        <xdr:cNvSpPr txBox="1"/>
      </xdr:nvSpPr>
      <xdr:spPr>
        <a:xfrm>
          <a:off x="2228850" y="447675"/>
          <a:ext cx="912558"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D57D505-CA9F-4CBD-9E81-7D4C0921A03F}" type="TxLink">
            <a:rPr lang="en-US" sz="2800" b="0" i="0" u="none" strike="noStrike">
              <a:solidFill>
                <a:schemeClr val="bg1"/>
              </a:solidFill>
              <a:latin typeface="Calibri"/>
              <a:ea typeface="Calibri"/>
              <a:cs typeface="Calibri"/>
            </a:rPr>
            <a:pPr/>
            <a:t>1470</a:t>
          </a:fld>
          <a:endParaRPr lang="en-US" sz="2800">
            <a:solidFill>
              <a:schemeClr val="bg1"/>
            </a:solidFill>
          </a:endParaRPr>
        </a:p>
      </xdr:txBody>
    </xdr:sp>
    <xdr:clientData/>
  </xdr:oneCellAnchor>
  <xdr:oneCellAnchor>
    <xdr:from>
      <xdr:col>7</xdr:col>
      <xdr:colOff>228600</xdr:colOff>
      <xdr:row>2</xdr:row>
      <xdr:rowOff>47625</xdr:rowOff>
    </xdr:from>
    <xdr:ext cx="912558" cy="530658"/>
    <xdr:sp macro="" textlink="'Box analysis'!G4">
      <xdr:nvSpPr>
        <xdr:cNvPr id="39" name="TextBox 38">
          <a:extLst>
            <a:ext uri="{FF2B5EF4-FFF2-40B4-BE49-F238E27FC236}">
              <a16:creationId xmlns:a16="http://schemas.microsoft.com/office/drawing/2014/main" id="{05D2FE43-34B9-D703-5C2C-AF9AA5D9BBDC}"/>
            </a:ext>
          </a:extLst>
        </xdr:cNvPr>
        <xdr:cNvSpPr txBox="1"/>
      </xdr:nvSpPr>
      <xdr:spPr>
        <a:xfrm>
          <a:off x="4495800" y="428625"/>
          <a:ext cx="912558"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AAF72F3-8195-47AE-B497-D906B9DBA43F}" type="TxLink">
            <a:rPr lang="en-US" sz="2800" b="0" i="0" u="none" strike="noStrike">
              <a:solidFill>
                <a:schemeClr val="bg1"/>
              </a:solidFill>
              <a:latin typeface="Calibri"/>
              <a:ea typeface="Calibri"/>
              <a:cs typeface="Calibri"/>
            </a:rPr>
            <a:pPr/>
            <a:t>1233</a:t>
          </a:fld>
          <a:endParaRPr lang="en-US" sz="2800">
            <a:solidFill>
              <a:schemeClr val="bg1"/>
            </a:solidFill>
          </a:endParaRPr>
        </a:p>
      </xdr:txBody>
    </xdr:sp>
    <xdr:clientData/>
  </xdr:oneCellAnchor>
  <xdr:oneCellAnchor>
    <xdr:from>
      <xdr:col>11</xdr:col>
      <xdr:colOff>600075</xdr:colOff>
      <xdr:row>2</xdr:row>
      <xdr:rowOff>76200</xdr:rowOff>
    </xdr:from>
    <xdr:ext cx="730585" cy="530658"/>
    <xdr:sp macro="" textlink="'Box analysis'!H4">
      <xdr:nvSpPr>
        <xdr:cNvPr id="44" name="TextBox 43">
          <a:extLst>
            <a:ext uri="{FF2B5EF4-FFF2-40B4-BE49-F238E27FC236}">
              <a16:creationId xmlns:a16="http://schemas.microsoft.com/office/drawing/2014/main" id="{CE4D2605-5D70-149B-C7FC-DD0DD27C2CE4}"/>
            </a:ext>
          </a:extLst>
        </xdr:cNvPr>
        <xdr:cNvSpPr txBox="1"/>
      </xdr:nvSpPr>
      <xdr:spPr>
        <a:xfrm>
          <a:off x="7305675" y="457200"/>
          <a:ext cx="73058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A6B3757-D974-427F-BD70-5426EC47FDE1}" type="TxLink">
            <a:rPr lang="en-US" sz="2800" b="0" i="0" u="none" strike="noStrike">
              <a:solidFill>
                <a:schemeClr val="bg1"/>
              </a:solidFill>
              <a:latin typeface="Calibri"/>
              <a:ea typeface="Calibri"/>
              <a:cs typeface="Calibri"/>
            </a:rPr>
            <a:pPr/>
            <a:t>237</a:t>
          </a:fld>
          <a:endParaRPr lang="en-US" sz="2800">
            <a:solidFill>
              <a:schemeClr val="bg1"/>
            </a:solidFill>
          </a:endParaRPr>
        </a:p>
      </xdr:txBody>
    </xdr:sp>
    <xdr:clientData/>
  </xdr:oneCellAnchor>
  <xdr:oneCellAnchor>
    <xdr:from>
      <xdr:col>15</xdr:col>
      <xdr:colOff>209550</xdr:colOff>
      <xdr:row>2</xdr:row>
      <xdr:rowOff>47625</xdr:rowOff>
    </xdr:from>
    <xdr:ext cx="1259897" cy="530658"/>
    <xdr:sp macro="" textlink="'Box analysis'!I4">
      <xdr:nvSpPr>
        <xdr:cNvPr id="45" name="TextBox 44">
          <a:extLst>
            <a:ext uri="{FF2B5EF4-FFF2-40B4-BE49-F238E27FC236}">
              <a16:creationId xmlns:a16="http://schemas.microsoft.com/office/drawing/2014/main" id="{65725DC7-827B-7C70-4AC6-7FBC04D774D2}"/>
            </a:ext>
          </a:extLst>
        </xdr:cNvPr>
        <xdr:cNvSpPr txBox="1"/>
      </xdr:nvSpPr>
      <xdr:spPr>
        <a:xfrm>
          <a:off x="9353550" y="428625"/>
          <a:ext cx="125989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A79D399-988C-47DB-804C-019863C8A34A}" type="TxLink">
            <a:rPr lang="en-US" sz="2800" b="0" i="0" u="none" strike="noStrike">
              <a:solidFill>
                <a:schemeClr val="bg1"/>
              </a:solidFill>
              <a:latin typeface="Calibri"/>
              <a:ea typeface="Calibri"/>
              <a:cs typeface="Calibri"/>
            </a:rPr>
            <a:pPr/>
            <a:t>16.12%</a:t>
          </a:fld>
          <a:endParaRPr lang="en-US" sz="2800">
            <a:solidFill>
              <a:schemeClr val="bg1"/>
            </a:solidFill>
          </a:endParaRPr>
        </a:p>
      </xdr:txBody>
    </xdr:sp>
    <xdr:clientData/>
  </xdr:oneCellAnchor>
  <xdr:oneCellAnchor>
    <xdr:from>
      <xdr:col>19</xdr:col>
      <xdr:colOff>133350</xdr:colOff>
      <xdr:row>2</xdr:row>
      <xdr:rowOff>47625</xdr:rowOff>
    </xdr:from>
    <xdr:ext cx="1276503" cy="530658"/>
    <xdr:sp macro="" textlink="'Box analysis'!F8">
      <xdr:nvSpPr>
        <xdr:cNvPr id="46" name="TextBox 45">
          <a:extLst>
            <a:ext uri="{FF2B5EF4-FFF2-40B4-BE49-F238E27FC236}">
              <a16:creationId xmlns:a16="http://schemas.microsoft.com/office/drawing/2014/main" id="{E6BB2292-7CD8-73A8-95FD-B38BB6AAB57C}"/>
            </a:ext>
          </a:extLst>
        </xdr:cNvPr>
        <xdr:cNvSpPr txBox="1"/>
      </xdr:nvSpPr>
      <xdr:spPr>
        <a:xfrm>
          <a:off x="11715750" y="428625"/>
          <a:ext cx="127650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F294F8D-CAE9-4032-87AD-CD970A2C208A}" type="TxLink">
            <a:rPr lang="en-US" sz="2800" b="0" i="0" u="none" strike="noStrike">
              <a:solidFill>
                <a:schemeClr val="bg1"/>
              </a:solidFill>
              <a:latin typeface="Calibri"/>
              <a:ea typeface="Calibri"/>
              <a:cs typeface="Calibri"/>
            </a:rPr>
            <a:pPr/>
            <a:t>112956</a:t>
          </a:fld>
          <a:endParaRPr lang="en-US" sz="2800">
            <a:solidFill>
              <a:schemeClr val="bg1"/>
            </a:solidFill>
          </a:endParaRPr>
        </a:p>
      </xdr:txBody>
    </xdr:sp>
    <xdr:clientData/>
  </xdr:oneCellAnchor>
  <xdr:oneCellAnchor>
    <xdr:from>
      <xdr:col>23</xdr:col>
      <xdr:colOff>590550</xdr:colOff>
      <xdr:row>2</xdr:row>
      <xdr:rowOff>95250</xdr:rowOff>
    </xdr:from>
    <xdr:ext cx="821250" cy="530658"/>
    <xdr:sp macro="" textlink="'Box analysis'!F12">
      <xdr:nvSpPr>
        <xdr:cNvPr id="47" name="TextBox 46">
          <a:extLst>
            <a:ext uri="{FF2B5EF4-FFF2-40B4-BE49-F238E27FC236}">
              <a16:creationId xmlns:a16="http://schemas.microsoft.com/office/drawing/2014/main" id="{77478E02-5C5E-3F03-4572-D9992598C91E}"/>
            </a:ext>
          </a:extLst>
        </xdr:cNvPr>
        <xdr:cNvSpPr txBox="1"/>
      </xdr:nvSpPr>
      <xdr:spPr>
        <a:xfrm>
          <a:off x="14611350" y="476250"/>
          <a:ext cx="8212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8AE27C7-F940-49FF-88F5-03D57DB9147A}" type="TxLink">
            <a:rPr lang="en-US" sz="2800" b="0" i="0" u="none" strike="noStrike">
              <a:solidFill>
                <a:schemeClr val="bg1"/>
              </a:solidFill>
              <a:latin typeface="Calibri"/>
              <a:ea typeface="Calibri"/>
              <a:cs typeface="Calibri"/>
            </a:rPr>
            <a:pPr/>
            <a:t>4.56</a:t>
          </a:fld>
          <a:endParaRPr lang="en-US" sz="2800">
            <a:solidFill>
              <a:schemeClr val="bg1"/>
            </a:solidFill>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94826967591" createdVersion="5" refreshedVersion="8" minRefreshableVersion="3" recordCount="0" supportSubquery="1" supportAdvancedDrill="1" xr:uid="{5484D73C-2CC7-4315-96EE-C76FC6EF9F4A}">
  <cacheSource type="external" connectionId="6"/>
  <cacheFields count="3">
    <cacheField name="[Employee].[HireDate (Month)].[HireDate (Month)]" caption="HireDate (Month)" numFmtId="0" hierarchy="27" level="1">
      <sharedItems count="12">
        <s v="Jan"/>
        <s v="Feb"/>
        <s v="Mar"/>
        <s v="Apr"/>
        <s v="May"/>
        <s v="Jun"/>
        <s v="Jul"/>
        <s v="Aug"/>
        <s v="Sep"/>
        <s v="Oct"/>
        <s v="Nov"/>
        <s v="Dec"/>
      </sharedItems>
    </cacheField>
    <cacheField name="[Measures].[Count of EmployeeID]" caption="Count of EmployeeID" numFmtId="0" hierarchy="53" level="32767"/>
    <cacheField name="[Employee].[State].[State]" caption="State" numFmtId="0" hierarchy="10" level="1">
      <sharedItems containsSemiMixedTypes="0" containsNonDate="0" containsString="0"/>
    </cacheField>
  </cacheFields>
  <cacheHierarchies count="60">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fieldsUsage count="2">
        <fieldUsage x="-1"/>
        <fieldUsage x="2"/>
      </fieldsUsage>
    </cacheHierarchy>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2" memberValueDatatype="130" unbalanced="0">
      <fieldsUsage count="2">
        <fieldUsage x="-1"/>
        <fieldUsage x="0"/>
      </fieldsUsage>
    </cacheHierarchy>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hidden="1">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1"/>
        </ext>
      </extLst>
    </cacheHierarchy>
  </cacheHierarchies>
  <kpis count="0"/>
  <dimensions count="6">
    <dimension name="EducationLevel" uniqueName="[EducationLevel]" caption="EducationLevel"/>
    <dimension name="Employee" uniqueName="[Employee]" caption="Employee"/>
    <dimension name="FactPerformanceRating" uniqueName="[FactPerformanceRating]" caption="FactPerformanceRating"/>
    <dimension measure="1" name="Measures" uniqueName="[Measures]" caption="Measures"/>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FactPerformanceRating" caption="Fact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62545833335" createdVersion="3" refreshedVersion="8" minRefreshableVersion="3" recordCount="0" supportSubquery="1" supportAdvancedDrill="1" xr:uid="{FE8A56DA-CD5D-46DA-B94F-FA6B121D7202}">
  <cacheSource type="external" connectionId="6">
    <extLst>
      <ext xmlns:x14="http://schemas.microsoft.com/office/spreadsheetml/2009/9/main" uri="{F057638F-6D5F-4e77-A914-E7F072B9BCA8}">
        <x14:sourceConnection name="ThisWorkbookDataModel"/>
      </ext>
    </extLst>
  </cacheSource>
  <cacheFields count="0"/>
  <cacheHierarchies count="56">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0" memberValueDatatype="3"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hidden="1">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31839629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67194444445" createdVersion="3" refreshedVersion="8" minRefreshableVersion="3" recordCount="0" supportSubquery="1" supportAdvancedDrill="1" xr:uid="{36CA7128-6A1D-4D32-BFE1-DF61D269DE5E}">
  <cacheSource type="external" connectionId="6">
    <extLst>
      <ext xmlns:x14="http://schemas.microsoft.com/office/spreadsheetml/2009/9/main" uri="{F057638F-6D5F-4e77-A914-E7F072B9BCA8}">
        <x14:sourceConnection name="ThisWorkbookDataModel"/>
      </ext>
    </extLst>
  </cacheSource>
  <cacheFields count="0"/>
  <cacheHierarchies count="56">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0"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hidden="1">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4930691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94827430553" createdVersion="5" refreshedVersion="8" minRefreshableVersion="3" recordCount="0" supportSubquery="1" supportAdvancedDrill="1" xr:uid="{2CBE01AD-048E-45CE-9765-8D174A6552F2}">
  <cacheSource type="external" connectionId="6"/>
  <cacheFields count="3">
    <cacheField name="[Measures].[Count of EmployeeID]" caption="Count of EmployeeID" numFmtId="0" hierarchy="53" level="32767"/>
    <cacheField name="[Employee].[Attrition].[Attrition]" caption="Attrition" numFmtId="0" hierarchy="20" level="1">
      <sharedItems count="2">
        <s v="No"/>
        <s v="Yes"/>
      </sharedItems>
    </cacheField>
    <cacheField name="[Employee].[State].[State]" caption="State" numFmtId="0" hierarchy="10" level="1">
      <sharedItems containsSemiMixedTypes="0" containsNonDate="0" containsString="0"/>
    </cacheField>
  </cacheFields>
  <cacheHierarchies count="60">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fieldsUsage count="2">
        <fieldUsage x="-1"/>
        <fieldUsage x="2"/>
      </fieldsUsage>
    </cacheHierarchy>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hidden="1">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1"/>
        </ext>
      </extLst>
    </cacheHierarchy>
  </cacheHierarchies>
  <kpis count="0"/>
  <dimensions count="6">
    <dimension name="EducationLevel" uniqueName="[EducationLevel]" caption="EducationLevel"/>
    <dimension name="Employee" uniqueName="[Employee]" caption="Employee"/>
    <dimension name="FactPerformanceRating" uniqueName="[FactPerformanceRating]" caption="FactPerformanceRating"/>
    <dimension measure="1" name="Measures" uniqueName="[Measures]" caption="Measures"/>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FactPerformanceRating" caption="Fact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94827662037" createdVersion="5" refreshedVersion="8" minRefreshableVersion="3" recordCount="0" supportSubquery="1" supportAdvancedDrill="1" xr:uid="{53008009-6E56-4272-9108-3DAF7193B75C}">
  <cacheSource type="external" connectionId="6"/>
  <cacheFields count="2">
    <cacheField name="[Measures].[Average of Salary]" caption="Average of Salary" numFmtId="0" hierarchy="57" level="32767"/>
    <cacheField name="[Employee].[State].[State]" caption="State" numFmtId="0" hierarchy="10" level="1">
      <sharedItems containsSemiMixedTypes="0" containsNonDate="0" containsString="0"/>
    </cacheField>
  </cacheFields>
  <cacheHierarchies count="60">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fieldsUsage count="2">
        <fieldUsage x="-1"/>
        <fieldUsage x="1"/>
      </fieldsUsage>
    </cacheHierarchy>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hidden="1">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1"/>
        </ext>
      </extLst>
    </cacheHierarchy>
  </cacheHierarchies>
  <kpis count="0"/>
  <dimensions count="6">
    <dimension name="EducationLevel" uniqueName="[EducationLevel]" caption="EducationLevel"/>
    <dimension name="Employee" uniqueName="[Employee]" caption="Employee"/>
    <dimension name="FactPerformanceRating" uniqueName="[FactPerformanceRating]" caption="FactPerformanceRating"/>
    <dimension measure="1" name="Measures" uniqueName="[Measures]" caption="Measures"/>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FactPerformanceRating" caption="Fact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94827777776" createdVersion="5" refreshedVersion="8" minRefreshableVersion="3" recordCount="0" supportSubquery="1" supportAdvancedDrill="1" xr:uid="{C86BBDC5-1160-4819-A5AF-00714C9E9577}">
  <cacheSource type="external" connectionId="6"/>
  <cacheFields count="2">
    <cacheField name="[Measures].[Average of YearsAtCompany]" caption="Average of YearsAtCompany" numFmtId="0" hierarchy="59" level="32767"/>
    <cacheField name="[Employee].[State].[State]" caption="State" numFmtId="0" hierarchy="10" level="1">
      <sharedItems containsSemiMixedTypes="0" containsNonDate="0" containsString="0"/>
    </cacheField>
  </cacheFields>
  <cacheHierarchies count="60">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fieldsUsage count="2">
        <fieldUsage x="-1"/>
        <fieldUsage x="1"/>
      </fieldsUsage>
    </cacheHierarchy>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hidden="1">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Average of YearsAtCompany]" caption="Average of YearsAtCompany" measure="1" displayFolder="" measureGroup="Employee"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6">
    <dimension name="EducationLevel" uniqueName="[EducationLevel]" caption="EducationLevel"/>
    <dimension name="Employee" uniqueName="[Employee]" caption="Employee"/>
    <dimension name="FactPerformanceRating" uniqueName="[FactPerformanceRating]" caption="FactPerformanceRating"/>
    <dimension measure="1" name="Measures" uniqueName="[Measures]" caption="Measures"/>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FactPerformanceRating" caption="Fact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94828240738" createdVersion="5" refreshedVersion="8" minRefreshableVersion="3" recordCount="0" supportSubquery="1" supportAdvancedDrill="1" xr:uid="{FA4CE51D-3050-4104-8C80-14252AC59074}">
  <cacheSource type="external" connectionId="6"/>
  <cacheFields count="4">
    <cacheField name="[Employee].[Attrition].[Attrition]" caption="Attrition" numFmtId="0" hierarchy="20" level="1">
      <sharedItems count="2">
        <s v="No"/>
        <s v="Yes"/>
      </sharedItems>
    </cacheField>
    <cacheField name="[Measures].[Count of EmployeeID 2]" caption="Count of EmployeeID 2" numFmtId="0" hierarchy="54" level="32767"/>
    <cacheField name="[RatingLevel].[RatingLevel].[RatingLevel]" caption="RatingLevel" numFmtId="0" hierarchy="43" level="1">
      <sharedItems count="4">
        <s v="Above and Beyond"/>
        <s v="Exceeds Expectation"/>
        <s v="Meets Expectation"/>
        <s v="Needs Improvement"/>
      </sharedItems>
    </cacheField>
    <cacheField name="[Employee].[State].[State]" caption="State" numFmtId="0" hierarchy="10" level="1">
      <sharedItems containsSemiMixedTypes="0" containsNonDate="0" containsString="0"/>
    </cacheField>
  </cacheFields>
  <cacheHierarchies count="60">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2" memberValueDatatype="130" unbalanced="0">
      <fieldsUsage count="2">
        <fieldUsage x="-1"/>
        <fieldUsage x="2"/>
      </fieldsUsage>
    </cacheHierarchy>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1"/>
        </ext>
      </extLst>
    </cacheHierarchy>
  </cacheHierarchies>
  <kpis count="0"/>
  <dimensions count="6">
    <dimension name="EducationLevel" uniqueName="[EducationLevel]" caption="EducationLevel"/>
    <dimension name="Employee" uniqueName="[Employee]" caption="Employee"/>
    <dimension name="FactPerformanceRating" uniqueName="[FactPerformanceRating]" caption="FactPerformanceRating"/>
    <dimension measure="1" name="Measures" uniqueName="[Measures]" caption="Measures"/>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FactPerformanceRating" caption="Fact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94828935184" createdVersion="5" refreshedVersion="8" minRefreshableVersion="3" recordCount="0" supportSubquery="1" supportAdvancedDrill="1" xr:uid="{E5DAA9A1-2094-4E72-BBAC-2AC25B3DB221}">
  <cacheSource type="external" connectionId="6"/>
  <cacheFields count="5">
    <cacheField name="[Measures].[Count of EmployeeID]" caption="Count of EmployeeID" numFmtId="0" hierarchy="53" level="32767"/>
    <cacheField name="[Employee].[JobRole].[JobRole]" caption="JobRole" numFmtId="0" hierarchy="14" level="1">
      <sharedItems count="13">
        <s v="HR Business Partner"/>
        <s v="HR Executive"/>
        <s v="HR Manager"/>
        <s v="Recruiter"/>
        <s v="Manager"/>
        <s v="Sales Executive"/>
        <s v="Sales Representative"/>
        <s v="Analytics Manager"/>
        <s v="Data Scientist"/>
        <s v="Engineering Manager"/>
        <s v="Machine Learning Engineer"/>
        <s v="Senior Software Engineer"/>
        <s v="Software Engineer"/>
      </sharedItems>
    </cacheField>
    <cacheField name="[Employee].[Attrition].[Attrition]" caption="Attrition" numFmtId="0" hierarchy="20" level="1">
      <sharedItems count="2">
        <s v="No"/>
        <s v="Yes"/>
      </sharedItems>
    </cacheField>
    <cacheField name="[Employee].[Department].[Department]" caption="Department" numFmtId="0" hierarchy="8" level="1">
      <sharedItems count="3">
        <s v="Human Resources"/>
        <s v="Sales"/>
        <s v="Technology"/>
      </sharedItems>
    </cacheField>
    <cacheField name="[Employee].[State].[State]" caption="State" numFmtId="0" hierarchy="10" level="1">
      <sharedItems containsSemiMixedTypes="0" containsNonDate="0" containsString="0"/>
    </cacheField>
  </cacheFields>
  <cacheHierarchies count="60">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fieldsUsage count="2">
        <fieldUsage x="-1"/>
        <fieldUsage x="4"/>
      </fieldsUsage>
    </cacheHierarchy>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2"/>
      </fieldsUsage>
    </cacheHierarchy>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hidden="1">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1"/>
        </ext>
      </extLst>
    </cacheHierarchy>
  </cacheHierarchies>
  <kpis count="0"/>
  <dimensions count="6">
    <dimension name="EducationLevel" uniqueName="[EducationLevel]" caption="EducationLevel"/>
    <dimension name="Employee" uniqueName="[Employee]" caption="Employee"/>
    <dimension name="FactPerformanceRating" uniqueName="[FactPerformanceRating]" caption="FactPerformanceRating"/>
    <dimension measure="1" name="Measures" uniqueName="[Measures]" caption="Measures"/>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FactPerformanceRating" caption="Fact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94829398146" createdVersion="5" refreshedVersion="8" minRefreshableVersion="3" recordCount="0" supportSubquery="1" supportAdvancedDrill="1" xr:uid="{F0E82FF2-2B11-4AE0-9389-D31E37306700}">
  <cacheSource type="external" connectionId="6"/>
  <cacheFields count="4">
    <cacheField name="[Measures].[Count of EmployeeID]" caption="Count of EmployeeID" numFmtId="0" hierarchy="53" level="32767"/>
    <cacheField name="[Employee].[distancefromhome category].[distancefromhome category]" caption="distancefromhome category" numFmtId="0" hierarchy="29" level="1">
      <sharedItems count="4">
        <s v="accepted"/>
        <s v="Far"/>
        <s v="Near"/>
        <s v="Too Far"/>
      </sharedItems>
    </cacheField>
    <cacheField name="[Employee].[Attrition].[Attrition]" caption="Attrition" numFmtId="0" hierarchy="20" level="1">
      <sharedItems count="2">
        <s v="No"/>
        <s v="Yes"/>
      </sharedItems>
    </cacheField>
    <cacheField name="[Employee].[State].[State]" caption="State" numFmtId="0" hierarchy="10" level="1">
      <sharedItems containsSemiMixedTypes="0" containsNonDate="0" containsString="0"/>
    </cacheField>
  </cacheFields>
  <cacheHierarchies count="60">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2"/>
      </fieldsUsage>
    </cacheHierarchy>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2" memberValueDatatype="130" unbalanced="0">
      <fieldsUsage count="2">
        <fieldUsage x="-1"/>
        <fieldUsage x="1"/>
      </fieldsUsage>
    </cacheHierarchy>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hidden="1">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1"/>
        </ext>
      </extLst>
    </cacheHierarchy>
  </cacheHierarchies>
  <kpis count="0"/>
  <dimensions count="6">
    <dimension name="EducationLevel" uniqueName="[EducationLevel]" caption="EducationLevel"/>
    <dimension name="Employee" uniqueName="[Employee]" caption="Employee"/>
    <dimension name="FactPerformanceRating" uniqueName="[FactPerformanceRating]" caption="FactPerformanceRating"/>
    <dimension measure="1" name="Measures" uniqueName="[Measures]" caption="Measures"/>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FactPerformanceRating" caption="Fact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94829861108" createdVersion="5" refreshedVersion="8" minRefreshableVersion="3" recordCount="0" supportSubquery="1" supportAdvancedDrill="1" xr:uid="{16BE4C1C-A09C-47D3-89C4-BB2CB75DBD00}">
  <cacheSource type="external" connectionId="6"/>
  <cacheFields count="4">
    <cacheField name="[Measures].[Count of EmployeeID 2]" caption="Count of EmployeeID 2" numFmtId="0" hierarchy="54" level="32767"/>
    <cacheField name="[SatisfiedLevel].[SatisfactionLevel1].[SatisfactionLevel1]" caption="SatisfactionLevel1" numFmtId="0" hierarchy="45" level="1">
      <sharedItems count="5">
        <s v="Dissatisfied"/>
        <s v="Neutral"/>
        <s v="Satisfied"/>
        <s v="Very Dissatisfied"/>
        <s v="Very Satisfied"/>
      </sharedItems>
    </cacheField>
    <cacheField name="[Employee].[Attrition].[Attrition]" caption="Attrition" numFmtId="0" hierarchy="20" level="1">
      <sharedItems count="2">
        <s v="No"/>
        <s v="Yes"/>
      </sharedItems>
    </cacheField>
    <cacheField name="[Employee].[State].[State]" caption="State" numFmtId="0" hierarchy="10" level="1">
      <sharedItems containsSemiMixedTypes="0" containsNonDate="0" containsString="0"/>
    </cacheField>
  </cacheFields>
  <cacheHierarchies count="60">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2"/>
      </fieldsUsage>
    </cacheHierarchy>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0" memberValueDatatype="130" unbalanced="0"/>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2" memberValueDatatype="130" unbalanced="0">
      <fieldsUsage count="2">
        <fieldUsage x="-1"/>
        <fieldUsage x="1"/>
      </fieldsUsage>
    </cacheHierarchy>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oneField="1" hidden="1">
      <fieldsUsage count="1">
        <fieldUsage x="0"/>
      </fieldsUsage>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1"/>
        </ext>
      </extLst>
    </cacheHierarchy>
  </cacheHierarchies>
  <kpis count="0"/>
  <dimensions count="6">
    <dimension name="EducationLevel" uniqueName="[EducationLevel]" caption="EducationLevel"/>
    <dimension name="Employee" uniqueName="[Employee]" caption="Employee"/>
    <dimension name="FactPerformanceRating" uniqueName="[FactPerformanceRating]" caption="FactPerformanceRating"/>
    <dimension measure="1" name="Measures" uniqueName="[Measures]" caption="Measures"/>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FactPerformanceRating" caption="Fact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466.794830555555" createdVersion="5" refreshedVersion="8" minRefreshableVersion="3" recordCount="0" supportSubquery="1" supportAdvancedDrill="1" xr:uid="{A3BCCE37-E622-4F0D-990B-261309F53DBE}">
  <cacheSource type="external" connectionId="6"/>
  <cacheFields count="4">
    <cacheField name="[Employee].[Attrition].[Attrition]" caption="Attrition" numFmtId="0" hierarchy="20" level="1">
      <sharedItems count="2">
        <s v="No"/>
        <s v="Yes"/>
      </sharedItems>
    </cacheField>
    <cacheField name="[Measures].[Count of EmployeeID]" caption="Count of EmployeeID" numFmtId="0" hierarchy="53" level="32767"/>
    <cacheField name="[Employee].[salary category].[salary category]" caption="salary category" numFmtId="0" hierarchy="30" level="1">
      <sharedItems count="5">
        <s v="Goad"/>
        <s v="Great"/>
        <s v="perfect"/>
        <s v="Very goad"/>
        <s v="Weak"/>
      </sharedItems>
    </cacheField>
    <cacheField name="[Employee].[State].[State]" caption="State" numFmtId="0" hierarchy="10" level="1">
      <sharedItems containsSemiMixedTypes="0" containsNonDate="0" containsString="0"/>
    </cacheField>
  </cacheFields>
  <cacheHierarchies count="60">
    <cacheHierarchy uniqueName="[EducationLevel].[EducationLevelID]" caption="EducationLevelID" attribute="1" defaultMemberUniqueName="[EducationLevel].[EducationLevelID].[All]" allUniqueName="[EducationLevel].[EducationLevelID].[All]" dimensionUniqueName="[EducationLevel]" displayFolder="" count="0" memberValueDatatype="3"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3"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3"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3"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3" unbalanced="0"/>
    <cacheHierarchy uniqueName="[Employee].[StockOptionLevel]" caption="StockOptionLevel" attribute="1" defaultMemberUniqueName="[Employee].[StockOptionLevel].[All]" allUniqueName="[Employee].[StockOptionLevel].[All]" dimensionUniqueName="[Employee]" displayFolder="" count="2" memberValueDatatype="3"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0" memberValueDatatype="3" unbalanced="0"/>
    <cacheHierarchy uniqueName="[Employee].[YearsInMostRecentRole]" caption="YearsInMostRecentRole" attribute="1" defaultMemberUniqueName="[Employee].[YearsInMostRecentRole].[All]" allUniqueName="[Employee].[YearsInMostRecentRole].[All]" dimensionUniqueName="[Employee]" displayFolder="" count="0" memberValueDatatype="3"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3" unbalanced="0"/>
    <cacheHierarchy uniqueName="[Employee].[YearsWithCurrManager]" caption="YearsWithCurrManager" attribute="1" defaultMemberUniqueName="[Employee].[YearsWithCurrManager].[All]" allUniqueName="[Employee].[YearsWithCurrManager].[All]" dimensionUniqueName="[Employee]" displayFolder="" count="0" memberValueDatatype="3" unbalanced="0"/>
    <cacheHierarchy uniqueName="[Employee].[HireDate (Year)]" caption="HireDate (Year)" attribute="1" defaultMemberUniqueName="[Employee].[HireDate (Year)].[All]" allUniqueName="[Employee].[HireDate (Year)].[All]" dimensionUniqueName="[Employee]" displayFolder="" count="0"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category]" caption="Age category" attribute="1" defaultMemberUniqueName="[Employee].[Age category].[All]" allUniqueName="[Employee].[Age category].[All]" dimensionUniqueName="[Employee]" displayFolder="" count="2" memberValueDatatype="130" unbalanced="0"/>
    <cacheHierarchy uniqueName="[Employee].[distancefromhome category]" caption="distancefromhome category" attribute="1" defaultMemberUniqueName="[Employee].[distancefromhome category].[All]" allUniqueName="[Employee].[distancefromhome category].[All]" dimensionUniqueName="[Employee]" displayFolder="" count="0" memberValueDatatype="130" unbalanced="0"/>
    <cacheHierarchy uniqueName="[Employee].[salary category]" caption="salary category" attribute="1" defaultMemberUniqueName="[Employee].[salary category].[All]" allUniqueName="[Employee].[salary category].[All]" dimensionUniqueName="[Employee]" displayFolder="" count="2" memberValueDatatype="130" unbalanced="0">
      <fieldsUsage count="2">
        <fieldUsage x="-1"/>
        <fieldUsage x="2"/>
      </fieldsUsage>
    </cacheHierarchy>
    <cacheHierarchy uniqueName="[FactPerformanceRating].[PerformanceID]" caption="PerformanceID" attribute="1" defaultMemberUniqueName="[FactPerformanceRating].[PerformanceID].[All]" allUniqueName="[FactPerformanceRating].[PerformanceID].[All]" dimensionUniqueName="[FactPerformanceRating]" displayFolder="" count="0" memberValueDatatype="130" unbalanced="0"/>
    <cacheHierarchy uniqueName="[FactPerformanceRating].[EmployeeID]" caption="EmployeeID" attribute="1" defaultMemberUniqueName="[FactPerformanceRating].[EmployeeID].[All]" allUniqueName="[FactPerformanceRating].[EmployeeID].[All]" dimensionUniqueName="[FactPerformanceRating]" displayFolder="" count="0" memberValueDatatype="130" unbalanced="0"/>
    <cacheHierarchy uniqueName="[FactPerformanceRating].[ReviewDate]" caption="ReviewDate" attribute="1" time="1" defaultMemberUniqueName="[FactPerformanceRating].[ReviewDate].[All]" allUniqueName="[FactPerformanceRating].[ReviewDate].[All]" dimensionUniqueName="[FactPerformanceRating]" displayFolder="" count="0" memberValueDatatype="7" unbalanced="0"/>
    <cacheHierarchy uniqueName="[FactPerformanceRating].[EnvironmentSatisfaction]" caption="EnvironmentSatisfaction" attribute="1" defaultMemberUniqueName="[FactPerformanceRating].[EnvironmentSatisfaction].[All]" allUniqueName="[FactPerformanceRating].[EnvironmentSatisfaction].[All]" dimensionUniqueName="[FactPerformanceRating]" displayFolder="" count="0" memberValueDatatype="3" unbalanced="0"/>
    <cacheHierarchy uniqueName="[FactPerformanceRating].[JobSatisfaction]" caption="JobSatisfaction" attribute="1" defaultMemberUniqueName="[FactPerformanceRating].[JobSatisfaction].[All]" allUniqueName="[FactPerformanceRating].[JobSatisfaction].[All]" dimensionUniqueName="[FactPerformanceRating]" displayFolder="" count="0" memberValueDatatype="3" unbalanced="0"/>
    <cacheHierarchy uniqueName="[FactPerformanceRating].[RelationshipSatisfaction]" caption="RelationshipSatisfaction" attribute="1" defaultMemberUniqueName="[FactPerformanceRating].[RelationshipSatisfaction].[All]" allUniqueName="[FactPerformanceRating].[RelationshipSatisfaction].[All]" dimensionUniqueName="[FactPerformanceRating]" displayFolder="" count="0" memberValueDatatype="3" unbalanced="0"/>
    <cacheHierarchy uniqueName="[FactPerformanceRating].[TrainingOpportunitiesWithinYear]" caption="TrainingOpportunitiesWithinYear" attribute="1" defaultMemberUniqueName="[FactPerformanceRating].[TrainingOpportunitiesWithinYear].[All]" allUniqueName="[FactPerformanceRating].[TrainingOpportunitiesWithinYear].[All]" dimensionUniqueName="[FactPerformanceRating]" displayFolder="" count="0" memberValueDatatype="3" unbalanced="0"/>
    <cacheHierarchy uniqueName="[FactPerformanceRating].[TrainingOpportunitiesTaken]" caption="TrainingOpportunitiesTaken" attribute="1" defaultMemberUniqueName="[FactPerformanceRating].[TrainingOpportunitiesTaken].[All]" allUniqueName="[FactPerformanceRating].[TrainingOpportunitiesTaken].[All]" dimensionUniqueName="[FactPerformanceRating]" displayFolder="" count="0" memberValueDatatype="3" unbalanced="0"/>
    <cacheHierarchy uniqueName="[FactPerformanceRating].[WorkLifeBalance]" caption="WorkLifeBalance" attribute="1" defaultMemberUniqueName="[FactPerformanceRating].[WorkLifeBalance].[All]" allUniqueName="[FactPerformanceRating].[WorkLifeBalance].[All]" dimensionUniqueName="[FactPerformanceRating]" displayFolder="" count="0" memberValueDatatype="3" unbalanced="0"/>
    <cacheHierarchy uniqueName="[FactPerformanceRating].[SelfRating]" caption="SelfRating" attribute="1" defaultMemberUniqueName="[FactPerformanceRating].[SelfRating].[All]" allUniqueName="[FactPerformanceRating].[SelfRating].[All]" dimensionUniqueName="[FactPerformanceRating]" displayFolder="" count="0" memberValueDatatype="3" unbalanced="0"/>
    <cacheHierarchy uniqueName="[FactPerformanceRating].[ManagerRating]" caption="ManagerRating" attribute="1" defaultMemberUniqueName="[FactPerformanceRating].[ManagerRating].[All]" allUniqueName="[FactPerformanceRating].[ManagerRating].[All]" dimensionUniqueName="[FactPerformanceRating]" displayFolder="" count="0" memberValueDatatype="3" unbalanced="0"/>
    <cacheHierarchy uniqueName="[RatingLevel].[RatingID]" caption="RatingID" attribute="1" defaultMemberUniqueName="[RatingLevel].[RatingID].[All]" allUniqueName="[RatingLevel].[RatingID].[All]" dimensionUniqueName="[RatingLevel]" displayFolder="" count="0" memberValueDatatype="3"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3" unbalanced="0"/>
    <cacheHierarchy uniqueName="[SatisfiedLevel].[SatisfactionLevel1]" caption="SatisfactionLevel1" attribute="1" defaultMemberUniqueName="[SatisfiedLevel].[SatisfactionLevel1].[All]" allUniqueName="[SatisfiedLevel].[SatisfactionLevel1].[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XL_Count FactPerformanceRating]" caption="__XL_Count FactPerformanceRating" measure="1" displayFolder="" measureGroup="Fact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No measures defined]" caption="__No measures defined" measure="1" displayFolder="" count="0" hidden="1"/>
    <cacheHierarchy uniqueName="[Measures].[Count of EmployeeID]" caption="Count of EmployeeID" measure="1" displayFolder="" measureGroup="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mployeeID 2]" caption="Count of EmployeeID 2" measure="1" displayFolder="" measureGroup="FactPerformanceRating" count="0" hidden="1">
      <extLst>
        <ext xmlns:x15="http://schemas.microsoft.com/office/spreadsheetml/2010/11/main" uri="{B97F6D7D-B522-45F9-BDA1-12C45D357490}">
          <x15:cacheHierarchy aggregatedColumn="32"/>
        </ext>
      </extLst>
    </cacheHierarchy>
    <cacheHierarchy uniqueName="[Measures].[Count of OverTime]" caption="Count of OverTime" measure="1" displayFolder="" measureGroup="Employee"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1"/>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1"/>
        </ext>
      </extLst>
    </cacheHierarchy>
  </cacheHierarchies>
  <kpis count="0"/>
  <dimensions count="6">
    <dimension name="EducationLevel" uniqueName="[EducationLevel]" caption="EducationLevel"/>
    <dimension name="Employee" uniqueName="[Employee]" caption="Employee"/>
    <dimension name="FactPerformanceRating" uniqueName="[FactPerformanceRating]" caption="FactPerformanceRating"/>
    <dimension measure="1" name="Measures" uniqueName="[Measures]" caption="Measures"/>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FactPerformanceRating" caption="Fact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8B7EEE-0220-4905-AF78-EFC3A2C9C1E5}" name="PivotTable7" cacheId="7" applyNumberFormats="0" applyBorderFormats="0" applyFontFormats="0" applyPatternFormats="0" applyAlignmentFormats="0" applyWidthHeightFormats="1" dataCaption="Values" tag="fb2583cf-0d92-4615-a821-fae9ab5c3a9a" updatedVersion="8" minRefreshableVersion="3" useAutoFormatting="1" subtotalHiddenItems="1" itemPrintTitles="1" createdVersion="5" indent="0" outline="1" outlineData="1" multipleFieldFilters="0" chartFormat="7">
  <location ref="A66:D73"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EmployeeID"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erformanceRating]"/>
        <x15:activeTabTopLevelEntity name="[SatisfiedLevel]"/>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839319-0DBF-48F3-8A5F-4BFE1C360272}" name="PivotTable3" cacheId="6" applyNumberFormats="0" applyBorderFormats="0" applyFontFormats="0" applyPatternFormats="0" applyAlignmentFormats="0" applyWidthHeightFormats="1" dataCaption="Values" tag="5bc391c3-68bc-4565-aa78-1a43150be6d9" updatedVersion="8" minRefreshableVersion="3" useAutoFormatting="1" subtotalHiddenItems="1" itemPrintTitles="1" createdVersion="5" indent="0" outline="1" outlineData="1" multipleFieldFilters="0" chartFormat="23">
  <location ref="A48:D54"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name="Count of EmployeeID" fld="0" subtotal="count" baseField="0" baseItem="0"/>
  </dataFields>
  <chartFormats count="4">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22" format="4" series="1">
      <pivotArea type="data" outline="0" fieldPosition="0">
        <references count="2">
          <reference field="4294967294" count="1" selected="0">
            <x v="0"/>
          </reference>
          <reference field="2" count="1" selected="0">
            <x v="0"/>
          </reference>
        </references>
      </pivotArea>
    </chartFormat>
    <chartFormat chart="22" format="5" series="1">
      <pivotArea type="data" outline="0" fieldPosition="0">
        <references count="2">
          <reference field="4294967294" count="1" selected="0">
            <x v="0"/>
          </reference>
          <reference field="2" count="1" selected="0">
            <x v="1"/>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EducationLevel]"/>
        <x15:activeTabTopLevelEntity name="[SatisfiedLevel]"/>
        <x15:activeTabTopLevelEntity name="[Fact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B79680-2C82-4843-BAB9-AB8A6F0D80E4}" name="PivotTable2" cacheId="5" applyNumberFormats="0" applyBorderFormats="0" applyFontFormats="0" applyPatternFormats="0" applyAlignmentFormats="0" applyWidthHeightFormats="1" dataCaption="Values" tag="221357b7-a559-4d44-90c1-c910b1ab1a3e" updatedVersion="8" minRefreshableVersion="3" useAutoFormatting="1" subtotalHiddenItems="1" itemPrintTitles="1" createdVersion="5" indent="0" outline="1" outlineData="1" multipleFieldFilters="0" chartFormat="15">
  <location ref="A22:D41" firstHeaderRow="1" firstDataRow="2" firstDataCol="1"/>
  <pivotFields count="5">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3"/>
    <field x="1"/>
  </rowFields>
  <rowItems count="18">
    <i>
      <x/>
    </i>
    <i r="1">
      <x/>
    </i>
    <i r="1">
      <x v="1"/>
    </i>
    <i r="1">
      <x v="2"/>
    </i>
    <i r="1">
      <x v="3"/>
    </i>
    <i>
      <x v="1"/>
    </i>
    <i r="1">
      <x v="4"/>
    </i>
    <i r="1">
      <x v="5"/>
    </i>
    <i r="1">
      <x v="6"/>
    </i>
    <i>
      <x v="2"/>
    </i>
    <i r="1">
      <x v="7"/>
    </i>
    <i r="1">
      <x v="8"/>
    </i>
    <i r="1">
      <x v="9"/>
    </i>
    <i r="1">
      <x v="10"/>
    </i>
    <i r="1">
      <x v="5"/>
    </i>
    <i r="1">
      <x v="11"/>
    </i>
    <i r="1">
      <x v="12"/>
    </i>
    <i t="grand">
      <x/>
    </i>
  </rowItems>
  <colFields count="1">
    <field x="2"/>
  </colFields>
  <colItems count="3">
    <i>
      <x/>
    </i>
    <i>
      <x v="1"/>
    </i>
    <i t="grand">
      <x/>
    </i>
  </colItems>
  <dataFields count="1">
    <dataField name="Count of EmployeeID"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14" format="4" series="1">
      <pivotArea type="data" outline="0" fieldPosition="0">
        <references count="2">
          <reference field="4294967294" count="1" selected="0">
            <x v="0"/>
          </reference>
          <reference field="2" count="1" selected="0">
            <x v="0"/>
          </reference>
        </references>
      </pivotArea>
    </chartFormat>
    <chartFormat chart="14" format="5" series="1">
      <pivotArea type="data" outline="0" fieldPosition="0">
        <references count="2">
          <reference field="4294967294" count="1" selected="0">
            <x v="0"/>
          </reference>
          <reference field="2" count="1" selected="0">
            <x v="1"/>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4"/>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1241DE-C2CC-4DD1-821F-97C44CDAAEBF}" name="PivotTable1" cacheId="0" applyNumberFormats="0" applyBorderFormats="0" applyFontFormats="0" applyPatternFormats="0" applyAlignmentFormats="0" applyWidthHeightFormats="1" dataCaption="Values" tag="576c5f47-dcad-45c7-b72d-bb6b20c82ef2" updatedVersion="8" minRefreshableVersion="3" useAutoFormatting="1" subtotalHiddenItems="1" itemPrintTitles="1" createdVersion="5" indent="0" outline="1" outlineData="1" multipleFieldFilters="0" chartFormat="16">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EmployeeID" fld="1" subtotal="count" baseField="0" baseItem="0"/>
  </dataFields>
  <chartFormats count="2">
    <chartFormat chart="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EducationLev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D94165-27FB-4DE7-90AF-3B5B90EF0F07}" name="PivotTable10" cacheId="4" applyNumberFormats="0" applyBorderFormats="0" applyFontFormats="0" applyPatternFormats="0" applyAlignmentFormats="0" applyWidthHeightFormats="1" dataCaption="Values" tag="7c064f66-cacb-4f0f-b714-7993338ffe89" updatedVersion="8" minRefreshableVersion="3" useAutoFormatting="1" subtotalHiddenItems="1" itemPrintTitles="1" createdVersion="5" indent="0" outline="1" outlineData="1" multipleFieldFilters="0" chartFormat="16">
  <location ref="A99:D105"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3">
    <i>
      <x/>
    </i>
    <i>
      <x v="1"/>
    </i>
    <i t="grand">
      <x/>
    </i>
  </colItems>
  <dataFields count="1">
    <dataField name="Count of EmployeeID" fld="1" subtotal="count" baseField="0" baseItem="0"/>
  </dataFields>
  <chartFormats count="4">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15" format="4" series="1">
      <pivotArea type="data" outline="0" fieldPosition="0">
        <references count="2">
          <reference field="4294967294" count="1" selected="0">
            <x v="0"/>
          </reference>
          <reference field="0" count="1" selected="0">
            <x v="0"/>
          </reference>
        </references>
      </pivotArea>
    </chartFormat>
    <chartFormat chart="15" format="5" series="1">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erformanceRating]"/>
        <x15:activeTabTopLevelEntity name="[SatisfiedLevel]"/>
        <x15:activeTabTopLevelEntity name="[Employee]"/>
        <x15:activeTabTopLevelEntity name="[RatingLev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FD9872-FE43-44EE-8F6F-F3886C47CE99}" name="PivotTable9" cacheId="8" applyNumberFormats="0" applyBorderFormats="0" applyFontFormats="0" applyPatternFormats="0" applyAlignmentFormats="0" applyWidthHeightFormats="1" dataCaption="Values" tag="f3112c3e-9f15-42b5-9731-f63e7670eb4f" updatedVersion="8" minRefreshableVersion="3" useAutoFormatting="1" subtotalHiddenItems="1" itemPrintTitles="1" createdVersion="5" indent="0" outline="1" outlineData="1" multipleFieldFilters="0" chartFormat="11">
  <location ref="A81:D88"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0"/>
  </colFields>
  <colItems count="3">
    <i>
      <x/>
    </i>
    <i>
      <x v="1"/>
    </i>
    <i t="grand">
      <x/>
    </i>
  </colItems>
  <dataFields count="1">
    <dataField name="Count of EmployeeID" fld="1" subtotal="count" baseField="0" baseItem="0"/>
  </dataFields>
  <chartFormats count="4">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erformanceRating]"/>
        <x15:activeTabTopLevelEntity name="[SatisfiedLevel]"/>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C9CEBE-F503-42C7-A0C0-777BC90A33CD}" name="PivotTable11" cacheId="1" applyNumberFormats="0" applyBorderFormats="0" applyFontFormats="0" applyPatternFormats="0" applyAlignmentFormats="0" applyWidthHeightFormats="1" dataCaption="Values" tag="46ab220b-0259-4ff0-9e8b-5d183b333ae8" updatedVersion="8" minRefreshableVersion="3" useAutoFormatting="1" itemPrintTitles="1" createdVersion="5" indent="0" outline="1" outlineData="1" multipleFieldFilters="0">
  <location ref="A1:D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Items count="1">
    <i/>
  </rowItems>
  <colFields count="1">
    <field x="1"/>
  </colFields>
  <colItems count="3">
    <i>
      <x/>
    </i>
    <i>
      <x v="1"/>
    </i>
    <i t="grand">
      <x/>
    </i>
  </colItems>
  <dataFields count="1">
    <dataField name="Count of EmployeeID" fld="0" subtotal="count" baseField="0" baseItem="0"/>
  </dataField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CBE451-76EE-491C-97D7-466FA8DC798C}" name="PivotTable15" cacheId="3" applyNumberFormats="0" applyBorderFormats="0" applyFontFormats="0" applyPatternFormats="0" applyAlignmentFormats="0" applyWidthHeightFormats="1" dataCaption="Values" tag="b4264fb0-a726-4ab1-8fc4-38139b4a2789" updatedVersion="8" minRefreshableVersion="3" useAutoFormatting="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YearsAtCompany" fld="0" subtotal="average" baseField="0" baseItem="0"/>
  </dataField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caption="Average of YearsAtCompan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060F2C-F7A6-467C-9C7E-6C8818CBC1C4}" name="PivotTable13" cacheId="2" applyNumberFormats="0" applyBorderFormats="0" applyFontFormats="0" applyPatternFormats="0" applyAlignmentFormats="0" applyWidthHeightFormats="1" dataCaption="Values" tag="64dd9267-0603-47d1-b0f4-e1875c4cf4d7" updatedVersion="8" minRefreshableVersion="3" useAutoFormatting="1" itemPrintTitles="1" createdVersion="5"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ary" fld="0" subtotal="average" baseField="0" baseItem="0"/>
  </dataField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A937FD52-8A7B-4CA1-A27F-B1E52BCA9142}" sourceName="[Employee].[Ethnicity]">
  <pivotTables>
    <pivotTable tabId="1" name="PivotTable9"/>
    <pivotTable tabId="3" name="PivotTable11"/>
    <pivotTable tabId="3" name="PivotTable13"/>
    <pivotTable tabId="3" name="PivotTable15"/>
    <pivotTable tabId="1" name="PivotTable1"/>
    <pivotTable tabId="1" name="PivotTable10"/>
    <pivotTable tabId="1" name="PivotTable2"/>
    <pivotTable tabId="1" name="PivotTable3"/>
    <pivotTable tabId="1" name="PivotTable7"/>
  </pivotTables>
  <data>
    <olap pivotCacheId="318396290">
      <levels count="2">
        <level uniqueName="[Employee].[Ethnicity].[(All)]" sourceCaption="(All)" count="0"/>
        <level uniqueName="[Employee].[Ethnicity].[Ethnicity]" sourceCaption="Ethnicity" count="7">
          <ranges>
            <range startItem="0">
              <i n="[Employee].[Ethnicity].&amp;[American Indian or Alaska Native]" c="American Indian or Alaska Native"/>
              <i n="[Employee].[Ethnicity].&amp;[Asian or Asian American]" c="Asian or Asian American"/>
              <i n="[Employee].[Ethnicity].&amp;[Black or African American]" c="Black or African American"/>
              <i n="[Employee].[Ethnicity].&amp;[Mixed or multiple ethnic groups]" c="Mixed or multiple ethnic groups"/>
              <i n="[Employee].[Ethnicity].&amp;[Native Hawaiian]" c="Native Hawaiian"/>
              <i n="[Employee].[Ethnicity].&amp;[Other]" c="Other"/>
              <i n="[Employee].[Ethnicity].&amp;[White]" c="White"/>
            </range>
          </ranges>
        </level>
      </levels>
      <selections count="1">
        <selection n="[Employee].[Ethni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F78EB01-2BAB-4559-BD2A-8E58F29DB934}" sourceName="[Employee].[Department]">
  <pivotTables>
    <pivotTable tabId="1" name="PivotTable1"/>
    <pivotTable tabId="3" name="PivotTable11"/>
    <pivotTable tabId="3" name="PivotTable13"/>
    <pivotTable tabId="3" name="PivotTable15"/>
    <pivotTable tabId="1" name="PivotTable2"/>
    <pivotTable tabId="1" name="PivotTable3"/>
    <pivotTable tabId="1" name="PivotTable7"/>
    <pivotTable tabId="1" name="PivotTable9"/>
  </pivotTables>
  <data>
    <olap pivotCacheId="318396290">
      <levels count="2">
        <level uniqueName="[Employee].[Department].[(All)]" sourceCaption="(All)" count="0"/>
        <level uniqueName="[Employee].[Department].[Department]" sourceCaption="Department" count="3">
          <ranges>
            <range startItem="0">
              <i n="[Employee].[Department].&amp;[Human Resources]" c="Human Resources"/>
              <i n="[Employee].[Department].&amp;[Sales]" c="Sales"/>
              <i n="[Employee].[Department].&amp;[Technology]" c="Technology"/>
            </range>
          </ranges>
        </level>
      </levels>
      <selections count="1">
        <selection n="[Employee].[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97F73D-B69D-4182-95CB-439D99FD5144}" sourceName="[Employee].[Gender]">
  <pivotTables>
    <pivotTable tabId="1" name="PivotTable1"/>
    <pivotTable tabId="3" name="PivotTable11"/>
    <pivotTable tabId="3" name="PivotTable13"/>
    <pivotTable tabId="3" name="PivotTable15"/>
    <pivotTable tabId="1" name="PivotTable10"/>
    <pivotTable tabId="1" name="PivotTable2"/>
    <pivotTable tabId="1" name="PivotTable3"/>
    <pivotTable tabId="1" name="PivotTable7"/>
    <pivotTable tabId="1" name="PivotTable9"/>
  </pivotTables>
  <data>
    <olap pivotCacheId="318396290">
      <levels count="2">
        <level uniqueName="[Employee].[Gender].[(All)]" sourceCaption="(All)" count="0"/>
        <level uniqueName="[Employee].[Gender].[Gender]" sourceCaption="Gender" count="4">
          <ranges>
            <range startItem="0">
              <i n="[Employee].[Gender].&amp;[Female]" c="Female"/>
              <i n="[Employee].[Gender].&amp;[Male]" c="Male"/>
              <i n="[Employee].[Gender].&amp;[Non-Binary]" c="Non-Binary"/>
              <i n="[Employee].[Gender].&amp;[Prefer Not To Say]" c="Prefer Not To Say"/>
            </range>
          </ranges>
        </level>
      </levels>
      <selections count="1">
        <selection n="[Employe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79E901D2-F3E3-4848-91EA-3111A7303EF6}" sourceName="[Employee].[Age category]">
  <pivotTables>
    <pivotTable tabId="1" name="PivotTable1"/>
    <pivotTable tabId="3" name="PivotTable11"/>
    <pivotTable tabId="3" name="PivotTable13"/>
    <pivotTable tabId="3" name="PivotTable15"/>
    <pivotTable tabId="1" name="PivotTable10"/>
    <pivotTable tabId="1" name="PivotTable2"/>
    <pivotTable tabId="1" name="PivotTable3"/>
    <pivotTable tabId="1" name="PivotTable7"/>
    <pivotTable tabId="1" name="PivotTable9"/>
  </pivotTables>
  <data>
    <olap pivotCacheId="318396290">
      <levels count="2">
        <level uniqueName="[Employee].[Age category].[(All)]" sourceCaption="(All)" count="0"/>
        <level uniqueName="[Employee].[Age category].[Age category]" sourceCaption="Age category" count="3">
          <ranges>
            <range startItem="0">
              <i n="[Employee].[Age category].&amp;[Adolescent]" c="Adolescent"/>
              <i n="[Employee].[Age category].&amp;[mid age]" c="mid age"/>
              <i n="[Employee].[Age category].&amp;[Old]" c="Old"/>
            </range>
          </ranges>
        </level>
      </levels>
      <selections count="1">
        <selection n="[Employee].[Age 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141EDE18-C8BB-450F-B69F-9B79BA6C8FDD}" sourceName="[Employee].[OverTime]">
  <pivotTables>
    <pivotTable tabId="1" name="PivotTable1"/>
    <pivotTable tabId="3" name="PivotTable11"/>
    <pivotTable tabId="3" name="PivotTable13"/>
    <pivotTable tabId="3" name="PivotTable15"/>
    <pivotTable tabId="1" name="PivotTable10"/>
    <pivotTable tabId="1" name="PivotTable2"/>
    <pivotTable tabId="1" name="PivotTable3"/>
    <pivotTable tabId="1" name="PivotTable7"/>
    <pivotTable tabId="1" name="PivotTable9"/>
  </pivotTables>
  <data>
    <olap pivotCacheId="1493069118">
      <levels count="2">
        <level uniqueName="[Employee].[OverTime].[(All)]" sourceCaption="(All)" count="0"/>
        <level uniqueName="[Employee].[OverTime].[OverTime]" sourceCaption="OverTime" count="2">
          <ranges>
            <range startItem="0">
              <i n="[Employee].[OverTime].&amp;[No]" c="No"/>
              <i n="[Employee].[OverTime].&amp;[Yes]" c="Yes"/>
            </range>
          </ranges>
        </level>
      </levels>
      <selections count="1">
        <selection n="[Employee].[OverTi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OptionLevel" xr10:uid="{E6B2BD1F-7462-4F2B-A09C-C87E9716ABEE}" sourceName="[Employee].[StockOptionLevel]">
  <pivotTables>
    <pivotTable tabId="1" name="PivotTable1"/>
    <pivotTable tabId="3" name="PivotTable11"/>
    <pivotTable tabId="3" name="PivotTable13"/>
    <pivotTable tabId="3" name="PivotTable15"/>
    <pivotTable tabId="1" name="PivotTable10"/>
    <pivotTable tabId="1" name="PivotTable2"/>
    <pivotTable tabId="1" name="PivotTable3"/>
    <pivotTable tabId="1" name="PivotTable7"/>
    <pivotTable tabId="1" name="PivotTable9"/>
  </pivotTables>
  <data>
    <olap pivotCacheId="1493069118">
      <levels count="2">
        <level uniqueName="[Employee].[StockOptionLevel].[(All)]" sourceCaption="(All)" count="0"/>
        <level uniqueName="[Employee].[StockOptionLevel].[StockOptionLevel]" sourceCaption="StockOptionLevel" count="4">
          <ranges>
            <range startItem="0">
              <i n="[Employee].[StockOptionLevel].&amp;[0]" c="0"/>
              <i n="[Employee].[StockOptionLevel].&amp;[1]" c="1"/>
              <i n="[Employee].[StockOptionLevel].&amp;[2]" c="2"/>
              <i n="[Employee].[StockOptionLevel].&amp;[3]" c="3"/>
            </range>
          </ranges>
        </level>
      </levels>
      <selections count="1">
        <selection n="[Employee].[StockOptionLevel].[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607D832-D829-4D04-A985-D90DB54F72F6}" sourceName="[Employee].[State]">
  <pivotTables>
    <pivotTable tabId="1" name="PivotTable1"/>
    <pivotTable tabId="3" name="PivotTable11"/>
    <pivotTable tabId="3" name="PivotTable13"/>
    <pivotTable tabId="3" name="PivotTable15"/>
    <pivotTable tabId="1" name="PivotTable10"/>
    <pivotTable tabId="1" name="PivotTable2"/>
    <pivotTable tabId="1" name="PivotTable3"/>
    <pivotTable tabId="1" name="PivotTable7"/>
    <pivotTable tabId="1" name="PivotTable9"/>
  </pivotTables>
  <data>
    <olap pivotCacheId="1493069118">
      <levels count="2">
        <level uniqueName="[Employee].[State].[(All)]" sourceCaption="(All)" count="0"/>
        <level uniqueName="[Employee].[State].[State]" sourceCaption="State" count="3">
          <ranges>
            <range startItem="0">
              <i n="[Employee].[State].&amp;[CA]" c="CA"/>
              <i n="[Employee].[State].&amp;[IL]" c="IL"/>
              <i n="[Employee].[State].&amp;[NY]" c="NY"/>
            </range>
          </ranges>
        </level>
      </levels>
      <selections count="1">
        <selection n="[Employee].[Stat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Level" xr10:uid="{E42E6BD1-C194-4479-8E14-1DA5C775C733}" sourceName="[EducationLevel].[EducationLevel]">
  <pivotTables>
    <pivotTable tabId="1" name="PivotTable1"/>
    <pivotTable tabId="3" name="PivotTable11"/>
    <pivotTable tabId="3" name="PivotTable13"/>
    <pivotTable tabId="3" name="PivotTable15"/>
    <pivotTable tabId="1" name="PivotTable10"/>
    <pivotTable tabId="1" name="PivotTable2"/>
    <pivotTable tabId="1" name="PivotTable3"/>
    <pivotTable tabId="1" name="PivotTable7"/>
    <pivotTable tabId="1" name="PivotTable9"/>
  </pivotTables>
  <data>
    <olap pivotCacheId="1493069118">
      <levels count="2">
        <level uniqueName="[EducationLevel].[EducationLevel].[(All)]" sourceCaption="(All)" count="0"/>
        <level uniqueName="[EducationLevel].[EducationLevel].[EducationLevel]" sourceCaption="EducationLevel" count="5">
          <ranges>
            <range startItem="0">
              <i n="[EducationLevel].[EducationLevel].&amp;[Bachelors]" c="Bachelors"/>
              <i n="[EducationLevel].[EducationLevel].&amp;[Doctorate]" c="Doctorate"/>
              <i n="[EducationLevel].[EducationLevel].&amp;[High School]" c="High School"/>
              <i n="[EducationLevel].[EducationLevel].&amp;[Masters]" c="Masters"/>
              <i n="[EducationLevel].[EducationLevel].&amp;[No Formal Qualifications]" c="No Formal Qualifications"/>
            </range>
          </ranges>
        </level>
      </levels>
      <selections count="1">
        <selection n="[EducationLevel].[EducationLevel].[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6DA84398-41DF-4754-A301-EC2B832AEA10}" sourceName="[Employee].[JobRole]">
  <pivotTables>
    <pivotTable tabId="1" name="PivotTable1"/>
    <pivotTable tabId="3" name="PivotTable11"/>
    <pivotTable tabId="3" name="PivotTable13"/>
    <pivotTable tabId="3" name="PivotTable15"/>
    <pivotTable tabId="1" name="PivotTable10"/>
    <pivotTable tabId="1" name="PivotTable2"/>
    <pivotTable tabId="1" name="PivotTable3"/>
    <pivotTable tabId="1" name="PivotTable7"/>
    <pivotTable tabId="1" name="PivotTable9"/>
  </pivotTables>
  <data>
    <olap pivotCacheId="1493069118">
      <levels count="2">
        <level uniqueName="[Employee].[JobRole].[(All)]" sourceCaption="(All)" count="0"/>
        <level uniqueName="[Employee].[JobRole].[JobRole]" sourceCaption="JobRole" count="13">
          <ranges>
            <range startItem="0">
              <i n="[Employee].[JobRole].&amp;[Analytics Manager]" c="Analytics Manager"/>
              <i n="[Employee].[JobRole].&amp;[Data Scientist]" c="Data Scientist"/>
              <i n="[Employee].[JobRole].&amp;[Engineering Manager]" c="Engineering Manager"/>
              <i n="[Employee].[JobRole].&amp;[HR Business Partner]" c="HR Business Partner"/>
              <i n="[Employee].[JobRole].&amp;[HR Executive]" c="HR Executive"/>
              <i n="[Employee].[JobRole].&amp;[HR Manager]" c="HR Manager"/>
              <i n="[Employee].[JobRole].&amp;[Machine Learning Engineer]" c="Machine Learning Engineer"/>
              <i n="[Employee].[JobRole].&amp;[Manager]" c="Manager"/>
              <i n="[Employee].[JobRole].&amp;[Recruiter]" c="Recruiter"/>
              <i n="[Employee].[JobRole].&amp;[Sales Executive]" c="Sales Executive"/>
              <i n="[Employee].[JobRole].&amp;[Sales Representative]" c="Sales Representative"/>
              <i n="[Employee].[JobRole].&amp;[Senior Software Engineer]" c="Senior Software Engineer"/>
              <i n="[Employee].[JobRole].&amp;[Software Engineer]" c="Software Engineer"/>
            </range>
          </ranges>
        </level>
      </levels>
      <selections count="1">
        <selection n="[Employee].[Job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FF1B3632-74FA-485C-AFE7-D385B667EE99}" cache="Slicer_Ethnicity" caption="Ethnicity" level="1" style="SlicerStyleLight4" rowHeight="241300"/>
  <slicer name="Department" xr10:uid="{31B7D604-7030-47BA-80B1-EEF7BBBBB7F6}" cache="Slicer_Department" caption="Department" level="1" style="SlicerStyleLight4" rowHeight="241300"/>
  <slicer name="Gender" xr10:uid="{5C87958E-9E4E-42A7-963F-25A5F141D6EB}" cache="Slicer_Gender" caption="Gender" level="1" style="SlicerStyleLight4" rowHeight="241300"/>
  <slicer name="Age category" xr10:uid="{B6F8560B-F767-4AC5-833E-FE3D7733F20D}" cache="Slicer_Age_category" caption="Age category" level="1" style="SlicerStyleLight4" rowHeight="241300"/>
  <slicer name="OverTime" xr10:uid="{DAAF646F-EF7E-4178-A08E-8FCE3C9EBE1D}" cache="Slicer_OverTime" caption="OverTime" level="1" style="SlicerStyleLight4" rowHeight="241300"/>
  <slicer name="StockOptionLevel" xr10:uid="{57BE55F8-37B1-47E0-8B2C-7F4BDE330D63}" cache="Slicer_StockOptionLevel" caption="StockOptionLevel" level="1" style="SlicerStyleLight4" rowHeight="241300"/>
  <slicer name="State" xr10:uid="{C5DB6867-E2CE-4E11-A6AA-65237E448271}" cache="Slicer_State" caption="State" level="1" style="SlicerStyleLight4" rowHeight="241300"/>
  <slicer name="EducationLevel" xr10:uid="{D4D63317-FC90-4E4B-877B-92E45655F903}" cache="Slicer_EducationLevel" caption="EducationLevel" level="1" style="SlicerStyleLight4" rowHeight="241300"/>
  <slicer name="JobRole" xr10:uid="{8D4ECC56-7046-45C0-9DAE-822AA9A3B11C}" cache="Slicer_JobRole" caption="JobRole" level="1"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52DD0-C1C6-4577-8AED-F2CCBE03412D}">
  <dimension ref="A1:D105"/>
  <sheetViews>
    <sheetView topLeftCell="A42" zoomScale="79" workbookViewId="0">
      <selection activeCell="M90" sqref="M90"/>
    </sheetView>
  </sheetViews>
  <sheetFormatPr defaultRowHeight="15" x14ac:dyDescent="0.25"/>
  <cols>
    <col min="1" max="1" width="20.42578125" bestFit="1" customWidth="1"/>
    <col min="2" max="2" width="17" bestFit="1" customWidth="1"/>
    <col min="3" max="3" width="4.42578125" bestFit="1" customWidth="1"/>
    <col min="4" max="4" width="11.7109375" bestFit="1" customWidth="1"/>
    <col min="5" max="45" width="16.5703125" bestFit="1" customWidth="1"/>
    <col min="46" max="47" width="11.42578125" bestFit="1" customWidth="1"/>
    <col min="48" max="1192" width="16.28515625" bestFit="1" customWidth="1"/>
    <col min="1193" max="1193" width="11.28515625" bestFit="1" customWidth="1"/>
  </cols>
  <sheetData>
    <row r="1" spans="1:2" x14ac:dyDescent="0.25">
      <c r="A1" s="1" t="s">
        <v>14</v>
      </c>
      <c r="B1" t="s">
        <v>15</v>
      </c>
    </row>
    <row r="2" spans="1:2" x14ac:dyDescent="0.25">
      <c r="A2" s="2" t="s">
        <v>2</v>
      </c>
      <c r="B2">
        <v>135</v>
      </c>
    </row>
    <row r="3" spans="1:2" x14ac:dyDescent="0.25">
      <c r="A3" s="2" t="s">
        <v>3</v>
      </c>
      <c r="B3">
        <v>121</v>
      </c>
    </row>
    <row r="4" spans="1:2" x14ac:dyDescent="0.25">
      <c r="A4" s="2" t="s">
        <v>4</v>
      </c>
      <c r="B4">
        <v>153</v>
      </c>
    </row>
    <row r="5" spans="1:2" x14ac:dyDescent="0.25">
      <c r="A5" s="2" t="s">
        <v>5</v>
      </c>
      <c r="B5">
        <v>135</v>
      </c>
    </row>
    <row r="6" spans="1:2" x14ac:dyDescent="0.25">
      <c r="A6" s="2" t="s">
        <v>6</v>
      </c>
      <c r="B6">
        <v>140</v>
      </c>
    </row>
    <row r="7" spans="1:2" x14ac:dyDescent="0.25">
      <c r="A7" s="2" t="s">
        <v>7</v>
      </c>
      <c r="B7">
        <v>116</v>
      </c>
    </row>
    <row r="8" spans="1:2" x14ac:dyDescent="0.25">
      <c r="A8" s="2" t="s">
        <v>8</v>
      </c>
      <c r="B8">
        <v>126</v>
      </c>
    </row>
    <row r="9" spans="1:2" x14ac:dyDescent="0.25">
      <c r="A9" s="2" t="s">
        <v>9</v>
      </c>
      <c r="B9">
        <v>112</v>
      </c>
    </row>
    <row r="10" spans="1:2" x14ac:dyDescent="0.25">
      <c r="A10" s="2" t="s">
        <v>10</v>
      </c>
      <c r="B10">
        <v>98</v>
      </c>
    </row>
    <row r="11" spans="1:2" x14ac:dyDescent="0.25">
      <c r="A11" s="2" t="s">
        <v>11</v>
      </c>
      <c r="B11">
        <v>103</v>
      </c>
    </row>
    <row r="12" spans="1:2" x14ac:dyDescent="0.25">
      <c r="A12" s="2" t="s">
        <v>12</v>
      </c>
      <c r="B12">
        <v>117</v>
      </c>
    </row>
    <row r="13" spans="1:2" x14ac:dyDescent="0.25">
      <c r="A13" s="2" t="s">
        <v>13</v>
      </c>
      <c r="B13">
        <v>114</v>
      </c>
    </row>
    <row r="14" spans="1:2" x14ac:dyDescent="0.25">
      <c r="A14" s="2" t="s">
        <v>1</v>
      </c>
      <c r="B14">
        <v>1470</v>
      </c>
    </row>
    <row r="22" spans="1:4" x14ac:dyDescent="0.25">
      <c r="A22" s="1" t="s">
        <v>15</v>
      </c>
      <c r="B22" s="1" t="s">
        <v>0</v>
      </c>
    </row>
    <row r="23" spans="1:4" x14ac:dyDescent="0.25">
      <c r="A23" s="1" t="s">
        <v>14</v>
      </c>
      <c r="B23" t="s">
        <v>32</v>
      </c>
      <c r="C23" t="s">
        <v>33</v>
      </c>
      <c r="D23" t="s">
        <v>1</v>
      </c>
    </row>
    <row r="24" spans="1:4" x14ac:dyDescent="0.25">
      <c r="A24" s="2" t="s">
        <v>16</v>
      </c>
    </row>
    <row r="25" spans="1:4" x14ac:dyDescent="0.25">
      <c r="A25" s="3" t="s">
        <v>19</v>
      </c>
      <c r="B25">
        <v>7</v>
      </c>
      <c r="D25">
        <v>7</v>
      </c>
    </row>
    <row r="26" spans="1:4" x14ac:dyDescent="0.25">
      <c r="A26" s="3" t="s">
        <v>20</v>
      </c>
      <c r="B26">
        <v>25</v>
      </c>
      <c r="C26">
        <v>3</v>
      </c>
      <c r="D26">
        <v>28</v>
      </c>
    </row>
    <row r="27" spans="1:4" x14ac:dyDescent="0.25">
      <c r="A27" s="3" t="s">
        <v>21</v>
      </c>
      <c r="B27">
        <v>4</v>
      </c>
      <c r="D27">
        <v>4</v>
      </c>
    </row>
    <row r="28" spans="1:4" x14ac:dyDescent="0.25">
      <c r="A28" s="3" t="s">
        <v>22</v>
      </c>
      <c r="B28">
        <v>15</v>
      </c>
      <c r="C28">
        <v>9</v>
      </c>
      <c r="D28">
        <v>24</v>
      </c>
    </row>
    <row r="29" spans="1:4" x14ac:dyDescent="0.25">
      <c r="A29" s="2" t="s">
        <v>17</v>
      </c>
    </row>
    <row r="30" spans="1:4" x14ac:dyDescent="0.25">
      <c r="A30" s="3" t="s">
        <v>23</v>
      </c>
      <c r="B30">
        <v>35</v>
      </c>
      <c r="C30">
        <v>2</v>
      </c>
      <c r="D30">
        <v>37</v>
      </c>
    </row>
    <row r="31" spans="1:4" x14ac:dyDescent="0.25">
      <c r="A31" s="3" t="s">
        <v>24</v>
      </c>
      <c r="B31">
        <v>269</v>
      </c>
      <c r="C31">
        <v>57</v>
      </c>
      <c r="D31">
        <v>326</v>
      </c>
    </row>
    <row r="32" spans="1:4" x14ac:dyDescent="0.25">
      <c r="A32" s="3" t="s">
        <v>25</v>
      </c>
      <c r="B32">
        <v>50</v>
      </c>
      <c r="C32">
        <v>33</v>
      </c>
      <c r="D32">
        <v>83</v>
      </c>
    </row>
    <row r="33" spans="1:4" x14ac:dyDescent="0.25">
      <c r="A33" s="2" t="s">
        <v>18</v>
      </c>
    </row>
    <row r="34" spans="1:4" x14ac:dyDescent="0.25">
      <c r="A34" s="3" t="s">
        <v>26</v>
      </c>
      <c r="B34">
        <v>49</v>
      </c>
      <c r="C34">
        <v>3</v>
      </c>
      <c r="D34">
        <v>52</v>
      </c>
    </row>
    <row r="35" spans="1:4" x14ac:dyDescent="0.25">
      <c r="A35" s="3" t="s">
        <v>27</v>
      </c>
      <c r="B35">
        <v>199</v>
      </c>
      <c r="C35">
        <v>62</v>
      </c>
      <c r="D35">
        <v>261</v>
      </c>
    </row>
    <row r="36" spans="1:4" x14ac:dyDescent="0.25">
      <c r="A36" s="3" t="s">
        <v>28</v>
      </c>
      <c r="B36">
        <v>73</v>
      </c>
      <c r="C36">
        <v>2</v>
      </c>
      <c r="D36">
        <v>75</v>
      </c>
    </row>
    <row r="37" spans="1:4" x14ac:dyDescent="0.25">
      <c r="A37" s="3" t="s">
        <v>29</v>
      </c>
      <c r="B37">
        <v>136</v>
      </c>
      <c r="C37">
        <v>10</v>
      </c>
      <c r="D37">
        <v>146</v>
      </c>
    </row>
    <row r="38" spans="1:4" x14ac:dyDescent="0.25">
      <c r="A38" s="3" t="s">
        <v>24</v>
      </c>
      <c r="B38">
        <v>1</v>
      </c>
      <c r="D38">
        <v>1</v>
      </c>
    </row>
    <row r="39" spans="1:4" x14ac:dyDescent="0.25">
      <c r="A39" s="3" t="s">
        <v>30</v>
      </c>
      <c r="B39">
        <v>123</v>
      </c>
      <c r="C39">
        <v>9</v>
      </c>
      <c r="D39">
        <v>132</v>
      </c>
    </row>
    <row r="40" spans="1:4" x14ac:dyDescent="0.25">
      <c r="A40" s="3" t="s">
        <v>31</v>
      </c>
      <c r="B40">
        <v>247</v>
      </c>
      <c r="C40">
        <v>47</v>
      </c>
      <c r="D40">
        <v>294</v>
      </c>
    </row>
    <row r="41" spans="1:4" x14ac:dyDescent="0.25">
      <c r="A41" s="2" t="s">
        <v>1</v>
      </c>
      <c r="B41">
        <v>1233</v>
      </c>
      <c r="C41">
        <v>237</v>
      </c>
      <c r="D41">
        <v>1470</v>
      </c>
    </row>
    <row r="48" spans="1:4" x14ac:dyDescent="0.25">
      <c r="A48" s="1" t="s">
        <v>15</v>
      </c>
      <c r="B48" s="1" t="s">
        <v>0</v>
      </c>
    </row>
    <row r="49" spans="1:4" x14ac:dyDescent="0.25">
      <c r="A49" s="1" t="s">
        <v>14</v>
      </c>
      <c r="B49" t="s">
        <v>32</v>
      </c>
      <c r="C49" t="s">
        <v>33</v>
      </c>
      <c r="D49" t="s">
        <v>1</v>
      </c>
    </row>
    <row r="50" spans="1:4" x14ac:dyDescent="0.25">
      <c r="A50" s="2" t="s">
        <v>39</v>
      </c>
      <c r="B50">
        <v>290</v>
      </c>
      <c r="C50">
        <v>49</v>
      </c>
      <c r="D50">
        <v>339</v>
      </c>
    </row>
    <row r="51" spans="1:4" x14ac:dyDescent="0.25">
      <c r="A51" s="2" t="s">
        <v>40</v>
      </c>
      <c r="B51">
        <v>127</v>
      </c>
      <c r="C51">
        <v>24</v>
      </c>
      <c r="D51">
        <v>151</v>
      </c>
    </row>
    <row r="52" spans="1:4" x14ac:dyDescent="0.25">
      <c r="A52" s="2" t="s">
        <v>41</v>
      </c>
      <c r="B52">
        <v>564</v>
      </c>
      <c r="C52">
        <v>114</v>
      </c>
      <c r="D52">
        <v>678</v>
      </c>
    </row>
    <row r="53" spans="1:4" x14ac:dyDescent="0.25">
      <c r="A53" s="2" t="s">
        <v>42</v>
      </c>
      <c r="B53">
        <v>252</v>
      </c>
      <c r="C53">
        <v>50</v>
      </c>
      <c r="D53">
        <v>302</v>
      </c>
    </row>
    <row r="54" spans="1:4" x14ac:dyDescent="0.25">
      <c r="A54" s="2" t="s">
        <v>1</v>
      </c>
      <c r="B54">
        <v>1233</v>
      </c>
      <c r="C54">
        <v>237</v>
      </c>
      <c r="D54">
        <v>1470</v>
      </c>
    </row>
    <row r="66" spans="1:4" x14ac:dyDescent="0.25">
      <c r="A66" s="1" t="s">
        <v>15</v>
      </c>
      <c r="B66" s="1" t="s">
        <v>0</v>
      </c>
    </row>
    <row r="67" spans="1:4" x14ac:dyDescent="0.25">
      <c r="A67" s="1" t="s">
        <v>14</v>
      </c>
      <c r="B67" t="s">
        <v>32</v>
      </c>
      <c r="C67" t="s">
        <v>33</v>
      </c>
      <c r="D67" t="s">
        <v>1</v>
      </c>
    </row>
    <row r="68" spans="1:4" x14ac:dyDescent="0.25">
      <c r="A68" s="2" t="s">
        <v>34</v>
      </c>
      <c r="B68">
        <v>97</v>
      </c>
      <c r="C68">
        <v>44</v>
      </c>
      <c r="D68">
        <v>141</v>
      </c>
    </row>
    <row r="69" spans="1:4" x14ac:dyDescent="0.25">
      <c r="A69" s="2" t="s">
        <v>35</v>
      </c>
      <c r="B69">
        <v>1435</v>
      </c>
      <c r="C69">
        <v>776</v>
      </c>
      <c r="D69">
        <v>2211</v>
      </c>
    </row>
    <row r="70" spans="1:4" x14ac:dyDescent="0.25">
      <c r="A70" s="2" t="s">
        <v>36</v>
      </c>
      <c r="B70">
        <v>1469</v>
      </c>
      <c r="C70">
        <v>706</v>
      </c>
      <c r="D70">
        <v>2175</v>
      </c>
    </row>
    <row r="71" spans="1:4" x14ac:dyDescent="0.25">
      <c r="A71" s="2" t="s">
        <v>37</v>
      </c>
      <c r="B71">
        <v>101</v>
      </c>
      <c r="C71">
        <v>35</v>
      </c>
      <c r="D71">
        <v>136</v>
      </c>
    </row>
    <row r="72" spans="1:4" x14ac:dyDescent="0.25">
      <c r="A72" s="2" t="s">
        <v>38</v>
      </c>
      <c r="B72">
        <v>1346</v>
      </c>
      <c r="C72">
        <v>700</v>
      </c>
      <c r="D72">
        <v>2046</v>
      </c>
    </row>
    <row r="73" spans="1:4" x14ac:dyDescent="0.25">
      <c r="A73" s="2" t="s">
        <v>1</v>
      </c>
      <c r="B73">
        <v>4448</v>
      </c>
      <c r="C73">
        <v>2261</v>
      </c>
      <c r="D73">
        <v>6709</v>
      </c>
    </row>
    <row r="81" spans="1:4" x14ac:dyDescent="0.25">
      <c r="A81" s="1" t="s">
        <v>15</v>
      </c>
      <c r="B81" s="1" t="s">
        <v>0</v>
      </c>
    </row>
    <row r="82" spans="1:4" x14ac:dyDescent="0.25">
      <c r="A82" s="1" t="s">
        <v>14</v>
      </c>
      <c r="B82" t="s">
        <v>32</v>
      </c>
      <c r="C82" t="s">
        <v>33</v>
      </c>
      <c r="D82" t="s">
        <v>1</v>
      </c>
    </row>
    <row r="83" spans="1:4" x14ac:dyDescent="0.25">
      <c r="A83" s="2" t="s">
        <v>43</v>
      </c>
      <c r="B83">
        <v>158</v>
      </c>
      <c r="C83">
        <v>19</v>
      </c>
      <c r="D83">
        <v>177</v>
      </c>
    </row>
    <row r="84" spans="1:4" x14ac:dyDescent="0.25">
      <c r="A84" s="2" t="s">
        <v>44</v>
      </c>
      <c r="B84">
        <v>69</v>
      </c>
      <c r="C84">
        <v>6</v>
      </c>
      <c r="D84">
        <v>75</v>
      </c>
    </row>
    <row r="85" spans="1:4" x14ac:dyDescent="0.25">
      <c r="A85" s="2" t="s">
        <v>45</v>
      </c>
      <c r="B85">
        <v>36</v>
      </c>
      <c r="C85">
        <v>2</v>
      </c>
      <c r="D85">
        <v>38</v>
      </c>
    </row>
    <row r="86" spans="1:4" x14ac:dyDescent="0.25">
      <c r="A86" s="2" t="s">
        <v>46</v>
      </c>
      <c r="B86">
        <v>51</v>
      </c>
      <c r="C86">
        <v>5</v>
      </c>
      <c r="D86">
        <v>56</v>
      </c>
    </row>
    <row r="87" spans="1:4" x14ac:dyDescent="0.25">
      <c r="A87" s="2" t="s">
        <v>47</v>
      </c>
      <c r="B87">
        <v>919</v>
      </c>
      <c r="C87">
        <v>205</v>
      </c>
      <c r="D87">
        <v>1124</v>
      </c>
    </row>
    <row r="88" spans="1:4" x14ac:dyDescent="0.25">
      <c r="A88" s="2" t="s">
        <v>1</v>
      </c>
      <c r="B88">
        <v>1233</v>
      </c>
      <c r="C88">
        <v>237</v>
      </c>
      <c r="D88">
        <v>1470</v>
      </c>
    </row>
    <row r="99" spans="1:4" x14ac:dyDescent="0.25">
      <c r="A99" s="1" t="s">
        <v>15</v>
      </c>
      <c r="B99" s="1" t="s">
        <v>0</v>
      </c>
    </row>
    <row r="100" spans="1:4" x14ac:dyDescent="0.25">
      <c r="A100" s="1" t="s">
        <v>14</v>
      </c>
      <c r="B100" t="s">
        <v>32</v>
      </c>
      <c r="C100" t="s">
        <v>33</v>
      </c>
      <c r="D100" t="s">
        <v>1</v>
      </c>
    </row>
    <row r="101" spans="1:4" x14ac:dyDescent="0.25">
      <c r="A101" s="2" t="s">
        <v>48</v>
      </c>
      <c r="B101">
        <v>709</v>
      </c>
      <c r="C101">
        <v>365</v>
      </c>
      <c r="D101">
        <v>1074</v>
      </c>
    </row>
    <row r="102" spans="1:4" x14ac:dyDescent="0.25">
      <c r="A102" s="2" t="s">
        <v>49</v>
      </c>
      <c r="B102">
        <v>1489</v>
      </c>
      <c r="C102">
        <v>731</v>
      </c>
      <c r="D102">
        <v>2220</v>
      </c>
    </row>
    <row r="103" spans="1:4" x14ac:dyDescent="0.25">
      <c r="A103" s="2" t="s">
        <v>50</v>
      </c>
      <c r="B103">
        <v>1472</v>
      </c>
      <c r="C103">
        <v>751</v>
      </c>
      <c r="D103">
        <v>2223</v>
      </c>
    </row>
    <row r="104" spans="1:4" x14ac:dyDescent="0.25">
      <c r="A104" s="2" t="s">
        <v>51</v>
      </c>
      <c r="B104">
        <v>778</v>
      </c>
      <c r="C104">
        <v>414</v>
      </c>
      <c r="D104">
        <v>1192</v>
      </c>
    </row>
    <row r="105" spans="1:4" x14ac:dyDescent="0.25">
      <c r="A105" s="2" t="s">
        <v>1</v>
      </c>
      <c r="B105">
        <v>4448</v>
      </c>
      <c r="C105">
        <v>2261</v>
      </c>
      <c r="D105">
        <v>6709</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F9D1-8CC5-432E-8DBE-FC40C0C4228C}">
  <dimension ref="A1"/>
  <sheetViews>
    <sheetView showGridLines="0" tabSelected="1" workbookViewId="0">
      <selection activeCell="W1" sqref="W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60953-705F-4FF5-B557-7F72E9F31804}">
  <dimension ref="A1:I13"/>
  <sheetViews>
    <sheetView workbookViewId="0">
      <selection activeCell="F12" sqref="F12"/>
    </sheetView>
  </sheetViews>
  <sheetFormatPr defaultRowHeight="15" x14ac:dyDescent="0.25"/>
  <cols>
    <col min="1" max="1" width="26.7109375" bestFit="1" customWidth="1"/>
    <col min="2" max="2" width="16.28515625" bestFit="1" customWidth="1"/>
    <col min="3" max="3" width="4.140625" bestFit="1" customWidth="1"/>
    <col min="4" max="4" width="11.28515625" bestFit="1" customWidth="1"/>
    <col min="6" max="6" width="9.5703125" bestFit="1" customWidth="1"/>
    <col min="9" max="9" width="18.7109375" bestFit="1" customWidth="1"/>
  </cols>
  <sheetData>
    <row r="1" spans="1:9" x14ac:dyDescent="0.25">
      <c r="B1" s="1" t="s">
        <v>0</v>
      </c>
    </row>
    <row r="2" spans="1:9" x14ac:dyDescent="0.25">
      <c r="B2" t="s">
        <v>32</v>
      </c>
      <c r="C2" t="s">
        <v>33</v>
      </c>
      <c r="D2" t="s">
        <v>1</v>
      </c>
    </row>
    <row r="3" spans="1:9" x14ac:dyDescent="0.25">
      <c r="A3" t="s">
        <v>15</v>
      </c>
      <c r="B3">
        <v>1233</v>
      </c>
      <c r="C3">
        <v>237</v>
      </c>
      <c r="D3">
        <v>1470</v>
      </c>
      <c r="F3" t="s">
        <v>52</v>
      </c>
      <c r="G3" t="s">
        <v>53</v>
      </c>
      <c r="H3" t="s">
        <v>54</v>
      </c>
      <c r="I3" t="s">
        <v>55</v>
      </c>
    </row>
    <row r="4" spans="1:9" x14ac:dyDescent="0.25">
      <c r="F4">
        <f>GETPIVOTDATA("[Measures].[Count of EmployeeID]",$A$1)</f>
        <v>1470</v>
      </c>
      <c r="G4">
        <f>GETPIVOTDATA("[Measures].[Count of EmployeeID]",$A$1,"[Employee].[Attrition]","[Employee].[Attrition].&amp;[No]")</f>
        <v>1233</v>
      </c>
      <c r="H4">
        <f>GETPIVOTDATA("[Measures].[Count of EmployeeID]",$A$1,"[Employee].[Attrition]","[Employee].[Attrition].&amp;[Yes]")</f>
        <v>237</v>
      </c>
      <c r="I4" s="4">
        <f>H4/F4</f>
        <v>0.16122448979591836</v>
      </c>
    </row>
    <row r="7" spans="1:9" x14ac:dyDescent="0.25">
      <c r="A7" t="s">
        <v>56</v>
      </c>
      <c r="F7" t="s">
        <v>57</v>
      </c>
    </row>
    <row r="8" spans="1:9" x14ac:dyDescent="0.25">
      <c r="A8">
        <v>112956.49795918367</v>
      </c>
      <c r="F8" s="5">
        <f>GETPIVOTDATA("[Measures].[Average of Salary]",$A$7)</f>
        <v>112956.49795918367</v>
      </c>
    </row>
    <row r="11" spans="1:9" x14ac:dyDescent="0.25">
      <c r="F11" t="s">
        <v>59</v>
      </c>
    </row>
    <row r="12" spans="1:9" x14ac:dyDescent="0.25">
      <c r="A12" t="s">
        <v>58</v>
      </c>
      <c r="F12" s="6">
        <f>GETPIVOTDATA("[Measures].[Average of YearsAtCompany]",$A$12)</f>
        <v>4.5625850340136056</v>
      </c>
    </row>
    <row r="13" spans="1:9" x14ac:dyDescent="0.25">
      <c r="A13">
        <v>4.5625850340136056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E m p l o y e e _ 1 8 8 9 3 b 7 4 - 2 a 7 d - 4 6 2 6 - b c 9 b - 7 e 0 8 4 d f 9 5 7 c 6 " > < C u s t o m C o n t e n t > < ! [ C D A T A [ < T a b l e W i d g e t G r i d S e r i a l i z a t i o n   x m l n s : x s d = " h t t p : / / w w w . w 3 . o r g / 2 0 0 1 / X M L S c h e m a "   x m l n s : x s i = " h t t p : / / w w w . w 3 . o r g / 2 0 0 1 / X M L S c h e m a - i n s t a n c e " > < C o l u m n S u g g e s t e d T y p e   / > < C o l u m n F o r m a t   / > < C o l u m n A c c u r a c y   / > < C o l u m n C u r r e n c y S y m b o l   / > < C o l u m n P o s i t i v e P a t t e r n   / > < C o l u m n N e g a t i v e P a t t e r n   / > < C o l u m n W i d t h s > < i t e m > < k e y > < s t r i n g > F i r s t N a m e < / s t r i n g > < / k e y > < v a l u e > < i n t > 1 0 0 < / i n t > < / v a l u e > < / i t e m > < i t e m > < k e y > < s t r i n g > L a s t N a m e < / s t r i n g > < / k e y > < v a l u e > < i n t > 9 7 < / i n t > < / v a l u e > < / i t e m > < i t e m > < k e y > < s t r i n g > G e n d e r < / s t r i n g > < / k e y > < v a l u e > < i n t > 8 2 < / i n t > < / v a l u e > < / i t e m > < i t e m > < k e y > < s t r i n g > A g e < / s t r i n g > < / k e y > < v a l u e > < i n t > 6 0 < / i n t > < / v a l u e > < / i t e m > < i t e m > < k e y > < s t r i n g > B u s i n e s s T r a v e l < / s t r i n g > < / k e y > < v a l u e > < i n t > 1 2 7 < / i n t > < / v a l u e > < / i t e m > < i t e m > < k e y > < s t r i n g > D e p a r t m e n t < / s t r i n g > < / k e y > < v a l u e > < i n t > 1 1 1 < / i n t > < / v a l u e > < / i t e m > < i t e m > < k e y > < s t r i n g > D i s t a n c e F r o m H o m e   ( K M ) < / s t r i n g > < / k e y > < v a l u e > < i n t > 1 9 1 < / i n t > < / v a l u e > < / i t e m > < i t e m > < k e y > < s t r i n g > S t a t e < / s t r i n g > < / k e y > < v a l u e > < i n t > 6 8 < / i n t > < / v a l u e > < / i t e m > < i t e m > < k e y > < s t r i n g > E t h n i c i t y < / s t r i n g > < / k e y > < v a l u e > < i n t > 9 0 < / i n t > < / v a l u e > < / i t e m > < i t e m > < k e y > < s t r i n g > E d u c a t i o n < / s t r i n g > < / k e y > < v a l u e > < i n t > 9 6 < / i n t > < / v a l u e > < / i t e m > < i t e m > < k e y > < s t r i n g > E d u c a t i o n F i e l d < / s t r i n g > < / k e y > < v a l u e > < i n t > 1 2 7 < / i n t > < / v a l u e > < / i t e m > < i t e m > < k e y > < s t r i n g > J o b R o l e < / s t r i n g > < / k e y > < v a l u e > < i n t > 8 5 < / i n t > < / v a l u e > < / i t e m > < i t e m > < k e y > < s t r i n g > M a r i t a l S t a t u s < / s t r i n g > < / k e y > < v a l u e > < i n t > 1 1 8 < / i n t > < / v a l u e > < / i t e m > < i t e m > < k e y > < s t r i n g > S a l a r y < / s t r i n g > < / k e y > < v a l u e > < i n t > 7 3 < / i n t > < / v a l u e > < / i t e m > < i t e m > < k e y > < s t r i n g > S t o c k O p t i o n L e v e l < / s t r i n g > < / k e y > < v a l u e > < i n t > 1 4 4 < / i n t > < / v a l u e > < / i t e m > < i t e m > < k e y > < s t r i n g > O v e r T i m e < / s t r i n g > < / k e y > < v a l u e > < i n t > 9 7 < / i n t > < / v a l u e > < / i t e m > < i t e m > < k e y > < s t r i n g > H i r e D a t e < / s t r i n g > < / k e y > < v a l u e > < i n t > 9 1 < / i n t > < / v a l u e > < / i t e m > < i t e m > < k e y > < s t r i n g > A t t r i t i o n < / s t r i n g > < / k e y > < v a l u e > < i n t > 8 8 < / i n t > < / v a l u e > < / i t e m > < i t e m > < k e y > < s t r i n g > Y e a r s A t C o m p a n y < / s t r i n g > < / k e y > < v a l u e > < i n t > 1 4 0 < / i n t > < / v a l u e > < / i t e m > < i t e m > < k e y > < s t r i n g > Y e a r s I n M o s t R e c e n t R o l e < / s t r i n g > < / k e y > < v a l u e > < i n t > 1 8 2 < / i n t > < / v a l u e > < / i t e m > < i t e m > < k e y > < s t r i n g > Y e a r s S i n c e L a s t P r o m o t i o n < / s t r i n g > < / k e y > < v a l u e > < i n t > 1 9 0 < / i n t > < / v a l u e > < / i t e m > < i t e m > < k e y > < s t r i n g > Y e a r s W i t h C u r r M a n a g e r < / s t r i n g > < / k e y > < v a l u e > < i n t > 1 7 8 < / i n t > < / v a l u e > < / i t e m > < i t e m > < k e y > < s t r i n g > E m p l o y e e I D < / s t r i n g > < / k e y > < v a l u e > < i n t > 1 2 9 < / i n t > < / v a l u e > < / i t e m > < i t e m > < k e y > < s t r i n g > H i r e D a t e   ( Y e a r ) < / s t r i n g > < / k e y > < v a l u e > < i n t > 1 3 0 < / i n t > < / v a l u e > < / i t e m > < i t e m > < k e y > < s t r i n g > H i r e D a t e   ( Q u a r t e r ) < / s t r i n g > < / k e y > < v a l u e > < i n t > 1 5 2 < / i n t > < / v a l u e > < / i t e m > < i t e m > < k e y > < s t r i n g > H i r e D a t e   ( M o n t h   I n d e x ) < / s t r i n g > < / k e y > < v a l u e > < i n t > 1 8 3 < / i n t > < / v a l u e > < / i t e m > < i t e m > < k e y > < s t r i n g > H i r e D a t e   ( M o n t h ) < / s t r i n g > < / k e y > < v a l u e > < i n t > 1 4 5 < / i n t > < / v a l u e > < / i t e m > < i t e m > < k e y > < s t r i n g > A g e   c a t e g o r y < / s t r i n g > < / k e y > < v a l u e > < i n t > 1 6 2 < / i n t > < / v a l u e > < / i t e m > < i t e m > < k e y > < s t r i n g > d i s t a n c e f r o m h o m e   c a t e g o r y < / s t r i n g > < / k e y > < v a l u e > < i n t > 1 6 2 < / i n t > < / v a l u e > < / i t e m > < i t e m > < k e y > < s t r i n g > s a l a r y   c a t e g o r y < / s t r i n g > < / k e y > < v a l u e > < i n t > 1 6 2 < / i n t > < / v a l u e > < / i t e m > < / C o l u m n W i d t h s > < C o l u m n D i s p l a y I n d e x > < i t e m > < k e y > < s t r i n g > F i r s t N a m e < / s t r i n g > < / k e y > < v a l u e > < i n t > 1 < / i n t > < / v a l u e > < / i t e m > < i t e m > < k e y > < s t r i n g > L a s t N a m e < / s t r i n g > < / k e y > < v a l u e > < i n t > 2 < / i n t > < / v a l u e > < / i t e m > < i t e m > < k e y > < s t r i n g > G e n d e r < / s t r i n g > < / k e y > < v a l u e > < i n t > 3 < / i n t > < / v a l u e > < / i t e m > < i t e m > < k e y > < s t r i n g > A g e < / s t r i n g > < / k e y > < v a l u e > < i n t > 4 < / i n t > < / v a l u e > < / i t e m > < i t e m > < k e y > < s t r i n g > B u s i n e s s T r a v e l < / s t r i n g > < / k e y > < v a l u e > < i n t > 6 < / i n t > < / v a l u e > < / i t e m > < i t e m > < k e y > < s t r i n g > D e p a r t m e n t < / s t r i n g > < / k e y > < v a l u e > < i n t > 7 < / i n t > < / v a l u e > < / i t e m > < i t e m > < k e y > < s t r i n g > D i s t a n c e F r o m H o m e   ( K M ) < / s t r i n g > < / k e y > < v a l u e > < i n t > 8 < / i n t > < / v a l u e > < / i t e m > < i t e m > < k e y > < s t r i n g > S t a t e < / s t r i n g > < / k e y > < v a l u e > < i n t > 1 0 < / i n t > < / v a l u e > < / i t e m > < i t e m > < k e y > < s t r i n g > E t h n i c i t y < / s t r i n g > < / k e y > < v a l u e > < i n t > 1 1 < / i n t > < / v a l u e > < / i t e m > < i t e m > < k e y > < s t r i n g > E d u c a t i o n < / s t r i n g > < / k e y > < v a l u e > < i n t > 1 2 < / i n t > < / v a l u e > < / i t e m > < i t e m > < k e y > < s t r i n g > E d u c a t i o n F i e l d < / s t r i n g > < / k e y > < v a l u e > < i n t > 1 3 < / i n t > < / v a l u e > < / i t e m > < i t e m > < k e y > < s t r i n g > J o b R o l e < / s t r i n g > < / k e y > < v a l u e > < i n t > 1 4 < / i n t > < / v a l u e > < / i t e m > < i t e m > < k e y > < s t r i n g > M a r i t a l S t a t u s < / s t r i n g > < / k e y > < v a l u e > < i n t > 1 5 < / i n t > < / v a l u e > < / i t e m > < i t e m > < k e y > < s t r i n g > S a l a r y < / s t r i n g > < / k e y > < v a l u e > < i n t > 1 6 < / i n t > < / v a l u e > < / i t e m > < i t e m > < k e y > < s t r i n g > S t o c k O p t i o n L e v e l < / s t r i n g > < / k e y > < v a l u e > < i n t > 1 8 < / i n t > < / v a l u e > < / i t e m > < i t e m > < k e y > < s t r i n g > O v e r T i m e < / s t r i n g > < / k e y > < v a l u e > < i n t > 1 9 < / i n t > < / v a l u e > < / i t e m > < i t e m > < k e y > < s t r i n g > H i r e D a t e < / s t r i n g > < / k e y > < v a l u e > < i n t > 2 0 < / i n t > < / v a l u e > < / i t e m > < i t e m > < k e y > < s t r i n g > A t t r i t i o n < / s t r i n g > < / k e y > < v a l u e > < i n t > 2 1 < / i n t > < / v a l u e > < / i t e m > < i t e m > < k e y > < s t r i n g > Y e a r s A t C o m p a n y < / s t r i n g > < / k e y > < v a l u e > < i n t > 2 2 < / i n t > < / v a l u e > < / i t e m > < i t e m > < k e y > < s t r i n g > Y e a r s I n M o s t R e c e n t R o l e < / s t r i n g > < / k e y > < v a l u e > < i n t > 2 3 < / i n t > < / v a l u e > < / i t e m > < i t e m > < k e y > < s t r i n g > Y e a r s S i n c e L a s t P r o m o t i o n < / s t r i n g > < / k e y > < v a l u e > < i n t > 2 4 < / i n t > < / v a l u e > < / i t e m > < i t e m > < k e y > < s t r i n g > Y e a r s W i t h C u r r M a n a g e r < / s t r i n g > < / k e y > < v a l u e > < i n t > 2 5 < / i n t > < / v a l u e > < / i t e m > < i t e m > < k e y > < s t r i n g > E m p l o y e e I D < / s t r i n g > < / k e y > < v a l u e > < i n t > 0 < / i n t > < / v a l u e > < / i t e m > < i t e m > < k e y > < s t r i n g > H i r e D a t e   ( Y e a r ) < / s t r i n g > < / k e y > < v a l u e > < i n t > 2 6 < / i n t > < / v a l u e > < / i t e m > < i t e m > < k e y > < s t r i n g > H i r e D a t e   ( Q u a r t e r ) < / s t r i n g > < / k e y > < v a l u e > < i n t > 2 7 < / i n t > < / v a l u e > < / i t e m > < i t e m > < k e y > < s t r i n g > H i r e D a t e   ( M o n t h   I n d e x ) < / s t r i n g > < / k e y > < v a l u e > < i n t > 2 8 < / i n t > < / v a l u e > < / i t e m > < i t e m > < k e y > < s t r i n g > H i r e D a t e   ( M o n t h ) < / s t r i n g > < / k e y > < v a l u e > < i n t > 2 9 < / i n t > < / v a l u e > < / i t e m > < i t e m > < k e y > < s t r i n g > A g e   c a t e g o r y < / s t r i n g > < / k e y > < v a l u e > < i n t > 5 < / i n t > < / v a l u e > < / i t e m > < i t e m > < k e y > < s t r i n g > d i s t a n c e f r o m h o m e   c a t e g o r y < / s t r i n g > < / k e y > < v a l u e > < i n t > 9 < / i n t > < / v a l u e > < / i t e m > < i t e m > < k e y > < s t r i n g > s a l a r y   c a t e g o r y < / 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E m p l o y e e _ 1 8 8 9 3 b 7 4 - 2 a 7 d - 4 6 2 6 - b c 9 b - 7 e 0 8 4 d f 9 5 7 c 6 , E d u c a t i o n L e v e l _ 0 9 f 0 7 d 8 e - 6 1 a 8 - 4 c 3 0 - 9 0 4 4 - 7 3 1 b b 3 d 7 2 0 e 6 , F a c t P e r f o r m a n c e R a t i n g _ 0 d 9 8 e c 5 5 - 3 8 d e - 4 a 1 f - 8 a e d - 3 1 d 6 b 4 8 8 5 0 8 d , R a t i n g L e v e l _ 9 a 4 6 a 4 0 d - 0 5 8 2 - 4 a 7 1 - b 7 8 c - 6 1 0 8 7 9 f 4 8 e 7 b , S a t i s f i e d L e v e l _ a e b f 4 7 3 4 - a 6 2 b - 4 d 0 8 - b a f 9 - 6 f 9 f 2 7 7 e c d c 6 ] ] > < / C u s t o m C o n t e n t > < / G e m i n i > 
</file>

<file path=customXml/item12.xml>��< ? x m l   v e r s i o n = " 1 . 0 "   e n c o d i n g = " U T F - 1 6 " ? > < G e m i n i   x m l n s = " h t t p : / / g e m i n i / p i v o t c u s t o m i z a t i o n / C l i e n t W i n d o w X M L " > < C u s t o m C o n t e n t > < ! [ C D A T A [ R a t i n g L e v e l _ 9 a 4 6 a 4 0 d - 0 5 8 2 - 4 a 7 1 - b 7 8 c - 6 1 0 8 7 9 f 4 8 e 7 b ] ] > < / 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 S a t i s f i e d L e v e l 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 S a t i s f i e d L e v e l 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 C o l u m n s \ S a t i s f a c t i o n I D < / K e y > < / D i a g r a m O b j e c t K e y > < D i a g r a m O b j e c t K e y > < K e y > C o l u m n s \ S a t i s f a c t i o n L e v e l 1 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 C o l u m n s \ S a t i s f a c t i o n I D < / K e y > < / a : K e y > < a : V a l u e   i : t y p e = " M e a s u r e G r i d N o d e V i e w S t a t e " > < L a y e d O u t > t r u e < / L a y e d O u t > < / a : V a l u e > < / a : K e y V a l u e O f D i a g r a m O b j e c t K e y a n y T y p e z b w N T n L X > < a : K e y V a l u e O f D i a g r a m O b j e c t K e y a n y T y p e z b w N T n L X > < a : K e y > < K e y > C o l u m n s \ S a t i s f a c t i o n L e v e l 1 < / K e y > < / a : K e y > < a : V a l u e   i : t y p e = " M e a s u r e G r i d N o d e V i e w S t a t e " > < C o l u m n > 1 < / C o l u m n > < L a y e d O u t > t r u e < / L a y e d O u t > < / a : V a l u e > < / a : K e y V a l u e O f D i a g r a m O b j e c t K e y a n y T y p e z b w N T n L X > < / V i e w S t a t e s > < / D i a g r a m M a n a g e r . S e r i a l i z a b l e D i a g r a m > < D i a g r a m M a n a g e r . S e r i a l i z a b l e D i a g r a m > < A d a p t e r   i : t y p e = " M e a s u r e D i a g r a m S a n d b o x A d a p t e r " > < T a b l e N a m e > F a c t P e r f o r m a n c e R a t i n g 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 F a c t P e r f o r m a n c e R a t i n g 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  2 < / K e y > < / D i a g r a m O b j e c t K e y > < D i a g r a m O b j e c t K e y > < K e y > M e a s u r e s \ C o u n t   o f   E m p l o y e e I D   2 \ T a g I n f o \ F o r m u l a < / K e y > < / D i a g r a m O b j e c t K e y > < D i a g r a m O b j e c t K e y > < K e y > M e a s u r e s \ C o u n t   o f   E m p l o y e e I D   2 \ T a g I n f o \ V a l u e < / K e y > < / D i a g r a m O b j e c t K e y > < D i a g r a m O b j e c t K e y > < K e y > C o l u m n s \ P e r f o r m a n c e I D < / K e y > < / D i a g r a m O b j e c t K e y > < D i a g r a m O b j e c t K e y > < K e y > C o l u m n s \ E m p l o y e e I D < / K e y > < / D i a g r a m O b j e c t K e y > < D i a g r a m O b j e c t K e y > < K e y > C o l u m n s \ R e v i e w D a t e < / K e y > < / D i a g r a m O b j e c t K e y > < D i a g r a m O b j e c t K e y > < K e y > C o l u m n s \ E n v i r o n m e n t S a t i s f a c t i o n < / K e y > < / D i a g r a m O b j e c t K e y > < D i a g r a m O b j e c t K e y > < K e y > C o l u m n s \ J o b S a t i s f a c t i o n < / K e y > < / D i a g r a m O b j e c t K e y > < D i a g r a m O b j e c t K e y > < K e y > C o l u m n s \ R e l a t i o n s h i p S a t i s f a c t i o n < / K e y > < / D i a g r a m O b j e c t K e y > < D i a g r a m O b j e c t K e y > < K e y > C o l u m n s \ T r a i n i n g O p p o r t u n i t i e s W i t h i n Y e a r < / K e y > < / D i a g r a m O b j e c t K e y > < D i a g r a m O b j e c t K e y > < K e y > C o l u m n s \ T r a i n i n g O p p o r t u n i t i e s T a k e n < / K e y > < / D i a g r a m O b j e c t K e y > < D i a g r a m O b j e c t K e y > < K e y > C o l u m n s \ W o r k L i f e B a l a n c e < / K e y > < / D i a g r a m O b j e c t K e y > < D i a g r a m O b j e c t K e y > < K e y > C o l u m n s \ S e l f R a t i n g < / K e y > < / D i a g r a m O b j e c t K e y > < D i a g r a m O b j e c t K e y > < K e y > C o l u m n s \ M a n a g e r R a t i n g < / K e y > < / D i a g r a m O b j e c t K e y > < D i a g r a m O b j e c t K e y > < K e y > L i n k s \ & l t ; C o l u m n s \ C o u n t   o f   E m p l o y e e I D   2 & g t ; - & l t ; M e a s u r e s \ E m p l o y e e I D & g t ; < / K e y > < / D i a g r a m O b j e c t K e y > < D i a g r a m O b j e c t K e y > < K e y > L i n k s \ & l t ; C o l u m n s \ C o u n t   o f   E m p l o y e e I D   2 & g t ; - & l t ; M e a s u r e s \ E m p l o y e e I D & g t ; \ C O L U M N < / K e y > < / D i a g r a m O b j e c t K e y > < D i a g r a m O b j e c t K e y > < K e y > L i n k s \ & l t ; C o l u m n s \ C o u n t   o f   E m p l o y e e I D   2 & g t ; - & l t ; M e a s u r e s \ E m p l o y e e I D & g t ; \ M E A S U R E 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  2 < / K e y > < / a : K e y > < a : V a l u e   i : t y p e = " M e a s u r e G r i d N o d e V i e w S t a t e " > < C o l u m n > 1 < / C o l u m n > < L a y e d O u t > t r u e < / L a y e d O u t > < W a s U I I n v i s i b l e > t r u e < / W a s U I I n v i s i b l e > < / a : V a l u e > < / a : K e y V a l u e O f D i a g r a m O b j e c t K e y a n y T y p e z b w N T n L X > < a : K e y V a l u e O f D i a g r a m O b j e c t K e y a n y T y p e z b w N T n L X > < a : K e y > < K e y > M e a s u r e s \ C o u n t   o f   E m p l o y e e I D   2 \ T a g I n f o \ F o r m u l a < / K e y > < / a : K e y > < a : V a l u e   i : t y p e = " M e a s u r e G r i d V i e w S t a t e I D i a g r a m T a g A d d i t i o n a l I n f o " / > < / a : K e y V a l u e O f D i a g r a m O b j e c t K e y a n y T y p e z b w N T n L X > < a : K e y V a l u e O f D i a g r a m O b j e c t K e y a n y T y p e z b w N T n L X > < a : K e y > < K e y > M e a s u r e s \ C o u n t   o f   E m p l o y e e I D   2 \ T a g I n f o \ V a l u e < / K e y > < / a : K e y > < a : V a l u e   i : t y p e = " M e a s u r e G r i d V i e w S t a t e I D i a g r a m T a g A d d i t i o n a l I n f o " / > < / a : K e y V a l u e O f D i a g r a m O b j e c t K e y a n y T y p e z b w N T n L X > < a : K e y V a l u e O f D i a g r a m O b j e c t K e y a n y T y p e z b w N T n L X > < a : K e y > < K e y > C o l u m n s \ P e r f o r m a n c e I D < / K e y > < / a : K e y > < a : V a l u e   i : t y p e = " M e a s u r e G r i d N o d e V i e w S t a t e " > < L a y e d O u t > t r u e < / L a y e d O u t > < / a : V a l u e > < / a : K e y V a l u e O f D i a g r a m O b j e c t K e y a n y T y p e z b w N T n L X > < a : K e y V a l u e O f D i a g r a m O b j e c t K e y a n y T y p e z b w N T n L X > < a : K e y > < K e y > C o l u m n s \ E m p l o y e e I D < / K e y > < / a : K e y > < a : V a l u e   i : t y p e = " M e a s u r e G r i d N o d e V i e w S t a t e " > < C o l u m n > 1 < / C o l u m n > < L a y e d O u t > t r u e < / L a y e d O u t > < / a : V a l u e > < / a : K e y V a l u e O f D i a g r a m O b j e c t K e y a n y T y p e z b w N T n L X > < a : K e y V a l u e O f D i a g r a m O b j e c t K e y a n y T y p e z b w N T n L X > < a : K e y > < K e y > C o l u m n s \ R e v i e w D a t e < / K e y > < / a : K e y > < a : V a l u e   i : t y p e = " M e a s u r e G r i d N o d e V i e w S t a t e " > < C o l u m n > 2 < / C o l u m n > < L a y e d O u t > t r u e < / L a y e d O u t > < / a : V a l u e > < / a : K e y V a l u e O f D i a g r a m O b j e c t K e y a n y T y p e z b w N T n L X > < a : K e y V a l u e O f D i a g r a m O b j e c t K e y a n y T y p e z b w N T n L X > < a : K e y > < K e y > C o l u m n s \ E n v i r o n m e n t S a t i s f a c t i o n < / K e y > < / a : K e y > < a : V a l u e   i : t y p e = " M e a s u r e G r i d N o d e V i e w S t a t e " > < C o l u m n > 3 < / C o l u m n > < L a y e d O u t > t r u e < / L a y e d O u t > < / a : V a l u e > < / a : K e y V a l u e O f D i a g r a m O b j e c t K e y a n y T y p e z b w N T n L X > < a : K e y V a l u e O f D i a g r a m O b j e c t K e y a n y T y p e z b w N T n L X > < a : K e y > < K e y > C o l u m n s \ J o b S a t i s f a c t i o n < / K e y > < / a : K e y > < a : V a l u e   i : t y p e = " M e a s u r e G r i d N o d e V i e w S t a t e " > < C o l u m n > 4 < / C o l u m n > < L a y e d O u t > t r u e < / L a y e d O u t > < / a : V a l u e > < / a : K e y V a l u e O f D i a g r a m O b j e c t K e y a n y T y p e z b w N T n L X > < a : K e y V a l u e O f D i a g r a m O b j e c t K e y a n y T y p e z b w N T n L X > < a : K e y > < K e y > C o l u m n s \ R e l a t i o n s h i p S a t i s f a c t i o n < / K e y > < / a : K e y > < a : V a l u e   i : t y p e = " M e a s u r e G r i d N o d e V i e w S t a t e " > < C o l u m n > 5 < / C o l u m n > < L a y e d O u t > t r u e < / L a y e d O u t > < / a : V a l u e > < / a : K e y V a l u e O f D i a g r a m O b j e c t K e y a n y T y p e z b w N T n L X > < a : K e y V a l u e O f D i a g r a m O b j e c t K e y a n y T y p e z b w N T n L X > < a : K e y > < K e y > C o l u m n s \ T r a i n i n g O p p o r t u n i t i e s W i t h i n Y e a r < / K e y > < / a : K e y > < a : V a l u e   i : t y p e = " M e a s u r e G r i d N o d e V i e w S t a t e " > < C o l u m n > 6 < / C o l u m n > < L a y e d O u t > t r u e < / L a y e d O u t > < / a : V a l u e > < / a : K e y V a l u e O f D i a g r a m O b j e c t K e y a n y T y p e z b w N T n L X > < a : K e y V a l u e O f D i a g r a m O b j e c t K e y a n y T y p e z b w N T n L X > < a : K e y > < K e y > C o l u m n s \ T r a i n i n g O p p o r t u n i t i e s T a k e n < / K e y > < / a : K e y > < a : V a l u e   i : t y p e = " M e a s u r e G r i d N o d e V i e w S t a t e " > < C o l u m n > 7 < / C o l u m n > < L a y e d O u t > t r u e < / L a y e d O u t > < / a : V a l u e > < / a : K e y V a l u e O f D i a g r a m O b j e c t K e y a n y T y p e z b w N T n L X > < a : K e y V a l u e O f D i a g r a m O b j e c t K e y a n y T y p e z b w N T n L X > < a : K e y > < K e y > C o l u m n s \ W o r k L i f e B a l a n c e < / K e y > < / a : K e y > < a : V a l u e   i : t y p e = " M e a s u r e G r i d N o d e V i e w S t a t e " > < C o l u m n > 8 < / C o l u m n > < L a y e d O u t > t r u e < / L a y e d O u t > < / a : V a l u e > < / a : K e y V a l u e O f D i a g r a m O b j e c t K e y a n y T y p e z b w N T n L X > < a : K e y V a l u e O f D i a g r a m O b j e c t K e y a n y T y p e z b w N T n L X > < a : K e y > < K e y > C o l u m n s \ S e l f R a t i n g < / K e y > < / a : K e y > < a : V a l u e   i : t y p e = " M e a s u r e G r i d N o d e V i e w S t a t e " > < C o l u m n > 9 < / C o l u m n > < L a y e d O u t > t r u e < / L a y e d O u t > < / a : V a l u e > < / a : K e y V a l u e O f D i a g r a m O b j e c t K e y a n y T y p e z b w N T n L X > < a : K e y V a l u e O f D i a g r a m O b j e c t K e y a n y T y p e z b w N T n L X > < a : K e y > < K e y > C o l u m n s \ M a n a g e r R a t i n g < / K e y > < / a : K e y > < a : V a l u e   i : t y p e = " M e a s u r e G r i d N o d e V i e w S t a t e " > < C o l u m n > 1 0 < / C o l u m n > < L a y e d O u t > t r u e < / L a y e d O u t > < / a : V a l u e > < / a : K e y V a l u e O f D i a g r a m O b j e c t K e y a n y T y p e z b w N T n L X > < a : K e y V a l u e O f D i a g r a m O b j e c t K e y a n y T y p e z b w N T n L X > < a : K e y > < K e y > L i n k s \ & l t ; C o l u m n s \ C o u n t   o f   E m p l o y e e I D   2 & g t ; - & l t ; M e a s u r e s \ E m p l o y e e I D & g t ; < / K e y > < / a : K e y > < a : V a l u e   i : t y p e = " M e a s u r e G r i d V i e w S t a t e I D i a g r a m L i n k " / > < / a : K e y V a l u e O f D i a g r a m O b j e c t K e y a n y T y p e z b w N T n L X > < a : K e y V a l u e O f D i a g r a m O b j e c t K e y a n y T y p e z b w N T n L X > < a : K e y > < K e y > L i n k s \ & l t ; C o l u m n s \ C o u n t   o f   E m p l o y e e I D   2 & g t ; - & l t ; M e a s u r e s \ E m p l o y e e I D & g t ; \ C O L U M N < / K e y > < / a : K e y > < a : V a l u e   i : t y p e = " M e a s u r e G r i d V i e w S t a t e I D i a g r a m L i n k E n d p o i n t " / > < / a : K e y V a l u e O f D i a g r a m O b j e c t K e y a n y T y p e z b w N T n L X > < a : K e y V a l u e O f D i a g r a m O b j e c t K e y a n y T y p e z b w N T n L X > < a : K e y > < K e y > L i n k s \ & l t ; C o l u m n s \ C o u n t   o f   E m p l o y e e I D   2 & g t ; - & l t ; M e a s u r e s \ E m p l o y e e I D & g t ; \ M E A S U R E < / K e y > < / a : K e y > < a : V a l u e   i : t y p e = " M e a s u r e G r i d V i e w S t a t e I D i a g r a m L i n k E n d p o i n t " / > < / 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K e y > < / D i a g r a m O b j e c t K e y > < D i a g r a m O b j e c t K e y > < K e y > M e a s u r e s \ C o u n t   o f   E m p l o y e e I D \ T a g I n f o \ F o r m u l a < / K e y > < / D i a g r a m O b j e c t K e y > < D i a g r a m O b j e c t K e y > < K e y > M e a s u r e s \ C o u n t   o f   E m p l o y e e I D \ T a g I n f o \ V a l u e < / K e y > < / D i a g r a m O b j e c t K e y > < D i a g r a m O b j e c t K e y > < K e y > M e a s u r e s \ C o u n t   o f   O v e r T i m e < / K e y > < / D i a g r a m O b j e c t K e y > < D i a g r a m O b j e c t K e y > < K e y > M e a s u r e s \ C o u n t   o f   O v e r T i m e \ T a g I n f o \ F o r m u l a < / K e y > < / D i a g r a m O b j e c t K e y > < D i a g r a m O b j e c t K e y > < K e y > M e a s u r e s \ C o u n t   o f   O v e r T i m e \ T a g I n f o \ V a l u e < / K e y > < / D i a g r a m O b j e c t K e y > < D i a g r a m O b j e c t K e y > < K e y > M e a s u r e s \ S u m   o f   S a l a r y < / K e y > < / D i a g r a m O b j e c t K e y > < D i a g r a m O b j e c t K e y > < K e y > M e a s u r e s \ S u m   o f   S a l a r y \ T a g I n f o \ F o r m u l a < / K e y > < / D i a g r a m O b j e c t K e y > < D i a g r a m O b j e c t K e y > < K e y > M e a s u r e s \ S u m   o f   S a l a r y \ T a g I n f o \ V a l u e < / K e y > < / D i a g r a m O b j e c t K e y > < D i a g r a m O b j e c t K e y > < K e y > M e a s u r e s \ A v e r a g e   o f   S a l a r y < / K e y > < / D i a g r a m O b j e c t K e y > < D i a g r a m O b j e c t K e y > < K e y > M e a s u r e s \ A v e r a g e   o f   S a l a r y \ T a g I n f o \ F o r m u l a < / K e y > < / D i a g r a m O b j e c t K e y > < D i a g r a m O b j e c t K e y > < K e y > M e a s u r e s \ A v e r a g e   o f   S a l a r y \ T a g I n f o \ V a l u e 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 C o l u m n s \ E m p l o y e e I D < / K e y > < / D i a g r a m O b j e c t K e y > < D i a g r a m O b j e c t K e y > < K e y > C o l u m n s \ F i r s t N a m e < / K e y > < / D i a g r a m O b j e c t K e y > < D i a g r a m O b j e c t K e y > < K e y > C o l u m n s \ L a s t N a m e < / K e y > < / D i a g r a m O b j e c t K e y > < D i a g r a m O b j e c t K e y > < K e y > C o l u m n s \ G e n d e r < / K e y > < / D i a g r a m O b j e c t K e y > < D i a g r a m O b j e c t K e y > < K e y > C o l u m n s \ A g e < / K e y > < / D i a g r a m O b j e c t K e y > < D i a g r a m O b j e c t K e y > < K e y > C o l u m n s \ B u s i n e s s T r a v e l < / K e y > < / D i a g r a m O b j e c t K e y > < D i a g r a m O b j e c t K e y > < K e y > C o l u m n s \ D e p a r t m e n t < / K e y > < / D i a g r a m O b j e c t K e y > < D i a g r a m O b j e c t K e y > < K e y > C o l u m n s \ D i s t a n c e F r o m H o m e   ( K M ) < / K e y > < / D i a g r a m O b j e c t K e y > < D i a g r a m O b j e c t K e y > < K e y > C o l u m n s \ S t a t e < / K e y > < / D i a g r a m O b j e c t K e y > < D i a g r a m O b j e c t K e y > < K e y > C o l u m n s \ E t h n i c i t y < / K e y > < / D i a g r a m O b j e c t K e y > < D i a g r a m O b j e c t K e y > < K e y > C o l u m n s \ E d u c a t i o n < / K e y > < / D i a g r a m O b j e c t K e y > < D i a g r a m O b j e c t K e y > < K e y > C o l u m n s \ E d u c a t i o n F i e l d < / K e y > < / D i a g r a m O b j e c t K e y > < D i a g r a m O b j e c t K e y > < K e y > C o l u m n s \ J o b R o l e < / K e y > < / D i a g r a m O b j e c t K e y > < D i a g r a m O b j e c t K e y > < K e y > C o l u m n s \ M a r i t a l S t a t u s < / K e y > < / D i a g r a m O b j e c t K e y > < D i a g r a m O b j e c t K e y > < K e y > C o l u m n s \ S a l a r y < / K e y > < / D i a g r a m O b j e c t K e y > < D i a g r a m O b j e c t K e y > < K e y > C o l u m n s \ S t o c k O p t i o n L e v e l < / K e y > < / D i a g r a m O b j e c t K e y > < D i a g r a m O b j e c t K e y > < K e y > C o l u m n s \ O v e r T i m e < / K e y > < / D i a g r a m O b j e c t K e y > < D i a g r a m O b j e c t K e y > < K e y > C o l u m n s \ H i r e D a t e < / K e y > < / D i a g r a m O b j e c t K e y > < D i a g r a m O b j e c t K e y > < K e y > C o l u m n s \ A t t r i t i o n < / K e y > < / D i a g r a m O b j e c t K e y > < D i a g r a m O b j e c t K e y > < K e y > C o l u m n s \ Y e a r s A t C o m p a n y < / K e y > < / D i a g r a m O b j e c t K e y > < D i a g r a m O b j e c t K e y > < K e y > C o l u m n s \ Y e a r s I n M o s t R e c e n t R o l e < / K e y > < / D i a g r a m O b j e c t K e y > < D i a g r a m O b j e c t K e y > < K e y > C o l u m n s \ Y e a r s S i n c e L a s t P r o m o t i o n < / K e y > < / D i a g r a m O b j e c t K e y > < D i a g r a m O b j e c t K e y > < K e y > C o l u m n s \ Y e a r s W i t h C u r r M a n a g e r < / K e y > < / D i a g r a m O b j e c t K e y > < D i a g r a m O b j e c t K e y > < K e y > C o l u m n s \ H i r e D a t e   ( Y e a r ) < / K e y > < / D i a g r a m O b j e c t K e y > < D i a g r a m O b j e c t K e y > < K e y > C o l u m n s \ H i r e D a t e   ( Q u a r t e r ) < / K e y > < / D i a g r a m O b j e c t K e y > < D i a g r a m O b j e c t K e y > < K e y > C o l u m n s \ H i r e D a t e   ( M o n t h   I n d e x ) < / K e y > < / D i a g r a m O b j e c t K e y > < D i a g r a m O b j e c t K e y > < K e y > C o l u m n s \ H i r e D a t e   ( M o n t h ) < / K e y > < / D i a g r a m O b j e c t K e y > < D i a g r a m O b j e c t K e y > < K e y > C o l u m n s \ A g e   c a t e g o r y < / K e y > < / D i a g r a m O b j e c t K e y > < D i a g r a m O b j e c t K e y > < K e y > C o l u m n s \ d i s t a n c e f r o m h o m e   c a t e g o r y < / K e y > < / D i a g r a m O b j e c t K e y > < D i a g r a m O b j e c t K e y > < K e y > C o l u m n s \ s a l a r y   c a t e g o r y < / K e y > < / D i a g r a m O b j e c t K e y > < D i a g r a m O b j e c t K e y > < K e y > L i n k s \ & l t ; C o l u m n s \ C o u n t   o f   E m p l o y e e I D & g t ; - & l t ; M e a s u r e s \ E m p l o y e e I D & g t ; < / K e y > < / D i a g r a m O b j e c t K e y > < D i a g r a m O b j e c t K e y > < K e y > L i n k s \ & l t ; C o l u m n s \ C o u n t   o f   E m p l o y e e I D & g t ; - & l t ; M e a s u r e s \ E m p l o y e e I D & g t ; \ C O L U M N < / K e y > < / D i a g r a m O b j e c t K e y > < D i a g r a m O b j e c t K e y > < K e y > L i n k s \ & l t ; C o l u m n s \ C o u n t   o f   E m p l o y e e I D & g t ; - & l t ; M e a s u r e s \ E m p l o y e e I D & g t ; \ M E A S U R E < / K e y > < / D i a g r a m O b j e c t K e y > < D i a g r a m O b j e c t K e y > < K e y > L i n k s \ & l t ; C o l u m n s \ C o u n t   o f   O v e r T i m e & g t ; - & l t ; M e a s u r e s \ O v e r T i m e & g t ; < / K e y > < / D i a g r a m O b j e c t K e y > < D i a g r a m O b j e c t K e y > < K e y > L i n k s \ & l t ; C o l u m n s \ C o u n t   o f   O v e r T i m e & g t ; - & l t ; M e a s u r e s \ O v e r T i m e & g t ; \ C O L U M N < / K e y > < / D i a g r a m O b j e c t K e y > < D i a g r a m O b j e c t K e y > < K e y > L i n k s \ & l t ; C o l u m n s \ C o u n t   o f   O v e r T i m e & g t ; - & l t ; M e a s u r e s \ O v e r T i m e & g t ; \ M E A S U R E 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K e y > < / a : K e y > < a : V a l u e   i : t y p e = " M e a s u r e G r i d N o d e V i e w S t a t e " > < L a y e d O u t > t r u e < / L a y e d O u t > < W a s U I I n v i s i b l e > t r u e < / W a s U I I n v i s i b l e > < / a : V a l u e > < / a : K e y V a l u e O f D i a g r a m O b j e c t K e y a n y T y p e z b w N T n L X > < a : K e y V a l u e O f D i a g r a m O b j e c t K e y a n y T y p e z b w N T n L X > < a : K e y > < K e y > M e a s u r e s \ C o u n t   o f   E m p l o y e e I D \ T a g I n f o \ F o r m u l a < / K e y > < / a : K e y > < a : V a l u e   i : t y p e = " M e a s u r e G r i d V i e w S t a t e I D i a g r a m T a g A d d i t i o n a l I n f o " / > < / a : K e y V a l u e O f D i a g r a m O b j e c t K e y a n y T y p e z b w N T n L X > < a : K e y V a l u e O f D i a g r a m O b j e c t K e y a n y T y p e z b w N T n L X > < a : K e y > < K e y > M e a s u r e s \ C o u n t   o f   E m p l o y e e I D \ T a g I n f o \ V a l u e < / K e y > < / a : K e y > < a : V a l u e   i : t y p e = " M e a s u r e G r i d V i e w S t a t e I D i a g r a m T a g A d d i t i o n a l I n f o " / > < / a : K e y V a l u e O f D i a g r a m O b j e c t K e y a n y T y p e z b w N T n L X > < a : K e y V a l u e O f D i a g r a m O b j e c t K e y a n y T y p e z b w N T n L X > < a : K e y > < K e y > M e a s u r e s \ C o u n t   o f   O v e r T i m e < / K e y > < / a : K e y > < a : V a l u e   i : t y p e = " M e a s u r e G r i d N o d e V i e w S t a t e " > < C o l u m n > 1 9 < / C o l u m n > < L a y e d O u t > t r u e < / L a y e d O u t > < W a s U I I n v i s i b l e > t r u e < / W a s U I I n v i s i b l e > < / a : V a l u e > < / a : K e y V a l u e O f D i a g r a m O b j e c t K e y a n y T y p e z b w N T n L X > < a : K e y V a l u e O f D i a g r a m O b j e c t K e y a n y T y p e z b w N T n L X > < a : K e y > < K e y > M e a s u r e s \ C o u n t   o f   O v e r T i m e \ T a g I n f o \ F o r m u l a < / K e y > < / a : K e y > < a : V a l u e   i : t y p e = " M e a s u r e G r i d V i e w S t a t e I D i a g r a m T a g A d d i t i o n a l I n f o " / > < / a : K e y V a l u e O f D i a g r a m O b j e c t K e y a n y T y p e z b w N T n L X > < a : K e y V a l u e O f D i a g r a m O b j e c t K e y a n y T y p e z b w N T n L X > < a : K e y > < K e y > M e a s u r e s \ C o u n t   o f   O v e r T i m e \ T a g I n f o \ V a l u e < / K e y > < / a : K e y > < a : V a l u e   i : t y p e = " M e a s u r e G r i d V i e w S t a t e I D i a g r a m T a g A d d i t i o n a l I n f o " / > < / a : K e y V a l u e O f D i a g r a m O b j e c t K e y a n y T y p e z b w N T n L X > < a : K e y V a l u e O f D i a g r a m O b j e c t K e y a n y T y p e z b w N T n L X > < a : K e y > < K e y > M e a s u r e s \ S u m   o f   S a l a r y < / K e y > < / a : K e y > < a : V a l u e   i : t y p e = " M e a s u r e G r i d N o d e V i e w S t a t e " > < C o l u m n > 1 6 < / 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 M e a s u r e s \ A v e r a g e   o f   S a l a r y < / K e y > < / a : K e y > < a : V a l u e   i : t y p e = " M e a s u r e G r i d N o d e V i e w S t a t e " > < C o l u m n > 1 6 < / C o l u m n > < L a y e d O u t > t r u e < / L a y e d O u t > < W a s U I I n v i s i b l e > t r u e < / W a s U I I n v i s i b l e > < / 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 M e a s u r e s \ S u m   o f   Y e a r s A t C o m p a n y < / K e y > < / a : K e y > < a : V a l u e   i : t y p e = " M e a s u r e G r i d N o d e V i e w S t a t e " > < C o l u m n > 2 2 < / 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 M e a s u r e s \ A v e r a g e   o f   Y e a r s A t C o m p a n y < / K e y > < / a : K e y > < a : V a l u e   i : t y p e = " M e a s u r e G r i d N o d e V i e w S t a t e " > < C o l u m n > 2 2 < / C o l u m n > < L a y e d O u t > t r u e < / L a y e d O u t > < 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 C o l u m n s \ E m p l o y e e I D 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 C o l u m n s \ B u s i n e s s T r a v e l < / K e y > < / a : K e y > < a : V a l u e   i : t y p e = " M e a s u r e G r i d N o d e V i e w S t a t e " > < C o l u m n > 6 < / C o l u m n > < L a y e d O u t > t r u e < / L a y e d O u t > < / a : V a l u e > < / a : K e y V a l u e O f D i a g r a m O b j e c t K e y a n y T y p e z b w N T n L X > < a : K e y V a l u e O f D i a g r a m O b j e c t K e y a n y T y p e z b w N T n L X > < a : K e y > < K e y > C o l u m n s \ D e p a r t m e n t < / K e y > < / a : K e y > < a : V a l u e   i : t y p e = " M e a s u r e G r i d N o d e V i e w S t a t e " > < C o l u m n > 7 < / C o l u m n > < L a y e d O u t > t r u e < / L a y e d O u t > < / a : V a l u e > < / a : K e y V a l u e O f D i a g r a m O b j e c t K e y a n y T y p e z b w N T n L X > < a : K e y V a l u e O f D i a g r a m O b j e c t K e y a n y T y p e z b w N T n L X > < a : K e y > < K e y > C o l u m n s \ D i s t a n c e F r o m H o m e   ( K M ) < / K e y > < / a : K e y > < a : V a l u e   i : t y p e = " M e a s u r e G r i d N o d e V i e w S t a t e " > < C o l u m n > 8 < / 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 C o l u m n s \ E t h n i c i t y < / K e y > < / a : K e y > < a : V a l u e   i : t y p e = " M e a s u r e G r i d N o d e V i e w S t a t e " > < C o l u m n > 1 1 < / C o l u m n > < L a y e d O u t > t r u e < / L a y e d O u t > < / a : V a l u e > < / a : K e y V a l u e O f D i a g r a m O b j e c t K e y a n y T y p e z b w N T n L X > < a : K e y V a l u e O f D i a g r a m O b j e c t K e y a n y T y p e z b w N T n L X > < a : K e y > < K e y > C o l u m n s \ E d u c a t i o n < / K e y > < / a : K e y > < a : V a l u e   i : t y p e = " M e a s u r e G r i d N o d e V i e w S t a t e " > < C o l u m n > 1 2 < / C o l u m n > < L a y e d O u t > t r u e < / L a y e d O u t > < / a : V a l u e > < / a : K e y V a l u e O f D i a g r a m O b j e c t K e y a n y T y p e z b w N T n L X > < a : K e y V a l u e O f D i a g r a m O b j e c t K e y a n y T y p e z b w N T n L X > < a : K e y > < K e y > C o l u m n s \ E d u c a t i o n F i e l d < / K e y > < / a : K e y > < a : V a l u e   i : t y p e = " M e a s u r e G r i d N o d e V i e w S t a t e " > < C o l u m n > 1 3 < / C o l u m n > < L a y e d O u t > t r u e < / L a y e d O u t > < / a : V a l u e > < / a : K e y V a l u e O f D i a g r a m O b j e c t K e y a n y T y p e z b w N T n L X > < a : K e y V a l u e O f D i a g r a m O b j e c t K e y a n y T y p e z b w N T n L X > < a : K e y > < K e y > C o l u m n s \ J o b R o l e < / K e y > < / a : K e y > < a : V a l u e   i : t y p e = " M e a s u r e G r i d N o d e V i e w S t a t e " > < C o l u m n > 1 4 < / C o l u m n > < L a y e d O u t > t r u e < / L a y e d O u t > < / a : V a l u e > < / a : K e y V a l u e O f D i a g r a m O b j e c t K e y a n y T y p e z b w N T n L X > < a : K e y V a l u e O f D i a g r a m O b j e c t K e y a n y T y p e z b w N T n L X > < a : K e y > < K e y > C o l u m n s \ M a r i t a l S t a t u s < / K e y > < / a : K e y > < a : V a l u e   i : t y p e = " M e a s u r e G r i d N o d e V i e w S t a t e " > < C o l u m n > 1 5 < / C o l u m n > < L a y e d O u t > t r u e < / L a y e d O u t > < / a : V a l u e > < / a : K e y V a l u e O f D i a g r a m O b j e c t K e y a n y T y p e z b w N T n L X > < a : K e y V a l u e O f D i a g r a m O b j e c t K e y a n y T y p e z b w N T n L X > < a : K e y > < K e y > C o l u m n s \ S a l a r y < / K e y > < / a : K e y > < a : V a l u e   i : t y p e = " M e a s u r e G r i d N o d e V i e w S t a t e " > < C o l u m n > 1 6 < / C o l u m n > < L a y e d O u t > t r u e < / L a y e d O u t > < / a : V a l u e > < / a : K e y V a l u e O f D i a g r a m O b j e c t K e y a n y T y p e z b w N T n L X > < a : K e y V a l u e O f D i a g r a m O b j e c t K e y a n y T y p e z b w N T n L X > < a : K e y > < K e y > C o l u m n s \ S t o c k O p t i o n L e v e l < / K e y > < / a : K e y > < a : V a l u e   i : t y p e = " M e a s u r e G r i d N o d e V i e w S t a t e " > < C o l u m n > 1 8 < / C o l u m n > < L a y e d O u t > t r u e < / L a y e d O u t > < / a : V a l u e > < / a : K e y V a l u e O f D i a g r a m O b j e c t K e y a n y T y p e z b w N T n L X > < a : K e y V a l u e O f D i a g r a m O b j e c t K e y a n y T y p e z b w N T n L X > < a : K e y > < K e y > C o l u m n s \ O v e r T i m e < / K e y > < / a : K e y > < a : V a l u e   i : t y p e = " M e a s u r e G r i d N o d e V i e w S t a t e " > < C o l u m n > 1 9 < / C o l u m n > < L a y e d O u t > t r u e < / L a y e d O u t > < / a : V a l u e > < / a : K e y V a l u e O f D i a g r a m O b j e c t K e y a n y T y p e z b w N T n L X > < a : K e y V a l u e O f D i a g r a m O b j e c t K e y a n y T y p e z b w N T n L X > < a : K e y > < K e y > C o l u m n s \ H i r e D a t e < / K e y > < / a : K e y > < a : V a l u e   i : t y p e = " M e a s u r e G r i d N o d e V i e w S t a t e " > < C o l u m n > 2 0 < / C o l u m n > < L a y e d O u t > t r u e < / L a y e d O u t > < / a : V a l u e > < / a : K e y V a l u e O f D i a g r a m O b j e c t K e y a n y T y p e z b w N T n L X > < a : K e y V a l u e O f D i a g r a m O b j e c t K e y a n y T y p e z b w N T n L X > < a : K e y > < K e y > C o l u m n s \ A t t r i t i o n < / K e y > < / a : K e y > < a : V a l u e   i : t y p e = " M e a s u r e G r i d N o d e V i e w S t a t e " > < C o l u m n > 2 1 < / C o l u m n > < L a y e d O u t > t r u e < / L a y e d O u t > < / a : V a l u e > < / a : K e y V a l u e O f D i a g r a m O b j e c t K e y a n y T y p e z b w N T n L X > < a : K e y V a l u e O f D i a g r a m O b j e c t K e y a n y T y p e z b w N T n L X > < a : K e y > < K e y > C o l u m n s \ Y e a r s A t C o m p a n y < / K e y > < / a : K e y > < a : V a l u e   i : t y p e = " M e a s u r e G r i d N o d e V i e w S t a t e " > < C o l u m n > 2 2 < / C o l u m n > < L a y e d O u t > t r u e < / L a y e d O u t > < / a : V a l u e > < / a : K e y V a l u e O f D i a g r a m O b j e c t K e y a n y T y p e z b w N T n L X > < a : K e y V a l u e O f D i a g r a m O b j e c t K e y a n y T y p e z b w N T n L X > < a : K e y > < K e y > C o l u m n s \ Y e a r s I n M o s t R e c e n t R o l e < / K e y > < / a : K e y > < a : V a l u e   i : t y p e = " M e a s u r e G r i d N o d e V i e w S t a t e " > < C o l u m n > 2 3 < / C o l u m n > < L a y e d O u t > t r u e < / L a y e d O u t > < / a : V a l u e > < / a : K e y V a l u e O f D i a g r a m O b j e c t K e y a n y T y p e z b w N T n L X > < a : K e y V a l u e O f D i a g r a m O b j e c t K e y a n y T y p e z b w N T n L X > < a : K e y > < K e y > C o l u m n s \ Y e a r s S i n c e L a s t P r o m o t i o n < / K e y > < / a : K e y > < a : V a l u e   i : t y p e = " M e a s u r e G r i d N o d e V i e w S t a t e " > < C o l u m n > 2 4 < / C o l u m n > < L a y e d O u t > t r u e < / L a y e d O u t > < / a : V a l u e > < / a : K e y V a l u e O f D i a g r a m O b j e c t K e y a n y T y p e z b w N T n L X > < a : K e y V a l u e O f D i a g r a m O b j e c t K e y a n y T y p e z b w N T n L X > < a : K e y > < K e y > C o l u m n s \ Y e a r s W i t h C u r r M a n a g e r < / K e y > < / a : K e y > < a : V a l u e   i : t y p e = " M e a s u r e G r i d N o d e V i e w S t a t e " > < C o l u m n > 2 5 < / C o l u m n > < L a y e d O u t > t r u e < / L a y e d O u t > < / a : V a l u e > < / a : K e y V a l u e O f D i a g r a m O b j e c t K e y a n y T y p e z b w N T n L X > < a : K e y V a l u e O f D i a g r a m O b j e c t K e y a n y T y p e z b w N T n L X > < a : K e y > < K e y > C o l u m n s \ H i r e D a t e   ( Y e a r ) < / K e y > < / a : K e y > < a : V a l u e   i : t y p e = " M e a s u r e G r i d N o d e V i e w S t a t e " > < C o l u m n > 2 6 < / C o l u m n > < L a y e d O u t > t r u e < / L a y e d O u t > < / a : V a l u e > < / a : K e y V a l u e O f D i a g r a m O b j e c t K e y a n y T y p e z b w N T n L X > < a : K e y V a l u e O f D i a g r a m O b j e c t K e y a n y T y p e z b w N T n L X > < a : K e y > < K e y > C o l u m n s \ H i r e D a t e   ( Q u a r t e r ) < / K e y > < / a : K e y > < a : V a l u e   i : t y p e = " M e a s u r e G r i d N o d e V i e w S t a t e " > < C o l u m n > 2 7 < / C o l u m n > < L a y e d O u t > t r u e < / L a y e d O u t > < / a : V a l u e > < / a : K e y V a l u e O f D i a g r a m O b j e c t K e y a n y T y p e z b w N T n L X > < a : K e y V a l u e O f D i a g r a m O b j e c t K e y a n y T y p e z b w N T n L X > < a : K e y > < K e y > C o l u m n s \ H i r e D a t e   ( M o n t h   I n d e x ) < / K e y > < / a : K e y > < a : V a l u e   i : t y p e = " M e a s u r e G r i d N o d e V i e w S t a t e " > < C o l u m n > 2 8 < / C o l u m n > < L a y e d O u t > t r u e < / L a y e d O u t > < / a : V a l u e > < / a : K e y V a l u e O f D i a g r a m O b j e c t K e y a n y T y p e z b w N T n L X > < a : K e y V a l u e O f D i a g r a m O b j e c t K e y a n y T y p e z b w N T n L X > < a : K e y > < K e y > C o l u m n s \ H i r e D a t e   ( M o n t h ) < / K e y > < / a : K e y > < a : V a l u e   i : t y p e = " M e a s u r e G r i d N o d e V i e w S t a t e " > < C o l u m n > 2 9 < / C o l u m n > < L a y e d O u t > t r u e < / L a y e d O u t > < / a : V a l u e > < / a : K e y V a l u e O f D i a g r a m O b j e c t K e y a n y T y p e z b w N T n L X > < a : K e y V a l u e O f D i a g r a m O b j e c t K e y a n y T y p e z b w N T n L X > < a : K e y > < K e y > C o l u m n s \ A g e   c a t e g o r y < / K e y > < / a : K e y > < a : V a l u e   i : t y p e = " M e a s u r e G r i d N o d e V i e w S t a t e " > < C o l u m n > 5 < / C o l u m n > < L a y e d O u t > t r u e < / L a y e d O u t > < / a : V a l u e > < / a : K e y V a l u e O f D i a g r a m O b j e c t K e y a n y T y p e z b w N T n L X > < a : K e y V a l u e O f D i a g r a m O b j e c t K e y a n y T y p e z b w N T n L X > < a : K e y > < K e y > C o l u m n s \ d i s t a n c e f r o m h o m e   c a t e g o r y < / K e y > < / a : K e y > < a : V a l u e   i : t y p e = " M e a s u r e G r i d N o d e V i e w S t a t e " > < C o l u m n > 9 < / C o l u m n > < L a y e d O u t > t r u e < / L a y e d O u t > < / a : V a l u e > < / a : K e y V a l u e O f D i a g r a m O b j e c t K e y a n y T y p e z b w N T n L X > < a : K e y V a l u e O f D i a g r a m O b j e c t K e y a n y T y p e z b w N T n L X > < a : K e y > < K e y > C o l u m n s \ s a l a r y   c a t e g o r y < / K e y > < / a : K e y > < a : V a l u e   i : t y p e = " M e a s u r e G r i d N o d e V i e w S t a t e " > < C o l u m n > 1 7 < / C o l u m n > < L a y e d O u t > t r u e < / L a y e d O u t > < / a : V a l u e > < / a : K e y V a l u e O f D i a g r a m O b j e c t K e y a n y T y p e z b w N T n L X > < a : K e y V a l u e O f D i a g r a m O b j e c t K e y a n y T y p e z b w N T n L X > < a : K e y > < K e y > L i n k s \ & l t ; C o l u m n s \ C o u n t   o f   E m p l o y e e I D & g t ; - & l t ; M e a s u r e s \ E m p l o y e e I D & g t ; < / K e y > < / a : K e y > < a : V a l u e   i : t y p e = " M e a s u r e G r i d V i e w S t a t e I D i a g r a m L i n k " / > < / a : K e y V a l u e O f D i a g r a m O b j e c t K e y a n y T y p e z b w N T n L X > < a : K e y V a l u e O f D i a g r a m O b j e c t K e y a n y T y p e z b w N T n L X > < a : K e y > < K e y > L i n k s \ & l t ; C o l u m n s \ C o u n t   o f   E m p l o y e e I D & g t ; - & l t ; M e a s u r e s \ E m p l o y e e I D & g t ; \ C O L U M N < / K e y > < / a : K e y > < a : V a l u e   i : t y p e = " M e a s u r e G r i d V i e w S t a t e I D i a g r a m L i n k E n d p o i n t " / > < / a : K e y V a l u e O f D i a g r a m O b j e c t K e y a n y T y p e z b w N T n L X > < a : K e y V a l u e O f D i a g r a m O b j e c t K e y a n y T y p e z b w N T n L X > < a : K e y > < K e y > L i n k s \ & l t ; C o l u m n s \ C o u n t   o f   E m p l o y e e I D & g t ; - & l t ; M e a s u r e s \ E m p l o y e e I D & g t ; \ M E A S U R E < / K e y > < / a : K e y > < a : V a l u e   i : t y p e = " M e a s u r e G r i d V i e w S t a t e I D i a g r a m L i n k E n d p o i n t " / > < / a : K e y V a l u e O f D i a g r a m O b j e c t K e y a n y T y p e z b w N T n L X > < a : K e y V a l u e O f D i a g r a m O b j e c t K e y a n y T y p e z b w N T n L X > < a : K e y > < K e y > L i n k s \ & l t ; C o l u m n s \ C o u n t   o f   O v e r T i m e & g t ; - & l t ; M e a s u r e s \ O v e r T i m e & g t ; < / K e y > < / a : K e y > < a : V a l u e   i : t y p e = " M e a s u r e G r i d V i e w S t a t e I D i a g r a m L i n k " / > < / a : K e y V a l u e O f D i a g r a m O b j e c t K e y a n y T y p e z b w N T n L X > < a : K e y V a l u e O f D i a g r a m O b j e c t K e y a n y T y p e z b w N T n L X > < a : K e y > < K e y > L i n k s \ & l t ; C o l u m n s \ C o u n t   o f   O v e r T i m e & g t ; - & l t ; M e a s u r e s \ O v e r T i m e & g t ; \ C O L U M N < / K e y > < / a : K e y > < a : V a l u e   i : t y p e = " M e a s u r e G r i d V i e w S t a t e I D i a g r a m L i n k E n d p o i n t " / > < / a : K e y V a l u e O f D i a g r a m O b j e c t K e y a n y T y p e z b w N T n L X > < a : K e y V a l u e O f D i a g r a m O b j e c t K e y a n y T y p e z b w N T n L X > < a : K e y > < K e y > L i n k s \ & l t ; C o l u m n s \ C o u n t   o f   O v e r T i m e & g t ; - & l t ; M e a s u r e s \ O v e r T i m e & g t ; \ M E A S U R E 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V i e w S t a t e s > < / D i a g r a m M a n a g e r . S e r i a l i z a b l e D i a g r a m > < D i a g r a m M a n a g e r . S e r i a l i z a b l e D i a g r a m > < A d a p t e r   i : t y p e = " M e a s u r e D i a g r a m S a n d b o x A d a p t e r " > < T a b l e N a m e > E d u c a t i o n L e v e l 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 E d u c a t i o n L e v e l 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 C o l u m n s \ E d u c a t i o n L e v e l I D < / K e y > < / D i a g r a m O b j e c t K e y > < D i a g r a m O b j e c t K e y > < K e y > C o l u m n s \ E d u c a t i o n L e v e l 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 C o l u m n s \ E d u c a t i o n L e v e l I D < / K e y > < / a : K e y > < a : V a l u e   i : t y p e = " M e a s u r e G r i d N o d e V i e w S t a t e " > < L a y e d O u t > t r u e < / L a y e d O u t > < / a : V a l u e > < / a : K e y V a l u e O f D i a g r a m O b j e c t K e y a n y T y p e z b w N T n L X > < a : K e y V a l u e O f D i a g r a m O b j e c t K e y a n y T y p e z b w N T n L X > < a : K e y > < K e y > C o l u m n s \ E d u c a t i o n L e v e l < / K e y > < / a : K e y > < a : V a l u e   i : t y p e = " M e a s u r e G r i d N o d e V i e w S t a t e " > < C o l u m n > 1 < / C o l u m n > < L a y e d O u t > t r u e < / L a y e d O u t > < / a : V a l u e > < / a : K e y V a l u e O f D i a g r a m O b j e c t K e y a n y T y p e z b w N T n L X > < / V i e w S t a t e s > < / D i a g r a m M a n a g e r . S e r i a l i z a b l e D i a g r a m > < D i a g r a m M a n a g e r . S e r i a l i z a b l e D i a g r a m > < A d a p t e r   i : t y p e = " M e a s u r e D i a g r a m S a n d b o x A d a p t e r " > < T a b l e N a m e > R a t i n g L e v e l 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 R a t i n g L e v e l 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 C o l u m n s \ R a t i n g I D < / K e y > < / D i a g r a m O b j e c t K e y > < D i a g r a m O b j e c t K e y > < K e y > C o l u m n s \ R a t i n g L e v e l 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 T a g s \ T a b l e s \ & l t ; T a b l e s \ E m p l o y e e & g t ; < / K e y > < / D i a g r a m O b j e c t K e y > < D i a g r a m O b j e c t K e y > < K e y > D y n a m i c   T a g s \ T a b l e s \ & l t ; T a b l e s \ E d u c a t i o n L e v e l & g t ; < / K e y > < / D i a g r a m O b j e c t K e y > < D i a g r a m O b j e c t K e y > < K e y > D y n a m i c   T a g s \ T a b l e s \ & l t ; T a b l e s \ F a c t P e r f o r m a n c e R a t i n g & g t ; < / K e y > < / D i a g r a m O b j e c t K e y > < D i a g r a m O b j e c t K e y > < K e y > D y n a m i c   T a g s \ T a b l e s \ & l t ; T a b l e s \ R a t i n g L e v e l & g t ; < / K e y > < / D i a g r a m O b j e c t K e y > < D i a g r a m O b j e c t K e y > < K e y > D y n a m i c   T a g s \ T a b l e s \ & l t ; T a b l e s \ S a t i s f i e d L e v e l & g t ; < / K e y > < / D i a g r a m O b j e c t K e y > < D i a g r a m O b j e c t K e y > < K e y > T a b l e s \ E m p l o y e e < / K e y > < / D i a g r a m O b j e c t K e y > < D i a g r a m O b j e c t K e y > < K e y > T a b l e s \ E m p l o y e e \ C o l u m n s \ E m p l o y e e I D < / K e y > < / D i a g r a m O b j e c t K e y > < D i a g r a m O b j e c t K e y > < K e y > T a b l e s \ E m p l o y e e \ C o l u m n s \ F i r s t N a m e < / K e y > < / D i a g r a m O b j e c t K e y > < D i a g r a m O b j e c t K e y > < K e y > T a b l e s \ E m p l o y e e \ C o l u m n s \ L a s t N a m e < / K e y > < / D i a g r a m O b j e c t K e y > < D i a g r a m O b j e c t K e y > < K e y > T a b l e s \ E m p l o y e e \ C o l u m n s \ G e n d e r < / K e y > < / D i a g r a m O b j e c t K e y > < D i a g r a m O b j e c t K e y > < K e y > T a b l e s \ E m p l o y e e \ C o l u m n s \ A g e < / K e y > < / D i a g r a m O b j e c t K e y > < D i a g r a m O b j e c t K e y > < K e y > T a b l e s \ E m p l o y e e \ C o l u m n s \ B u s i n e s s T r a v e l < / K e y > < / D i a g r a m O b j e c t K e y > < D i a g r a m O b j e c t K e y > < K e y > T a b l e s \ E m p l o y e e \ C o l u m n s \ D e p a r t m e n t < / K e y > < / D i a g r a m O b j e c t K e y > < D i a g r a m O b j e c t K e y > < K e y > T a b l e s \ E m p l o y e e \ C o l u m n s \ D i s t a n c e F r o m H o m e   ( K M ) < / K e y > < / D i a g r a m O b j e c t K e y > < D i a g r a m O b j e c t K e y > < K e y > T a b l e s \ E m p l o y e e \ C o l u m n s \ S t a t e < / K e y > < / D i a g r a m O b j e c t K e y > < D i a g r a m O b j e c t K e y > < K e y > T a b l e s \ E m p l o y e e \ C o l u m n s \ E t h n i c i t y < / K e y > < / D i a g r a m O b j e c t K e y > < D i a g r a m O b j e c t K e y > < K e y > T a b l e s \ E m p l o y e e \ C o l u m n s \ E d u c a t i o n < / K e y > < / D i a g r a m O b j e c t K e y > < D i a g r a m O b j e c t K e y > < K e y > T a b l e s \ E m p l o y e e \ C o l u m n s \ E d u c a t i o n F i e l d < / K e y > < / D i a g r a m O b j e c t K e y > < D i a g r a m O b j e c t K e y > < K e y > T a b l e s \ E m p l o y e e \ C o l u m n s \ J o b R o l e < / K e y > < / D i a g r a m O b j e c t K e y > < D i a g r a m O b j e c t K e y > < K e y > T a b l e s \ E m p l o y e e \ C o l u m n s \ M a r i t a l S t a t u s < / K e y > < / D i a g r a m O b j e c t K e y > < D i a g r a m O b j e c t K e y > < K e y > T a b l e s \ E m p l o y e e \ C o l u m n s \ S a l a r y < / K e y > < / D i a g r a m O b j e c t K e y > < D i a g r a m O b j e c t K e y > < K e y > T a b l e s \ E m p l o y e e \ C o l u m n s \ S t o c k O p t i o n L e v e l < / K e y > < / D i a g r a m O b j e c t K e y > < D i a g r a m O b j e c t K e y > < K e y > T a b l e s \ E m p l o y e e \ C o l u m n s \ O v e r T i m e < / K e y > < / D i a g r a m O b j e c t K e y > < D i a g r a m O b j e c t K e y > < K e y > T a b l e s \ E m p l o y e e \ C o l u m n s \ H i r e D a t e < / K e y > < / D i a g r a m O b j e c t K e y > < D i a g r a m O b j e c t K e y > < K e y > T a b l e s \ E m p l o y e e \ C o l u m n s \ A t t r i t i o n < / K e y > < / D i a g r a m O b j e c t K e y > < D i a g r a m O b j e c t K e y > < K e y > T a b l e s \ E m p l o y e e \ C o l u m n s \ Y e a r s A t C o m p a n y < / K e y > < / D i a g r a m O b j e c t K e y > < D i a g r a m O b j e c t K e y > < K e y > T a b l e s \ E m p l o y e e \ C o l u m n s \ Y e a r s I n M o s t R e c e n t R o l e < / K e y > < / D i a g r a m O b j e c t K e y > < D i a g r a m O b j e c t K e y > < K e y > T a b l e s \ E m p l o y e e \ C o l u m n s \ Y e a r s S i n c e L a s t P r o m o t i o n < / K e y > < / D i a g r a m O b j e c t K e y > < D i a g r a m O b j e c t K e y > < K e y > T a b l e s \ E m p l o y e e \ C o l u m n s \ Y e a r s W i t h C u r r M a n a g e r < / K e y > < / D i a g r a m O b j e c t K e y > < D i a g r a m O b j e c t K e y > < K e y > T a b l e s \ E m p l o y e e \ C o l u m n s \ H i r e D a t e   ( Y e a r ) < / K e y > < / D i a g r a m O b j e c t K e y > < D i a g r a m O b j e c t K e y > < K e y > T a b l e s \ E m p l o y e e \ C o l u m n s \ H i r e D a t e   ( Q u a r t e r ) < / K e y > < / D i a g r a m O b j e c t K e y > < D i a g r a m O b j e c t K e y > < K e y > T a b l e s \ E m p l o y e e \ C o l u m n s \ H i r e D a t e   ( M o n t h   I n d e x ) < / K e y > < / D i a g r a m O b j e c t K e y > < D i a g r a m O b j e c t K e y > < K e y > T a b l e s \ E m p l o y e e \ C o l u m n s \ H i r e D a t e   ( M o n t h ) < / K e y > < / D i a g r a m O b j e c t K e y > < D i a g r a m O b j e c t K e y > < K e y > T a b l e s \ E m p l o y e e \ C o l u m n s \ A g e   c a t e g o r y < / K e y > < / D i a g r a m O b j e c t K e y > < D i a g r a m O b j e c t K e y > < K e y > T a b l e s \ E m p l o y e e \ C o l u m n s \ d i s t a n c e f r o m h o m e   c a t e g o r y < / K e y > < / D i a g r a m O b j e c t K e y > < D i a g r a m O b j e c t K e y > < K e y > T a b l e s \ E m p l o y e e \ C o l u m n s \ s a l a r y   c a t e g o r y < / K e y > < / D i a g r a m O b j e c t K e y > < D i a g r a m O b j e c t K e y > < K e y > T a b l e s \ E m p l o y e e \ M e a s u r e s \ C o u n t   o f   E m p l o y e e I D < / K e y > < / D i a g r a m O b j e c t K e y > < D i a g r a m O b j e c t K e y > < K e y > T a b l e s \ E m p l o y e e \ C o u n t   o f   E m p l o y e e I D \ A d d i t i o n a l   I n f o \ I m p l i c i t   M e a s u r e < / K e y > < / D i a g r a m O b j e c t K e y > < D i a g r a m O b j e c t K e y > < K e y > T a b l e s \ E m p l o y e e \ M e a s u r e s \ C o u n t   o f   O v e r T i m e < / K e y > < / D i a g r a m O b j e c t K e y > < D i a g r a m O b j e c t K e y > < K e y > T a b l e s \ E m p l o y e e \ C o u n t   o f   O v e r T i m e \ A d d i t i o n a l   I n f o \ I m p l i c i t   M e a s u r e < / K e y > < / D i a g r a m O b j e c t K e y > < D i a g r a m O b j e c t K e y > < K e y > T a b l e s \ E m p l o y e e \ M e a s u r e s \ S u m   o f   S a l a r y < / K e y > < / D i a g r a m O b j e c t K e y > < D i a g r a m O b j e c t K e y > < K e y > T a b l e s \ E m p l o y e e \ S u m   o f   S a l a r y \ A d d i t i o n a l   I n f o \ I m p l i c i t   M e a s u r e < / K e y > < / D i a g r a m O b j e c t K e y > < D i a g r a m O b j e c t K e y > < K e y > T a b l e s \ E m p l o y e e \ M e a s u r e s \ A v e r a g e   o f   S a l a r y < / K e y > < / D i a g r a m O b j e c t K e y > < D i a g r a m O b j e c t K e y > < K e y > T a b l e s \ E m p l o y e e \ A v e r a g e   o f   S a l a r y \ A d d i t i o n a l   I n f o \ I m p l i c i t   M e a s u r e < / K e y > < / D i a g r a m O b j e c t K e y > < D i a g r a m O b j e c t K e y > < K e y > T a b l e s \ E m p l o y e e \ M e a s u r e s \ S u m   o f   Y e a r s A t C o m p a n y < / K e y > < / D i a g r a m O b j e c t K e y > < D i a g r a m O b j e c t K e y > < K e y > T a b l e s \ E m p l o y e e \ S u m   o f   Y e a r s A t C o m p a n y \ A d d i t i o n a l   I n f o \ I m p l i c i t   M e a s u r e < / K e y > < / D i a g r a m O b j e c t K e y > < D i a g r a m O b j e c t K e y > < K e y > T a b l e s \ E m p l o y e e \ M e a s u r e s \ A v e r a g e   o f   Y e a r s A t C o m p a n y < / K e y > < / D i a g r a m O b j e c t K e y > < D i a g r a m O b j e c t K e y > < K e y > T a b l e s \ E m p l o y e e \ A v e r a g e   o f   Y e a r s A t C o m p a n y \ A d d i t i o n a l   I n f o \ I m p l i c i t   M e a s u r e < / K e y > < / D i a g r a m O b j e c t K e y > < D i a g r a m O b j e c t K e y > < K e y > T a b l e s \ E d u c a t i o n L e v e l < / K e y > < / D i a g r a m O b j e c t K e y > < D i a g r a m O b j e c t K e y > < K e y > T a b l e s \ E d u c a t i o n L e v e l \ C o l u m n s \ E d u c a t i o n L e v e l I D < / K e y > < / D i a g r a m O b j e c t K e y > < D i a g r a m O b j e c t K e y > < K e y > T a b l e s \ E d u c a t i o n L e v e l \ C o l u m n s \ E d u c a t i o n L e v e l < / K e y > < / D i a g r a m O b j e c t K e y > < D i a g r a m O b j e c t K e y > < K e y > T a b l e s \ F a c t P e r f o r m a n c e R a t i n g < / K e y > < / D i a g r a m O b j e c t K e y > < D i a g r a m O b j e c t K e y > < K e y > T a b l e s \ F a c t P e r f o r m a n c e R a t i n g \ C o l u m n s \ P e r f o r m a n c e I D < / K e y > < / D i a g r a m O b j e c t K e y > < D i a g r a m O b j e c t K e y > < K e y > T a b l e s \ F a c t P e r f o r m a n c e R a t i n g \ C o l u m n s \ E m p l o y e e I D < / K e y > < / D i a g r a m O b j e c t K e y > < D i a g r a m O b j e c t K e y > < K e y > T a b l e s \ F a c t P e r f o r m a n c e R a t i n g \ C o l u m n s \ R e v i e w D a t e < / K e y > < / D i a g r a m O b j e c t K e y > < D i a g r a m O b j e c t K e y > < K e y > T a b l e s \ F a c t P e r f o r m a n c e R a t i n g \ C o l u m n s \ E n v i r o n m e n t S a t i s f a c t i o n < / K e y > < / D i a g r a m O b j e c t K e y > < D i a g r a m O b j e c t K e y > < K e y > T a b l e s \ F a c t P e r f o r m a n c e R a t i n g \ C o l u m n s \ J o b S a t i s f a c t i o n < / K e y > < / D i a g r a m O b j e c t K e y > < D i a g r a m O b j e c t K e y > < K e y > T a b l e s \ F a c t P e r f o r m a n c e R a t i n g \ C o l u m n s \ R e l a t i o n s h i p S a t i s f a c t i o n < / K e y > < / D i a g r a m O b j e c t K e y > < D i a g r a m O b j e c t K e y > < K e y > T a b l e s \ F a c t P e r f o r m a n c e R a t i n g \ C o l u m n s \ T r a i n i n g O p p o r t u n i t i e s W i t h i n Y e a r < / K e y > < / D i a g r a m O b j e c t K e y > < D i a g r a m O b j e c t K e y > < K e y > T a b l e s \ F a c t P e r f o r m a n c e R a t i n g \ C o l u m n s \ T r a i n i n g O p p o r t u n i t i e s T a k e n < / K e y > < / D i a g r a m O b j e c t K e y > < D i a g r a m O b j e c t K e y > < K e y > T a b l e s \ F a c t P e r f o r m a n c e R a t i n g \ C o l u m n s \ W o r k L i f e B a l a n c e < / K e y > < / D i a g r a m O b j e c t K e y > < D i a g r a m O b j e c t K e y > < K e y > T a b l e s \ F a c t P e r f o r m a n c e R a t i n g \ C o l u m n s \ S e l f R a t i n g < / K e y > < / D i a g r a m O b j e c t K e y > < D i a g r a m O b j e c t K e y > < K e y > T a b l e s \ F a c t P e r f o r m a n c e R a t i n g \ C o l u m n s \ M a n a g e r R a t i n g < / K e y > < / D i a g r a m O b j e c t K e y > < D i a g r a m O b j e c t K e y > < K e y > T a b l e s \ F a c t P e r f o r m a n c e R a t i n g \ M e a s u r e s \ C o u n t   o f   E m p l o y e e I D   2 < / K e y > < / D i a g r a m O b j e c t K e y > < D i a g r a m O b j e c t K e y > < K e y > T a b l e s \ F a c t P e r f o r m a n c e R a t i n g \ C o u n t   o f   E m p l o y e e I D   2 \ A d d i t i o n a l   I n f o \ I m p l i c i t   M e a s u r e < / K e y > < / D i a g r a m O b j e c t K e y > < D i a g r a m O b j e c t K e y > < K e y > T a b l e s \ R a t i n g L e v e l < / K e y > < / D i a g r a m O b j e c t K e y > < D i a g r a m O b j e c t K e y > < K e y > T a b l e s \ R a t i n g L e v e l \ C o l u m n s \ R a t i n g I D < / K e y > < / D i a g r a m O b j e c t K e y > < D i a g r a m O b j e c t K e y > < K e y > T a b l e s \ R a t i n g L e v e l \ C o l u m n s \ R a t i n g L e v e l < / K e y > < / D i a g r a m O b j e c t K e y > < D i a g r a m O b j e c t K e y > < K e y > T a b l e s \ S a t i s f i e d L e v e l < / K e y > < / D i a g r a m O b j e c t K e y > < D i a g r a m O b j e c t K e y > < K e y > T a b l e s \ S a t i s f i e d L e v e l \ C o l u m n s \ S a t i s f a c t i o n I D < / K e y > < / D i a g r a m O b j e c t K e y > < D i a g r a m O b j e c t K e y > < K e y > T a b l e s \ S a t i s f i e d L e v e l \ C o l u m n s \ S a t i s f a c t i o n L e v e l 1 < / K e y > < / D i a g r a m O b j e c t K e y > < D i a g r a m O b j e c t K e y > < K e y > R e l a t i o n s h i p s \ & l t ; T a b l e s \ E m p l o y e e \ C o l u m n s \ E d u c a t i o n & g t ; - & l t ; T a b l e s \ E d u c a t i o n L e v e l \ C o l u m n s \ E d u c a t i o n L e v e l I D & g t ; < / K e y > < / D i a g r a m O b j e c t K e y > < D i a g r a m O b j e c t K e y > < K e y > R e l a t i o n s h i p s \ & l t ; T a b l e s \ E m p l o y e e \ C o l u m n s \ E d u c a t i o n & g t ; - & l t ; T a b l e s \ E d u c a t i o n L e v e l \ C o l u m n s \ E d u c a t i o n L e v e l I D & g t ; \ F K < / K e y > < / D i a g r a m O b j e c t K e y > < D i a g r a m O b j e c t K e y > < K e y > R e l a t i o n s h i p s \ & l t ; T a b l e s \ E m p l o y e e \ C o l u m n s \ E d u c a t i o n & g t ; - & l t ; T a b l e s \ E d u c a t i o n L e v e l \ C o l u m n s \ E d u c a t i o n L e v e l I D & g t ; \ P K < / K e y > < / D i a g r a m O b j e c t K e y > < D i a g r a m O b j e c t K e y > < K e y > R e l a t i o n s h i p s \ & l t ; T a b l e s \ E m p l o y e e \ C o l u m n s \ E d u c a t i o n & g t ; - & l t ; T a b l e s \ E d u c a t i o n L e v e l \ C o l u m n s \ E d u c a t i o n L e v e l I D & g t ; \ C r o s s F i l t e r < / K e y > < / D i a g r a m O b j e c t K e y > < D i a g r a m O b j e c t K e y > < K e y > R e l a t i o n s h i p s \ & l t ; T a b l e s \ F a c t P e r f o r m a n c e R a t i n g \ C o l u m n s \ E m p l o y e e I D & g t ; - & l t ; T a b l e s \ E m p l o y e e \ C o l u m n s \ E m p l o y e e I D & g t ; < / K e y > < / D i a g r a m O b j e c t K e y > < D i a g r a m O b j e c t K e y > < K e y > R e l a t i o n s h i p s \ & l t ; T a b l e s \ F a c t P e r f o r m a n c e R a t i n g \ C o l u m n s \ E m p l o y e e I D & g t ; - & l t ; T a b l e s \ E m p l o y e e \ C o l u m n s \ E m p l o y e e I D & g t ; \ F K < / K e y > < / D i a g r a m O b j e c t K e y > < D i a g r a m O b j e c t K e y > < K e y > R e l a t i o n s h i p s \ & l t ; T a b l e s \ F a c t P e r f o r m a n c e R a t i n g \ C o l u m n s \ E m p l o y e e I D & g t ; - & l t ; T a b l e s \ E m p l o y e e \ C o l u m n s \ E m p l o y e e I D & g t ; \ P K < / K e y > < / D i a g r a m O b j e c t K e y > < D i a g r a m O b j e c t K e y > < K e y > R e l a t i o n s h i p s \ & l t ; T a b l e s \ F a c t P e r f o r m a n c e R a t i n g \ C o l u m n s \ E m p l o y e e I D & g t ; - & l t ; T a b l e s \ E m p l o y e e \ C o l u m n s \ E m p l o y e e I D & g t ; \ C r o s s F i l t e r < / K e y > < / D i a g r a m O b j e c t K e y > < D i a g r a m O b j e c t K e y > < K e y > R e l a t i o n s h i p s \ & l t ; T a b l e s \ F a c t P e r f o r m a n c e R a t i n g \ C o l u m n s \ E n v i r o n m e n t S a t i s f a c t i o n & g t ; - & l t ; T a b l e s \ S a t i s f i e d L e v e l \ C o l u m n s \ S a t i s f a c t i o n I D & g t ; < / K e y > < / D i a g r a m O b j e c t K e y > < D i a g r a m O b j e c t K e y > < K e y > R e l a t i o n s h i p s \ & l t ; T a b l e s \ F a c t P e r f o r m a n c e R a t i n g \ C o l u m n s \ E n v i r o n m e n t S a t i s f a c t i o n & g t ; - & l t ; T a b l e s \ S a t i s f i e d L e v e l \ C o l u m n s \ S a t i s f a c t i o n I D & g t ; \ F K < / K e y > < / D i a g r a m O b j e c t K e y > < D i a g r a m O b j e c t K e y > < K e y > R e l a t i o n s h i p s \ & l t ; T a b l e s \ F a c t P e r f o r m a n c e R a t i n g \ C o l u m n s \ E n v i r o n m e n t S a t i s f a c t i o n & g t ; - & l t ; T a b l e s \ S a t i s f i e d L e v e l \ C o l u m n s \ S a t i s f a c t i o n I D & g t ; \ P K < / K e y > < / D i a g r a m O b j e c t K e y > < D i a g r a m O b j e c t K e y > < K e y > R e l a t i o n s h i p s \ & l t ; T a b l e s \ F a c t P e r f o r m a n c e R a t i n g \ C o l u m n s \ E n v i r o n m e n t S a t i s f a c t i o n & g t ; - & l t ; T a b l e s \ S a t i s f i e d L e v e l \ C o l u m n s \ S a t i s f a c t i o n I D & g t ; \ C r o s s F i l t e r < / K e y > < / D i a g r a m O b j e c t K e y > < D i a g r a m O b j e c t K e y > < K e y > R e l a t i o n s h i p s \ & l t ; T a b l e s \ F a c t P e r f o r m a n c e R a t i n g \ C o l u m n s \ M a n a g e r R a t i n g & g t ; - & l t ; T a b l e s \ R a t i n g L e v e l \ C o l u m n s \ R a t i n g I D & g t ; < / K e y > < / D i a g r a m O b j e c t K e y > < D i a g r a m O b j e c t K e y > < K e y > R e l a t i o n s h i p s \ & l t ; T a b l e s \ F a c t P e r f o r m a n c e R a t i n g \ C o l u m n s \ M a n a g e r R a t i n g & g t ; - & l t ; T a b l e s \ R a t i n g L e v e l \ C o l u m n s \ R a t i n g I D & g t ; \ F K < / K e y > < / D i a g r a m O b j e c t K e y > < D i a g r a m O b j e c t K e y > < K e y > R e l a t i o n s h i p s \ & l t ; T a b l e s \ F a c t P e r f o r m a n c e R a t i n g \ C o l u m n s \ M a n a g e r R a t i n g & g t ; - & l t ; T a b l e s \ R a t i n g L e v e l \ C o l u m n s \ R a t i n g I D & g t ; \ P K < / K e y > < / D i a g r a m O b j e c t K e y > < D i a g r a m O b j e c t K e y > < K e y > R e l a t i o n s h i p s \ & l t ; T a b l e s \ F a c t P e r f o r m a n c e R a t i n g \ C o l u m n s \ M a n a g e r R a t i n g & g t ; - & l t ; T a b l e s \ R a t i n g L e v e l \ C o l u m n s \ R a t i n g I D & g t ; \ C r o s s F i l t e r < / K e y > < / D i a g r a m O b j e c t K e y > < / A l l K e y s > < S e l e c t e d K e y s > < D i a g r a m O b j e c t K e y > < K e y > T a b l e s \ S a t i s f i e d L e v e l 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 T a g s \ T a b l e s \ & l t ; T a b l e s \ E d u c a t i o n L e v e l & g t ; < / K e y > < / a : K e y > < a : V a l u e   i : t y p e = " D i a g r a m D i s p l a y T a g V i e w S t a t e " > < I s N o t F i l t e r e d O u t > t r u e < / I s N o t F i l t e r e d O u t > < / a : V a l u e > < / a : K e y V a l u e O f D i a g r a m O b j e c t K e y a n y T y p e z b w N T n L X > < a : K e y V a l u e O f D i a g r a m O b j e c t K e y a n y T y p e z b w N T n L X > < a : K e y > < K e y > D y n a m i c   T a g s \ T a b l e s \ & l t ; T a b l e s \ F a c t P e r f o r m a n c e R a t i n g & g t ; < / K e y > < / a : K e y > < a : V a l u e   i : t y p e = " D i a g r a m D i s p l a y T a g V i e w S t a t e " > < I s N o t F i l t e r e d O u t > t r u e < / I s N o t F i l t e r e d O u t > < / a : V a l u e > < / a : K e y V a l u e O f D i a g r a m O b j e c t K e y a n y T y p e z b w N T n L X > < a : K e y V a l u e O f D i a g r a m O b j e c t K e y a n y T y p e z b w N T n L X > < a : K e y > < K e y > D y n a m i c   T a g s \ T a b l e s \ & l t ; T a b l e s \ R a t i n g L e v e l & g t ; < / K e y > < / a : K e y > < a : V a l u e   i : t y p e = " D i a g r a m D i s p l a y T a g V i e w S t a t e " > < I s N o t F i l t e r e d O u t > t r u e < / I s N o t F i l t e r e d O u t > < / a : V a l u e > < / a : K e y V a l u e O f D i a g r a m O b j e c t K e y a n y T y p e z b w N T n L X > < a : K e y V a l u e O f D i a g r a m O b j e c t K e y a n y T y p e z b w N T n L X > < a : K e y > < K e y > D y n a m i c   T a g s \ T a b l e s \ & l t ; T a b l e s \ S a t i s f i e d L e v e l & g t ; < / K e y > < / a : K e y > < a : V a l u e   i : t y p e = " D i a g r a m D i s p l a y T a g V i e w S t a t e " > < I s N o t F i l t e r e d O u t > t r u e < / I s N o t F i l t e r e d O u t > < / a : V a l u e > < / a : K e y V a l u e O f D i a g r a m O b j e c t K e y a n y T y p e z b w N T n L X > < a : K e y V a l u e O f D i a g r a m O b j e c t K e y a n y T y p e z b w N T n L X > < a : K e y > < K e y > T a b l e s \ E m p l o y e e < / K e y > < / a : K e y > < a : V a l u e   i : t y p e = " D i a g r a m D i s p l a y N o d e V i e w S t a t e " > < H e i g h t > 2 1 0 < / H e i g h t > < I s E x p a n d e d > t r u e < / I s E x p a n d e d > < L a y e d O u t > t r u e < / L a y e d O u t > < W i d t h > 2 0 0 < / W i d t h > < / a : V a l u e > < / a : K e y V a l u e O f D i a g r a m O b j e c t K e y a n y T y p e z b w N T n L X > < a : K e y V a l u e O f D i a g r a m O b j e c t K e y a n y T y p e z b w N T n L X > < a : K e y > < K e y > T a b l e s \ E m p l o y e e \ C o l u m n s \ E m p l o y e e I D < / K e y > < / a : K e y > < a : V a l u e   i : t y p e = " D i a g r a m D i s p l a y N o d e V i e w S t a t e " > < H e i g h t > 1 5 0 < / H e i g h t > < I s E x p a n d e d > t r u e < / I s E x p a n d e d > < W i d t h > 2 0 0 < / W i d t h > < / a : V a l u e > < / a : K e y V a l u e O f D i a g r a m O b j e c t K e y a n y T y p e z b w N T n L X > < a : K e y V a l u e O f D i a g r a m O b j e c t K e y a n y T y p e z b w N T n L X > < a : K e y > < K e y > T a b l e s \ E m p l o y e e \ C o l u m n s \ F i r s t N a m e < / K e y > < / a : K e y > < a : V a l u e   i : t y p e = " D i a g r a m D i s p l a y N o d e V i e w S t a t e " > < H e i g h t > 1 5 0 < / H e i g h t > < I s E x p a n d e d > t r u e < / I s E x p a n d e d > < W i d t h > 2 0 0 < / W i d t h > < / a : V a l u e > < / a : K e y V a l u e O f D i a g r a m O b j e c t K e y a n y T y p e z b w N T n L X > < a : K e y V a l u e O f D i a g r a m O b j e c t K e y a n y T y p e z b w N T n L X > < a : K e y > < K e y > T a b l e s \ E m p l o y e e \ C o l u m n s \ L a s t N a m e < / K e y > < / a : K e y > < a : V a l u e   i : t y p e = " D i a g r a m D i s p l a y N o d e V i e w S t a t e " > < H e i g h t > 1 5 0 < / H e i g h t > < I s E x p a n d e d > t r u e < / I s E x p a n d e d > < W i d t h > 2 0 0 < / W i d t h > < / a : V a l u e > < / a : K e y V a l u e O f D i a g r a m O b j e c t K e y a n y T y p e z b w N T n L X > < a : K e y V a l u e O f D i a g r a m O b j e c t K e y a n y T y p e z b w N T n L X > < a : K e y > < K e y > T a b l e s \ E m p l o y e e \ C o l u m n s \ G e n d e r < / K e y > < / a : K e y > < a : V a l u e   i : t y p e = " D i a g r a m D i s p l a y N o d e V i e w S t a t e " > < H e i g h t > 1 5 0 < / H e i g h t > < I s E x p a n d e d > t r u e < / I s E x p a n d e d > < W i d t h > 2 0 0 < / W i d t h > < / a : V a l u e > < / a : K e y V a l u e O f D i a g r a m O b j e c t K e y a n y T y p e z b w N T n L X > < a : K e y V a l u e O f D i a g r a m O b j e c t K e y a n y T y p e z b w N T n L X > < a : K e y > < K e y > T a b l e s \ E m p l o y e e \ C o l u m n s \ A g e < / K e y > < / a : K e y > < a : V a l u e   i : t y p e = " D i a g r a m D i s p l a y N o d e V i e w S t a t e " > < H e i g h t > 1 5 0 < / H e i g h t > < I s E x p a n d e d > t r u e < / I s E x p a n d e d > < W i d t h > 2 0 0 < / W i d t h > < / a : V a l u e > < / a : K e y V a l u e O f D i a g r a m O b j e c t K e y a n y T y p e z b w N T n L X > < a : K e y V a l u e O f D i a g r a m O b j e c t K e y a n y T y p e z b w N T n L X > < a : K e y > < K e y > T a b l e s \ E m p l o y e e \ C o l u m n s \ B u s i n e s s T r a v e l < / K e y > < / a : K e y > < a : V a l u e   i : t y p e = " D i a g r a m D i s p l a y N o d e V i e w S t a t e " > < H e i g h t > 1 5 0 < / H e i g h t > < I s E x p a n d e d > t r u e < / I s E x p a n d e d > < W i d t h > 2 0 0 < / W i d t h > < / a : V a l u e > < / a : K e y V a l u e O f D i a g r a m O b j e c t K e y a n y T y p e z b w N T n L X > < a : K e y V a l u e O f D i a g r a m O b j e c t K e y a n y T y p e z b w N T n L X > < a : K e y > < K e y > T a b l e s \ E m p l o y e e \ C o l u m n s \ D e p a r t m e n t < / K e y > < / a : K e y > < a : V a l u e   i : t y p e = " D i a g r a m D i s p l a y N o d e V i e w S t a t e " > < H e i g h t > 1 5 0 < / H e i g h t > < I s E x p a n d e d > t r u e < / I s E x p a n d e d > < W i d t h > 2 0 0 < / W i d t h > < / a : V a l u e > < / a : K e y V a l u e O f D i a g r a m O b j e c t K e y a n y T y p e z b w N T n L X > < a : K e y V a l u e O f D i a g r a m O b j e c t K e y a n y T y p e z b w N T n L X > < a : K e y > < K e y > T a b l e s \ E m p l o y e e \ C o l u m n s \ D i s t a n c e F r o m H o m e   ( K M ) < / K e y > < / a : K e y > < a : V a l u e   i : t y p e = " D i a g r a m D i s p l a y N o d e V i e w S t a t e " > < H e i g h t > 1 5 0 < / H e i g h t > < I s E x p a n d e d > t r u e < / I s E x p a n d e d > < W i d t h > 2 0 0 < / W i d t h > < / a : V a l u e > < / a : K e y V a l u e O f D i a g r a m O b j e c t K e y a n y T y p e z b w N T n L X > < a : K e y V a l u e O f D i a g r a m O b j e c t K e y a n y T y p e z b w N T n L X > < a : K e y > < K e y > T a b l e s \ E m p l o y e e \ C o l u m n s \ S t a t e < / K e y > < / a : K e y > < a : V a l u e   i : t y p e = " D i a g r a m D i s p l a y N o d e V i e w S t a t e " > < H e i g h t > 1 5 0 < / H e i g h t > < I s E x p a n d e d > t r u e < / I s E x p a n d e d > < W i d t h > 2 0 0 < / W i d t h > < / a : V a l u e > < / a : K e y V a l u e O f D i a g r a m O b j e c t K e y a n y T y p e z b w N T n L X > < a : K e y V a l u e O f D i a g r a m O b j e c t K e y a n y T y p e z b w N T n L X > < a : K e y > < K e y > T a b l e s \ E m p l o y e e \ C o l u m n s \ E t h n i c i t y < / K e y > < / a : K e y > < a : V a l u e   i : t y p e = " D i a g r a m D i s p l a y N o d e V i e w S t a t e " > < H e i g h t > 1 5 0 < / H e i g h t > < I s E x p a n d e d > t r u e < / I s E x p a n d e d > < W i d t h > 2 0 0 < / W i d t h > < / a : V a l u e > < / a : K e y V a l u e O f D i a g r a m O b j e c t K e y a n y T y p e z b w N T n L X > < a : K e y V a l u e O f D i a g r a m O b j e c t K e y a n y T y p e z b w N T n L X > < a : K e y > < K e y > T a b l e s \ E m p l o y e e \ C o l u m n s \ E d u c a t i o n < / K e y > < / a : K e y > < a : V a l u e   i : t y p e = " D i a g r a m D i s p l a y N o d e V i e w S t a t e " > < H e i g h t > 1 5 0 < / H e i g h t > < I s E x p a n d e d > t r u e < / I s E x p a n d e d > < W i d t h > 2 0 0 < / W i d t h > < / a : V a l u e > < / a : K e y V a l u e O f D i a g r a m O b j e c t K e y a n y T y p e z b w N T n L X > < a : K e y V a l u e O f D i a g r a m O b j e c t K e y a n y T y p e z b w N T n L X > < a : K e y > < K e y > T a b l e s \ E m p l o y e e \ C o l u m n s \ E d u c a t i o n F i e l d < / K e y > < / a : K e y > < a : V a l u e   i : t y p e = " D i a g r a m D i s p l a y N o d e V i e w S t a t e " > < H e i g h t > 1 5 0 < / H e i g h t > < I s E x p a n d e d > t r u e < / I s E x p a n d e d > < W i d t h > 2 0 0 < / W i d t h > < / a : V a l u e > < / a : K e y V a l u e O f D i a g r a m O b j e c t K e y a n y T y p e z b w N T n L X > < a : K e y V a l u e O f D i a g r a m O b j e c t K e y a n y T y p e z b w N T n L X > < a : K e y > < K e y > T a b l e s \ E m p l o y e e \ C o l u m n s \ J o b R o l e < / K e y > < / a : K e y > < a : V a l u e   i : t y p e = " D i a g r a m D i s p l a y N o d e V i e w S t a t e " > < H e i g h t > 1 5 0 < / H e i g h t > < I s E x p a n d e d > t r u e < / I s E x p a n d e d > < W i d t h > 2 0 0 < / W i d t h > < / a : V a l u e > < / a : K e y V a l u e O f D i a g r a m O b j e c t K e y a n y T y p e z b w N T n L X > < a : K e y V a l u e O f D i a g r a m O b j e c t K e y a n y T y p e z b w N T n L X > < a : K e y > < K e y > T a b l e s \ E m p l o y e e \ C o l u m n s \ M a r i t a l S t a t u s < / K e y > < / a : K e y > < a : V a l u e   i : t y p e = " D i a g r a m D i s p l a y N o d e V i e w S t a t e " > < H e i g h t > 1 5 0 < / H e i g h t > < I s E x p a n d e d > t r u e < / I s E x p a n d e d > < W i d t h > 2 0 0 < / W i d t h > < / a : V a l u e > < / a : K e y V a l u e O f D i a g r a m O b j e c t K e y a n y T y p e z b w N T n L X > < a : K e y V a l u e O f D i a g r a m O b j e c t K e y a n y T y p e z b w N T n L X > < a : K e y > < K e y > T a b l e s \ E m p l o y e e \ C o l u m n s \ S a l a r y < / K e y > < / a : K e y > < a : V a l u e   i : t y p e = " D i a g r a m D i s p l a y N o d e V i e w S t a t e " > < H e i g h t > 1 5 0 < / H e i g h t > < I s E x p a n d e d > t r u e < / I s E x p a n d e d > < W i d t h > 2 0 0 < / W i d t h > < / a : V a l u e > < / a : K e y V a l u e O f D i a g r a m O b j e c t K e y a n y T y p e z b w N T n L X > < a : K e y V a l u e O f D i a g r a m O b j e c t K e y a n y T y p e z b w N T n L X > < a : K e y > < K e y > T a b l e s \ E m p l o y e e \ C o l u m n s \ S t o c k O p t i o n L e v e l < / K e y > < / a : K e y > < a : V a l u e   i : t y p e = " D i a g r a m D i s p l a y N o d e V i e w S t a t e " > < H e i g h t > 1 5 0 < / H e i g h t > < I s E x p a n d e d > t r u e < / I s E x p a n d e d > < W i d t h > 2 0 0 < / W i d t h > < / a : V a l u e > < / a : K e y V a l u e O f D i a g r a m O b j e c t K e y a n y T y p e z b w N T n L X > < a : K e y V a l u e O f D i a g r a m O b j e c t K e y a n y T y p e z b w N T n L X > < a : K e y > < K e y > T a b l e s \ E m p l o y e e \ C o l u m n s \ O v e r T i m e < / K e y > < / a : K e y > < a : V a l u e   i : t y p e = " D i a g r a m D i s p l a y N o d e V i e w S t a t e " > < H e i g h t > 1 5 0 < / H e i g h t > < I s E x p a n d e d > t r u e < / I s E x p a n d e d > < W i d t h > 2 0 0 < / W i d t h > < / a : V a l u e > < / a : K e y V a l u e O f D i a g r a m O b j e c t K e y a n y T y p e z b w N T n L X > < a : K e y V a l u e O f D i a g r a m O b j e c t K e y a n y T y p e z b w N T n L X > < a : K e y > < K e y > T a b l e s \ E m p l o y e e \ C o l u m n s \ H i r e D a t e < / K e y > < / a : K e y > < a : V a l u e   i : t y p e = " D i a g r a m D i s p l a y N o d e V i e w S t a t e " > < H e i g h t > 1 5 0 < / H e i g h t > < I s E x p a n d e d > t r u e < / I s E x p a n d e d > < W i d t h > 2 0 0 < / W i d t h > < / a : V a l u e > < / a : K e y V a l u e O f D i a g r a m O b j e c t K e y a n y T y p e z b w N T n L X > < a : K e y V a l u e O f D i a g r a m O b j e c t K e y a n y T y p e z b w N T n L X > < a : K e y > < K e y > T a b l e s \ E m p l o y e e \ C o l u m n s \ A t t r i t i o n < / K e y > < / a : K e y > < a : V a l u e   i : t y p e = " D i a g r a m D i s p l a y N o d e V i e w S t a t e " > < H e i g h t > 1 5 0 < / H e i g h t > < I s E x p a n d e d > t r u e < / I s E x p a n d e d > < W i d t h > 2 0 0 < / W i d t h > < / a : V a l u e > < / a : K e y V a l u e O f D i a g r a m O b j e c t K e y a n y T y p e z b w N T n L X > < a : K e y V a l u e O f D i a g r a m O b j e c t K e y a n y T y p e z b w N T n L X > < a : K e y > < K e y > T a b l e s \ E m p l o y e e \ C o l u m n s \ Y e a r s A t C o m p a n y < / K e y > < / a : K e y > < a : V a l u e   i : t y p e = " D i a g r a m D i s p l a y N o d e V i e w S t a t e " > < H e i g h t > 1 5 0 < / H e i g h t > < I s E x p a n d e d > t r u e < / I s E x p a n d e d > < W i d t h > 2 0 0 < / W i d t h > < / a : V a l u e > < / a : K e y V a l u e O f D i a g r a m O b j e c t K e y a n y T y p e z b w N T n L X > < a : K e y V a l u e O f D i a g r a m O b j e c t K e y a n y T y p e z b w N T n L X > < a : K e y > < K e y > T a b l e s \ E m p l o y e e \ C o l u m n s \ Y e a r s I n M o s t R e c e n t R o l e < / K e y > < / a : K e y > < a : V a l u e   i : t y p e = " D i a g r a m D i s p l a y N o d e V i e w S t a t e " > < H e i g h t > 1 5 0 < / H e i g h t > < I s E x p a n d e d > t r u e < / I s E x p a n d e d > < W i d t h > 2 0 0 < / W i d t h > < / a : V a l u e > < / a : K e y V a l u e O f D i a g r a m O b j e c t K e y a n y T y p e z b w N T n L X > < a : K e y V a l u e O f D i a g r a m O b j e c t K e y a n y T y p e z b w N T n L X > < a : K e y > < K e y > T a b l e s \ E m p l o y e e \ C o l u m n s \ Y e a r s S i n c e L a s t P r o m o t i o n < / K e y > < / a : K e y > < a : V a l u e   i : t y p e = " D i a g r a m D i s p l a y N o d e V i e w S t a t e " > < H e i g h t > 1 5 0 < / H e i g h t > < I s E x p a n d e d > t r u e < / I s E x p a n d e d > < W i d t h > 2 0 0 < / W i d t h > < / a : V a l u e > < / a : K e y V a l u e O f D i a g r a m O b j e c t K e y a n y T y p e z b w N T n L X > < a : K e y V a l u e O f D i a g r a m O b j e c t K e y a n y T y p e z b w N T n L X > < a : K e y > < K e y > T a b l e s \ E m p l o y e e \ C o l u m n s \ Y e a r s W i t h C u r r M a n a g e r < / K e y > < / a : K e y > < a : V a l u e   i : t y p e = " D i a g r a m D i s p l a y N o d e V i e w S t a t e " > < H e i g h t > 1 5 0 < / H e i g h t > < I s E x p a n d e d > t r u e < / I s E x p a n d e d > < W i d t h > 2 0 0 < / W i d t h > < / a : V a l u e > < / a : K e y V a l u e O f D i a g r a m O b j e c t K e y a n y T y p e z b w N T n L X > < a : K e y V a l u e O f D i a g r a m O b j e c t K e y a n y T y p e z b w N T n L X > < a : K e y > < K e y > T a b l e s \ E m p l o y e e \ C o l u m n s \ H i r e D a t e   ( Y e a r ) < / K e y > < / a : K e y > < a : V a l u e   i : t y p e = " D i a g r a m D i s p l a y N o d e V i e w S t a t e " > < H e i g h t > 1 5 0 < / H e i g h t > < I s E x p a n d e d > t r u e < / I s E x p a n d e d > < W i d t h > 2 0 0 < / W i d t h > < / a : V a l u e > < / a : K e y V a l u e O f D i a g r a m O b j e c t K e y a n y T y p e z b w N T n L X > < a : K e y V a l u e O f D i a g r a m O b j e c t K e y a n y T y p e z b w N T n L X > < a : K e y > < K e y > T a b l e s \ E m p l o y e e \ C o l u m n s \ H i r e D a t e   ( Q u a r t e r ) < / K e y > < / a : K e y > < a : V a l u e   i : t y p e = " D i a g r a m D i s p l a y N o d e V i e w S t a t e " > < H e i g h t > 1 5 0 < / H e i g h t > < I s E x p a n d e d > t r u e < / I s E x p a n d e d > < W i d t h > 2 0 0 < / W i d t h > < / a : V a l u e > < / a : K e y V a l u e O f D i a g r a m O b j e c t K e y a n y T y p e z b w N T n L X > < a : K e y V a l u e O f D i a g r a m O b j e c t K e y a n y T y p e z b w N T n L X > < a : K e y > < K e y > T a b l e s \ E m p l o y e e \ C o l u m n s \ H i r e D a t e   ( M o n t h   I n d e x ) < / K e y > < / a : K e y > < a : V a l u e   i : t y p e = " D i a g r a m D i s p l a y N o d e V i e w S t a t e " > < H e i g h t > 1 5 0 < / H e i g h t > < I s E x p a n d e d > t r u e < / I s E x p a n d e d > < W i d t h > 2 0 0 < / W i d t h > < / a : V a l u e > < / a : K e y V a l u e O f D i a g r a m O b j e c t K e y a n y T y p e z b w N T n L X > < a : K e y V a l u e O f D i a g r a m O b j e c t K e y a n y T y p e z b w N T n L X > < a : K e y > < K e y > T a b l e s \ E m p l o y e e \ C o l u m n s \ H i r e D a t e   ( M o n t h ) < / K e y > < / a : K e y > < a : V a l u e   i : t y p e = " D i a g r a m D i s p l a y N o d e V i e w S t a t e " > < H e i g h t > 1 5 0 < / H e i g h t > < I s E x p a n d e d > t r u e < / I s E x p a n d e d > < W i d t h > 2 0 0 < / W i d t h > < / a : V a l u e > < / a : K e y V a l u e O f D i a g r a m O b j e c t K e y a n y T y p e z b w N T n L X > < a : K e y V a l u e O f D i a g r a m O b j e c t K e y a n y T y p e z b w N T n L X > < a : K e y > < K e y > T a b l e s \ E m p l o y e e \ C o l u m n s \ A g e   c a t e g o r y < / K e y > < / a : K e y > < a : V a l u e   i : t y p e = " D i a g r a m D i s p l a y N o d e V i e w S t a t e " > < H e i g h t > 1 5 0 < / H e i g h t > < I s E x p a n d e d > t r u e < / I s E x p a n d e d > < W i d t h > 2 0 0 < / W i d t h > < / a : V a l u e > < / a : K e y V a l u e O f D i a g r a m O b j e c t K e y a n y T y p e z b w N T n L X > < a : K e y V a l u e O f D i a g r a m O b j e c t K e y a n y T y p e z b w N T n L X > < a : K e y > < K e y > T a b l e s \ E m p l o y e e \ C o l u m n s \ d i s t a n c e f r o m h o m e   c a t e g o r y < / K e y > < / a : K e y > < a : V a l u e   i : t y p e = " D i a g r a m D i s p l a y N o d e V i e w S t a t e " > < H e i g h t > 1 5 0 < / H e i g h t > < I s E x p a n d e d > t r u e < / I s E x p a n d e d > < W i d t h > 2 0 0 < / W i d t h > < / a : V a l u e > < / a : K e y V a l u e O f D i a g r a m O b j e c t K e y a n y T y p e z b w N T n L X > < a : K e y V a l u e O f D i a g r a m O b j e c t K e y a n y T y p e z b w N T n L X > < a : K e y > < K e y > T a b l e s \ E m p l o y e e \ C o l u m n s \ s a l a r y   c a t e g o r y < / K e y > < / a : K e y > < a : V a l u e   i : t y p e = " D i a g r a m D i s p l a y N o d e V i e w S t a t e " > < H e i g h t > 1 5 0 < / H e i g h t > < I s E x p a n d e d > t r u e < / I s E x p a n d e d > < W i d t h > 2 0 0 < / W i d t h > < / a : V a l u e > < / a : K e y V a l u e O f D i a g r a m O b j e c t K e y a n y T y p e z b w N T n L X > < a : K e y V a l u e O f D i a g r a m O b j e c t K e y a n y T y p e z b w N T n L X > < a : K e y > < K e y > T a b l e s \ E m p l o y e e \ M e a s u r e s \ C o u n t   o f   E m p l o y e e I D < / K e y > < / a : K e y > < a : V a l u e   i : t y p e = " D i a g r a m D i s p l a y N o d e V i e w S t a t e " > < H e i g h t > 1 5 0 < / H e i g h t > < I s E x p a n d e d > t r u e < / I s E x p a n d e d > < W i d t h > 2 0 0 < / W i d t h > < / a : V a l u e > < / a : K e y V a l u e O f D i a g r a m O b j e c t K e y a n y T y p e z b w N T n L X > < a : K e y V a l u e O f D i a g r a m O b j e c t K e y a n y T y p e z b w N T n L X > < a : K e y > < K e y > T a b l e s \ E m p l o y e e \ C o u n t   o f   E m p l o y e e I D \ A d d i t i o n a l   I n f o \ I m p l i c i t   M e a s u r e < / K e y > < / a : K e y > < a : V a l u e   i : t y p e = " D i a g r a m D i s p l a y V i e w S t a t e I D i a g r a m T a g A d d i t i o n a l I n f o " / > < / a : K e y V a l u e O f D i a g r a m O b j e c t K e y a n y T y p e z b w N T n L X > < a : K e y V a l u e O f D i a g r a m O b j e c t K e y a n y T y p e z b w N T n L X > < a : K e y > < K e y > T a b l e s \ E m p l o y e e \ M e a s u r e s \ C o u n t   o f   O v e r T i m e < / K e y > < / a : K e y > < a : V a l u e   i : t y p e = " D i a g r a m D i s p l a y N o d e V i e w S t a t e " > < H e i g h t > 1 5 0 < / H e i g h t > < I s E x p a n d e d > t r u e < / I s E x p a n d e d > < W i d t h > 2 0 0 < / W i d t h > < / a : V a l u e > < / a : K e y V a l u e O f D i a g r a m O b j e c t K e y a n y T y p e z b w N T n L X > < a : K e y V a l u e O f D i a g r a m O b j e c t K e y a n y T y p e z b w N T n L X > < a : K e y > < K e y > T a b l e s \ E m p l o y e e \ C o u n t   o f   O v e r T i m e \ A d d i t i o n a l   I n f o \ I m p l i c i t   M e a s u r e < / K e y > < / a : K e y > < a : V a l u e   i : t y p e = " D i a g r a m D i s p l a y V i e w S t a t e I D i a g r a m T a g A d d i t i o n a l I n f o " / > < / a : K e y V a l u e O f D i a g r a m O b j e c t K e y a n y T y p e z b w N T n L X > < a : K e y V a l u e O f D i a g r a m O b j e c t K e y a n y T y p e z b w N T n L X > < a : K e y > < K e y > T a b l e s \ E m p l o y e e \ M e a s u r e s \ S u m   o f   S a l a r y < / K e y > < / a : K e y > < a : V a l u e   i : t y p e = " D i a g r a m D i s p l a y N o d e V i e w S t a t e " > < H e i g h t > 1 5 0 < / H e i g h t > < I s E x p a n d e d > t r u e < / I s E x p a n d e d > < W i d t h > 2 0 0 < / W i d t h > < / a : V a l u e > < / a : K e y V a l u e O f D i a g r a m O b j e c t K e y a n y T y p e z b w N T n L X > < a : K e y V a l u e O f D i a g r a m O b j e c t K e y a n y T y p e z b w N T n L X > < a : K e y > < K e y > T a b l e s \ E m p l o y e e \ S u m   o f   S a l a r y \ A d d i t i o n a l   I n f o \ I m p l i c i t   M e a s u r e < / K e y > < / a : K e y > < a : V a l u e   i : t y p e = " D i a g r a m D i s p l a y V i e w S t a t e I D i a g r a m T a g A d d i t i o n a l I n f o " / > < / a : K e y V a l u e O f D i a g r a m O b j e c t K e y a n y T y p e z b w N T n L X > < a : K e y V a l u e O f D i a g r a m O b j e c t K e y a n y T y p e z b w N T n L X > < a : K e y > < K e y > T a b l e s \ E m p l o y e e \ M e a s u r e s \ A v e r a g e   o f   S a l a r y < / K e y > < / a : K e y > < a : V a l u e   i : t y p e = " D i a g r a m D i s p l a y N o d e V i e w S t a t e " > < H e i g h t > 1 5 0 < / H e i g h t > < I s E x p a n d e d > t r u e < / I s E x p a n d e d > < W i d t h > 2 0 0 < / W i d t h > < / a : V a l u e > < / a : K e y V a l u e O f D i a g r a m O b j e c t K e y a n y T y p e z b w N T n L X > < a : K e y V a l u e O f D i a g r a m O b j e c t K e y a n y T y p e z b w N T n L X > < a : K e y > < K e y > T a b l e s \ E m p l o y e e \ A v e r a g e   o f   S a l a r y \ A d d i t i o n a l   I n f o \ I m p l i c i t   M e a s u r e < / K e y > < / a : K e y > < a : V a l u e   i : t y p e = " D i a g r a m D i s p l a y V i e w S t a t e I D i a g r a m T a g A d d i t i o n a l I n f o " / > < / a : K e y V a l u e O f D i a g r a m O b j e c t K e y a n y T y p e z b w N T n L X > < a : K e y V a l u e O f D i a g r a m O b j e c t K e y a n y T y p e z b w N T n L X > < a : K e y > < K e y > T a b l e s \ E m p l o y e e \ M e a s u r e s \ S u m   o f   Y e a r s A t C o m p a n y < / K e y > < / a : K e y > < a : V a l u e   i : t y p e = " D i a g r a m D i s p l a y N o d e V i e w S t a t e " > < H e i g h t > 1 5 0 < / H e i g h t > < I s E x p a n d e d > t r u e < / I s E x p a n d e d > < W i d t h > 2 0 0 < / W i d t h > < / a : V a l u e > < / a : K e y V a l u e O f D i a g r a m O b j e c t K e y a n y T y p e z b w N T n L X > < a : K e y V a l u e O f D i a g r a m O b j e c t K e y a n y T y p e z b w N T n L X > < a : K e y > < K e y > T a b l e s \ E m p l o y e e \ S u m   o f   Y e a r s A t C o m p a n y \ A d d i t i o n a l   I n f o \ I m p l i c i t   M e a s u r e < / K e y > < / a : K e y > < a : V a l u e   i : t y p e = " D i a g r a m D i s p l a y V i e w S t a t e I D i a g r a m T a g A d d i t i o n a l I n f o " / > < / a : K e y V a l u e O f D i a g r a m O b j e c t K e y a n y T y p e z b w N T n L X > < a : K e y V a l u e O f D i a g r a m O b j e c t K e y a n y T y p e z b w N T n L X > < a : K e y > < K e y > T a b l e s \ E m p l o y e e \ M e a s u r e s \ A v e r a g e   o f   Y e a r s A t C o m p a n y < / K e y > < / a : K e y > < a : V a l u e   i : t y p e = " D i a g r a m D i s p l a y N o d e V i e w S t a t e " > < H e i g h t > 1 5 0 < / H e i g h t > < I s E x p a n d e d > t r u e < / I s E x p a n d e d > < W i d t h > 2 0 0 < / W i d t h > < / a : V a l u e > < / a : K e y V a l u e O f D i a g r a m O b j e c t K e y a n y T y p e z b w N T n L X > < a : K e y V a l u e O f D i a g r a m O b j e c t K e y a n y T y p e z b w N T n L X > < a : K e y > < K e y > T a b l e s \ E m p l o y e e \ A v e r a g e   o f   Y e a r s A t C o m p a n y \ A d d i t i o n a l   I n f o \ I m p l i c i t   M e a s u r e < / K e y > < / a : K e y > < a : V a l u e   i : t y p e = " D i a g r a m D i s p l a y V i e w S t a t e I D i a g r a m T a g A d d i t i o n a l I n f o " / > < / a : K e y V a l u e O f D i a g r a m O b j e c t K e y a n y T y p e z b w N T n L X > < a : K e y V a l u e O f D i a g r a m O b j e c t K e y a n y T y p e z b w N T n L X > < a : K e y > < K e y > T a b l e s \ E d u c a t i o n L e v e l < / K e y > < / a : K e y > < a : V a l u e   i : t y p e = " D i a g r a m D i s p l a y N o d e V i e w S t a t e " > < H e i g h t > 2 3 0 < / H e i g h t > < I s E x p a n d e d > t r u e < / I s E x p a n d e d > < L a y e d O u t > t r u e < / L a y e d O u t > < T a b I n d e x > 3 < / T a b I n d e x > < T o p > 4 5 1 < / T o p > < W i d t h > 2 3 3 < / W i d t h > < / a : V a l u e > < / a : K e y V a l u e O f D i a g r a m O b j e c t K e y a n y T y p e z b w N T n L X > < a : K e y V a l u e O f D i a g r a m O b j e c t K e y a n y T y p e z b w N T n L X > < a : K e y > < K e y > T a b l e s \ E d u c a t i o n L e v e l \ C o l u m n s \ E d u c a t i o n L e v e l I D < / K e y > < / a : K e y > < a : V a l u e   i : t y p e = " D i a g r a m D i s p l a y N o d e V i e w S t a t e " > < H e i g h t > 1 5 0 < / H e i g h t > < I s E x p a n d e d > t r u e < / I s E x p a n d e d > < W i d t h > 2 0 0 < / W i d t h > < / a : V a l u e > < / a : K e y V a l u e O f D i a g r a m O b j e c t K e y a n y T y p e z b w N T n L X > < a : K e y V a l u e O f D i a g r a m O b j e c t K e y a n y T y p e z b w N T n L X > < a : K e y > < K e y > T a b l e s \ E d u c a t i o n L e v e l \ C o l u m n s \ E d u c a t i o n L e v e l < / K e y > < / a : K e y > < a : V a l u e   i : t y p e = " D i a g r a m D i s p l a y N o d e V i e w S t a t e " > < H e i g h t > 1 5 0 < / H e i g h t > < I s E x p a n d e d > t r u e < / I s E x p a n d e d > < W i d t h > 2 0 0 < / W i d t h > < / a : V a l u e > < / a : K e y V a l u e O f D i a g r a m O b j e c t K e y a n y T y p e z b w N T n L X > < a : K e y V a l u e O f D i a g r a m O b j e c t K e y a n y T y p e z b w N T n L X > < a : K e y > < K e y > T a b l e s \ F a c t P e r f o r m a n c e R a t i n g < / K e y > < / a : K e y > < a : V a l u e   i : t y p e = " D i a g r a m D i s p l a y N o d e V i e w S t a t e " > < H e i g h t > 5 0 0 < / H e i g h t > < I s E x p a n d e d > t r u e < / I s E x p a n d e d > < L a y e d O u t > t r u e < / L a y e d O u t > < L e f t > 4 4 5 . 8 0 7 6 2 1 1 3 5 3 3 1 6 < / L e f t > < T a b I n d e x > 1 < / T a b I n d e x > < T o p > 1 9 3 < / T o p > < W i d t h > 2 2 7 < / W i d t h > < / a : V a l u e > < / a : K e y V a l u e O f D i a g r a m O b j e c t K e y a n y T y p e z b w N T n L X > < a : K e y V a l u e O f D i a g r a m O b j e c t K e y a n y T y p e z b w N T n L X > < a : K e y > < K e y > T a b l e s \ F a c t P e r f o r m a n c e R a t i n g \ C o l u m n s \ P e r f o r m a n c e I D < / K e y > < / a : K e y > < a : V a l u e   i : t y p e = " D i a g r a m D i s p l a y N o d e V i e w S t a t e " > < H e i g h t > 1 5 0 < / H e i g h t > < I s E x p a n d e d > t r u e < / I s E x p a n d e d > < W i d t h > 2 0 0 < / W i d t h > < / a : V a l u e > < / a : K e y V a l u e O f D i a g r a m O b j e c t K e y a n y T y p e z b w N T n L X > < a : K e y V a l u e O f D i a g r a m O b j e c t K e y a n y T y p e z b w N T n L X > < a : K e y > < K e y > T a b l e s \ F a c t P e r f o r m a n c e R a t i n g \ C o l u m n s \ E m p l o y e e I D < / K e y > < / a : K e y > < a : V a l u e   i : t y p e = " D i a g r a m D i s p l a y N o d e V i e w S t a t e " > < H e i g h t > 1 5 0 < / H e i g h t > < I s E x p a n d e d > t r u e < / I s E x p a n d e d > < W i d t h > 2 0 0 < / W i d t h > < / a : V a l u e > < / a : K e y V a l u e O f D i a g r a m O b j e c t K e y a n y T y p e z b w N T n L X > < a : K e y V a l u e O f D i a g r a m O b j e c t K e y a n y T y p e z b w N T n L X > < a : K e y > < K e y > T a b l e s \ F a c t P e r f o r m a n c e R a t i n g \ C o l u m n s \ R e v i e w D a t e < / K e y > < / a : K e y > < a : V a l u e   i : t y p e = " D i a g r a m D i s p l a y N o d e V i e w S t a t e " > < H e i g h t > 1 5 0 < / H e i g h t > < I s E x p a n d e d > t r u e < / I s E x p a n d e d > < W i d t h > 2 0 0 < / W i d t h > < / a : V a l u e > < / a : K e y V a l u e O f D i a g r a m O b j e c t K e y a n y T y p e z b w N T n L X > < a : K e y V a l u e O f D i a g r a m O b j e c t K e y a n y T y p e z b w N T n L X > < a : K e y > < K e y > T a b l e s \ F a c t P e r f o r m a n c e R a t i n g \ C o l u m n s \ E n v i r o n m e n t S a t i s f a c t i o n < / K e y > < / a : K e y > < a : V a l u e   i : t y p e = " D i a g r a m D i s p l a y N o d e V i e w S t a t e " > < H e i g h t > 1 5 0 < / H e i g h t > < I s E x p a n d e d > t r u e < / I s E x p a n d e d > < W i d t h > 2 0 0 < / W i d t h > < / a : V a l u e > < / a : K e y V a l u e O f D i a g r a m O b j e c t K e y a n y T y p e z b w N T n L X > < a : K e y V a l u e O f D i a g r a m O b j e c t K e y a n y T y p e z b w N T n L X > < a : K e y > < K e y > T a b l e s \ F a c t P e r f o r m a n c e R a t i n g \ C o l u m n s \ J o b S a t i s f a c t i o n < / K e y > < / a : K e y > < a : V a l u e   i : t y p e = " D i a g r a m D i s p l a y N o d e V i e w S t a t e " > < H e i g h t > 1 5 0 < / H e i g h t > < I s E x p a n d e d > t r u e < / I s E x p a n d e d > < W i d t h > 2 0 0 < / W i d t h > < / a : V a l u e > < / a : K e y V a l u e O f D i a g r a m O b j e c t K e y a n y T y p e z b w N T n L X > < a : K e y V a l u e O f D i a g r a m O b j e c t K e y a n y T y p e z b w N T n L X > < a : K e y > < K e y > T a b l e s \ F a c t P e r f o r m a n c e R a t i n g \ C o l u m n s \ R e l a t i o n s h i p S a t i s f a c t i o n < / K e y > < / a : K e y > < a : V a l u e   i : t y p e = " D i a g r a m D i s p l a y N o d e V i e w S t a t e " > < H e i g h t > 1 5 0 < / H e i g h t > < I s E x p a n d e d > t r u e < / I s E x p a n d e d > < W i d t h > 2 0 0 < / W i d t h > < / a : V a l u e > < / a : K e y V a l u e O f D i a g r a m O b j e c t K e y a n y T y p e z b w N T n L X > < a : K e y V a l u e O f D i a g r a m O b j e c t K e y a n y T y p e z b w N T n L X > < a : K e y > < K e y > T a b l e s \ F a c t P e r f o r m a n c e R a t i n g \ C o l u m n s \ T r a i n i n g O p p o r t u n i t i e s W i t h i n Y e a r < / K e y > < / a : K e y > < a : V a l u e   i : t y p e = " D i a g r a m D i s p l a y N o d e V i e w S t a t e " > < H e i g h t > 1 5 0 < / H e i g h t > < I s E x p a n d e d > t r u e < / I s E x p a n d e d > < W i d t h > 2 0 0 < / W i d t h > < / a : V a l u e > < / a : K e y V a l u e O f D i a g r a m O b j e c t K e y a n y T y p e z b w N T n L X > < a : K e y V a l u e O f D i a g r a m O b j e c t K e y a n y T y p e z b w N T n L X > < a : K e y > < K e y > T a b l e s \ F a c t P e r f o r m a n c e R a t i n g \ C o l u m n s \ T r a i n i n g O p p o r t u n i t i e s T a k e n < / K e y > < / a : K e y > < a : V a l u e   i : t y p e = " D i a g r a m D i s p l a y N o d e V i e w S t a t e " > < H e i g h t > 1 5 0 < / H e i g h t > < I s E x p a n d e d > t r u e < / I s E x p a n d e d > < W i d t h > 2 0 0 < / W i d t h > < / a : V a l u e > < / a : K e y V a l u e O f D i a g r a m O b j e c t K e y a n y T y p e z b w N T n L X > < a : K e y V a l u e O f D i a g r a m O b j e c t K e y a n y T y p e z b w N T n L X > < a : K e y > < K e y > T a b l e s \ F a c t P e r f o r m a n c e R a t i n g \ C o l u m n s \ W o r k L i f e B a l a n c e < / K e y > < / a : K e y > < a : V a l u e   i : t y p e = " D i a g r a m D i s p l a y N o d e V i e w S t a t e " > < H e i g h t > 1 5 0 < / H e i g h t > < I s E x p a n d e d > t r u e < / I s E x p a n d e d > < W i d t h > 2 0 0 < / W i d t h > < / a : V a l u e > < / a : K e y V a l u e O f D i a g r a m O b j e c t K e y a n y T y p e z b w N T n L X > < a : K e y V a l u e O f D i a g r a m O b j e c t K e y a n y T y p e z b w N T n L X > < a : K e y > < K e y > T a b l e s \ F a c t P e r f o r m a n c e R a t i n g \ C o l u m n s \ S e l f R a t i n g < / K e y > < / a : K e y > < a : V a l u e   i : t y p e = " D i a g r a m D i s p l a y N o d e V i e w S t a t e " > < H e i g h t > 1 5 0 < / H e i g h t > < I s E x p a n d e d > t r u e < / I s E x p a n d e d > < W i d t h > 2 0 0 < / W i d t h > < / a : V a l u e > < / a : K e y V a l u e O f D i a g r a m O b j e c t K e y a n y T y p e z b w N T n L X > < a : K e y V a l u e O f D i a g r a m O b j e c t K e y a n y T y p e z b w N T n L X > < a : K e y > < K e y > T a b l e s \ F a c t P e r f o r m a n c e R a t i n g \ C o l u m n s \ M a n a g e r R a t i n g < / K e y > < / a : K e y > < a : V a l u e   i : t y p e = " D i a g r a m D i s p l a y N o d e V i e w S t a t e " > < H e i g h t > 1 5 0 < / H e i g h t > < I s E x p a n d e d > t r u e < / I s E x p a n d e d > < W i d t h > 2 0 0 < / W i d t h > < / a : V a l u e > < / a : K e y V a l u e O f D i a g r a m O b j e c t K e y a n y T y p e z b w N T n L X > < a : K e y V a l u e O f D i a g r a m O b j e c t K e y a n y T y p e z b w N T n L X > < a : K e y > < K e y > T a b l e s \ F a c t P e r f o r m a n c e R a t i n g \ M e a s u r e s \ C o u n t   o f   E m p l o y e e I D   2 < / K e y > < / a : K e y > < a : V a l u e   i : t y p e = " D i a g r a m D i s p l a y N o d e V i e w S t a t e " > < H e i g h t > 1 5 0 < / H e i g h t > < I s E x p a n d e d > t r u e < / I s E x p a n d e d > < W i d t h > 2 0 0 < / W i d t h > < / a : V a l u e > < / a : K e y V a l u e O f D i a g r a m O b j e c t K e y a n y T y p e z b w N T n L X > < a : K e y V a l u e O f D i a g r a m O b j e c t K e y a n y T y p e z b w N T n L X > < a : K e y > < K e y > T a b l e s \ F a c t P e r f o r m a n c e R a t i n g \ C o u n t   o f   E m p l o y e e I D   2 \ A d d i t i o n a l   I n f o \ I m p l i c i t   M e a s u r e < / K e y > < / a : K e y > < a : V a l u e   i : t y p e = " D i a g r a m D i s p l a y V i e w S t a t e I D i a g r a m T a g A d d i t i o n a l I n f o " / > < / a : K e y V a l u e O f D i a g r a m O b j e c t K e y a n y T y p e z b w N T n L X > < a : K e y V a l u e O f D i a g r a m O b j e c t K e y a n y T y p e z b w N T n L X > < a : K e y > < K e y > T a b l e s \ R a t i n g L e v e l < / K e y > < / a : K e y > < a : V a l u e   i : t y p e = " D i a g r a m D i s p l a y N o d e V i e w S t a t e " > < H e i g h t > 1 5 0 < / H e i g h t > < I s E x p a n d e d > t r u e < / I s E x p a n d e d > < L a y e d O u t > t r u e < / L a y e d O u t > < L e f t > 8 3 4 . 7 1 1 4 3 1 7 0 2 9 9 7 2 9 < / L e f t > < T a b I n d e x > 4 < / T a b I n d e x > < T o p > 6 0 4 < / T o p > < W i d t h > 2 0 0 < / W i d t h > < / a : V a l u e > < / a : K e y V a l u e O f D i a g r a m O b j e c t K e y a n y T y p e z b w N T n L X > < a : K e y V a l u e O f D i a g r a m O b j e c t K e y a n y T y p e z b w N T n L X > < a : K e y > < K e y > T a b l e s \ R a t i n g L e v e l \ C o l u m n s \ R a t i n g I D < / K e y > < / a : K e y > < a : V a l u e   i : t y p e = " D i a g r a m D i s p l a y N o d e V i e w S t a t e " > < H e i g h t > 1 5 0 < / H e i g h t > < I s E x p a n d e d > t r u e < / I s E x p a n d e d > < W i d t h > 2 0 0 < / W i d t h > < / a : V a l u e > < / a : K e y V a l u e O f D i a g r a m O b j e c t K e y a n y T y p e z b w N T n L X > < a : K e y V a l u e O f D i a g r a m O b j e c t K e y a n y T y p e z b w N T n L X > < a : K e y > < K e y > T a b l e s \ R a t i n g L e v e l \ C o l u m n s \ R a t i n g L e v e l < / K e y > < / a : K e y > < a : V a l u e   i : t y p e = " D i a g r a m D i s p l a y N o d e V i e w S t a t e " > < H e i g h t > 1 5 0 < / H e i g h t > < I s E x p a n d e d > t r u e < / I s E x p a n d e d > < W i d t h > 2 0 0 < / W i d t h > < / a : V a l u e > < / a : K e y V a l u e O f D i a g r a m O b j e c t K e y a n y T y p e z b w N T n L X > < a : K e y V a l u e O f D i a g r a m O b j e c t K e y a n y T y p e z b w N T n L X > < a : K e y > < K e y > T a b l e s \ S a t i s f i e d L e v e l < / K e y > < / a : K e y > < a : V a l u e   i : t y p e = " D i a g r a m D i s p l a y N o d e V i e w S t a t e " > < H e i g h t > 1 5 0 < / H e i g h t > < I s E x p a n d e d > t r u e < / I s E x p a n d e d > < I s F o c u s e d > t r u e < / I s F o c u s e d > < L a y e d O u t > t r u e < / L a y e d O u t > < L e f t > 1 0 8 8 . 6 1 5 2 4 2 2 7 0 6 6 3 2 < / L e f t > < T a b I n d e x > 2 < / T a b I n d e x > < T o p > 3 2 5 < / T o p > < W i d t h > 2 0 0 < / W i d t h > < / a : V a l u e > < / a : K e y V a l u e O f D i a g r a m O b j e c t K e y a n y T y p e z b w N T n L X > < a : K e y V a l u e O f D i a g r a m O b j e c t K e y a n y T y p e z b w N T n L X > < a : K e y > < K e y > T a b l e s \ S a t i s f i e d L e v e l \ C o l u m n s \ S a t i s f a c t i o n I D < / K e y > < / a : K e y > < a : V a l u e   i : t y p e = " D i a g r a m D i s p l a y N o d e V i e w S t a t e " > < H e i g h t > 1 5 0 < / H e i g h t > < I s E x p a n d e d > t r u e < / I s E x p a n d e d > < W i d t h > 2 0 0 < / W i d t h > < / a : V a l u e > < / a : K e y V a l u e O f D i a g r a m O b j e c t K e y a n y T y p e z b w N T n L X > < a : K e y V a l u e O f D i a g r a m O b j e c t K e y a n y T y p e z b w N T n L X > < a : K e y > < K e y > T a b l e s \ S a t i s f i e d L e v e l \ C o l u m n s \ S a t i s f a c t i o n L e v e l 1 < / K e y > < / a : K e y > < a : V a l u e   i : t y p e = " D i a g r a m D i s p l a y N o d e V i e w S t a t e " > < H e i g h t > 1 5 0 < / H e i g h t > < I s E x p a n d e d > t r u e < / I s E x p a n d e d > < W i d t h > 2 0 0 < / W i d t h > < / a : V a l u e > < / a : K e y V a l u e O f D i a g r a m O b j e c t K e y a n y T y p e z b w N T n L X > < a : K e y V a l u e O f D i a g r a m O b j e c t K e y a n y T y p e z b w N T n L X > < a : K e y > < K e y > R e l a t i o n s h i p s \ & l t ; T a b l e s \ E m p l o y e e \ C o l u m n s \ E d u c a t i o n & g t ; - & l t ; T a b l e s \ E d u c a t i o n L e v e l \ C o l u m n s \ E d u c a t i o n L e v e l I D & g t ; < / K e y > < / a : K e y > < a : V a l u e   i : t y p e = " D i a g r a m D i s p l a y L i n k V i e w S t a t e " > < A u t o m a t i o n P r o p e r t y H e l p e r T e x t > E n d   p o i n t   1 :   ( 9 8 . 2 5 , 2 2 6 ) .   E n d   p o i n t   2 :   ( 1 1 8 . 2 5 , 4 3 5 )   < / A u t o m a t i o n P r o p e r t y H e l p e r T e x t > < L a y e d O u t > t r u e < / L a y e d O u t > < P o i n t s   x m l n s : b = " h t t p : / / s c h e m a s . d a t a c o n t r a c t . o r g / 2 0 0 4 / 0 7 / S y s t e m . W i n d o w s " > < b : P o i n t > < b : _ x > 9 8 . 2 5 < / b : _ x > < b : _ y > 2 2 6 < / b : _ y > < / b : P o i n t > < b : P o i n t > < b : _ x > 9 8 . 2 5 < / b : _ x > < b : _ y > 3 2 8 . 5 < / b : _ y > < / b : P o i n t > < b : P o i n t > < b : _ x > 1 0 0 . 2 5 < / b : _ x > < b : _ y > 3 3 0 . 5 < / b : _ y > < / b : P o i n t > < b : P o i n t > < b : _ x > 1 1 6 . 2 5 < / b : _ x > < b : _ y > 3 3 0 . 5 < / b : _ y > < / b : P o i n t > < b : P o i n t > < b : _ x > 1 1 8 . 2 5 < / b : _ x > < b : _ y > 3 3 2 . 5 < / b : _ y > < / b : P o i n t > < b : P o i n t > < b : _ x > 1 1 8 . 2 5 < / b : _ x > < b : _ y > 4 3 5 < / b : _ y > < / b : P o i n t > < / P o i n t s > < / a : V a l u e > < / a : K e y V a l u e O f D i a g r a m O b j e c t K e y a n y T y p e z b w N T n L X > < a : K e y V a l u e O f D i a g r a m O b j e c t K e y a n y T y p e z b w N T n L X > < a : K e y > < K e y > R e l a t i o n s h i p s \ & l t ; T a b l e s \ E m p l o y e e \ C o l u m n s \ E d u c a t i o n & g t ; - & l t ; T a b l e s \ E d u c a t i o n L e v e l \ C o l u m n s \ E d u c a t i o n L e v e l I D & g t ; \ F K < / K e y > < / a : K e y > < a : V a l u e   i : t y p e = " D i a g r a m D i s p l a y L i n k E n d p o i n t V i e w S t a t e " > < H e i g h t > 1 6 < / H e i g h t > < L a b e l L o c a t i o n   x m l n s : b = " h t t p : / / s c h e m a s . d a t a c o n t r a c t . o r g / 2 0 0 4 / 0 7 / S y s t e m . W i n d o w s " > < b : _ x > 9 0 . 2 5 < / b : _ x > < b : _ y > 2 1 0 < / b : _ y > < / L a b e l L o c a t i o n > < L o c a t i o n   x m l n s : b = " h t t p : / / s c h e m a s . d a t a c o n t r a c t . o r g / 2 0 0 4 / 0 7 / S y s t e m . W i n d o w s " > < b : _ x > 9 8 . 2 5 < / b : _ x > < b : _ y > 2 1 0 < / b : _ y > < / L o c a t i o n > < S h a p e R o t a t e A n g l e > 9 0 < / S h a p e R o t a t e A n g l e > < W i d t h > 1 6 < / W i d t h > < / a : V a l u e > < / a : K e y V a l u e O f D i a g r a m O b j e c t K e y a n y T y p e z b w N T n L X > < a : K e y V a l u e O f D i a g r a m O b j e c t K e y a n y T y p e z b w N T n L X > < a : K e y > < K e y > R e l a t i o n s h i p s \ & l t ; T a b l e s \ E m p l o y e e \ C o l u m n s \ E d u c a t i o n & g t ; - & l t ; T a b l e s \ E d u c a t i o n L e v e l \ C o l u m n s \ E d u c a t i o n L e v e l I D & g t ; \ P K < / K e y > < / a : K e y > < a : V a l u e   i : t y p e = " D i a g r a m D i s p l a y L i n k E n d p o i n t V i e w S t a t e " > < H e i g h t > 1 6 < / H e i g h t > < L a b e l L o c a t i o n   x m l n s : b = " h t t p : / / s c h e m a s . d a t a c o n t r a c t . o r g / 2 0 0 4 / 0 7 / S y s t e m . W i n d o w s " > < b : _ x > 1 1 0 . 2 5 < / b : _ x > < b : _ y > 4 3 5 < / b : _ y > < / L a b e l L o c a t i o n > < L o c a t i o n   x m l n s : b = " h t t p : / / s c h e m a s . d a t a c o n t r a c t . o r g / 2 0 0 4 / 0 7 / S y s t e m . W i n d o w s " > < b : _ x > 1 1 8 . 2 5 < / b : _ x > < b : _ y > 4 5 1 < / b : _ y > < / L o c a t i o n > < S h a p e R o t a t e A n g l e > 2 7 0 < / S h a p e R o t a t e A n g l e > < W i d t h > 1 6 < / W i d t h > < / a : V a l u e > < / a : K e y V a l u e O f D i a g r a m O b j e c t K e y a n y T y p e z b w N T n L X > < a : K e y V a l u e O f D i a g r a m O b j e c t K e y a n y T y p e z b w N T n L X > < a : K e y > < K e y > R e l a t i o n s h i p s \ & l t ; T a b l e s \ E m p l o y e e \ C o l u m n s \ E d u c a t i o n & g t ; - & l t ; T a b l e s \ E d u c a t i o n L e v e l \ C o l u m n s \ E d u c a t i o n L e v e l I D & g t ; \ C r o s s F i l t e r < / K e y > < / a : K e y > < a : V a l u e   i : t y p e = " D i a g r a m D i s p l a y L i n k C r o s s F i l t e r V i e w S t a t e " > < P o i n t s   x m l n s : b = " h t t p : / / s c h e m a s . d a t a c o n t r a c t . o r g / 2 0 0 4 / 0 7 / S y s t e m . W i n d o w s " > < b : P o i n t > < b : _ x > 9 8 . 2 5 < / b : _ x > < b : _ y > 2 2 6 < / b : _ y > < / b : P o i n t > < b : P o i n t > < b : _ x > 9 8 . 2 5 < / b : _ x > < b : _ y > 3 2 8 . 5 < / b : _ y > < / b : P o i n t > < b : P o i n t > < b : _ x > 1 0 0 . 2 5 < / b : _ x > < b : _ y > 3 3 0 . 5 < / b : _ y > < / b : P o i n t > < b : P o i n t > < b : _ x > 1 1 6 . 2 5 < / b : _ x > < b : _ y > 3 3 0 . 5 < / b : _ y > < / b : P o i n t > < b : P o i n t > < b : _ x > 1 1 8 . 2 5 < / b : _ x > < b : _ y > 3 3 2 . 5 < / b : _ y > < / b : P o i n t > < b : P o i n t > < b : _ x > 1 1 8 . 2 5 < / b : _ x > < b : _ y > 4 3 5 < / b : _ y > < / b : P o i n t > < / P o i n t s > < / a : V a l u e > < / a : K e y V a l u e O f D i a g r a m O b j e c t K e y a n y T y p e z b w N T n L X > < a : K e y V a l u e O f D i a g r a m O b j e c t K e y a n y T y p e z b w N T n L X > < a : K e y > < K e y > R e l a t i o n s h i p s \ & l t ; T a b l e s \ F a c t P e r f o r m a n c e R a t i n g \ C o l u m n s \ E m p l o y e e I D & g t ; - & l t ; T a b l e s \ E m p l o y e e \ C o l u m n s \ E m p l o y e e I D & g t ; < / K e y > < / a : K e y > < a : V a l u e   i : t y p e = " D i a g r a m D i s p l a y L i n k V i e w S t a t e " > < A u t o m a t i o n P r o p e r t y H e l p e r T e x t > E n d   p o i n t   1 :   ( 5 5 9 . 3 0 7 6 2 1 , 1 7 7 ) .   E n d   p o i n t   2 :   ( 2 1 6 , 1 0 5 )   < / A u t o m a t i o n P r o p e r t y H e l p e r T e x t > < L a y e d O u t > t r u e < / L a y e d O u t > < P o i n t s   x m l n s : b = " h t t p : / / s c h e m a s . d a t a c o n t r a c t . o r g / 2 0 0 4 / 0 7 / S y s t e m . W i n d o w s " > < b : P o i n t > < b : _ x > 5 5 9 . 3 0 7 6 2 1 < / b : _ x > < b : _ y > 1 7 7 < / b : _ y > < / b : P o i n t > < b : P o i n t > < b : _ x > 5 5 9 . 3 0 7 6 2 1 < / b : _ x > < b : _ y > 1 0 7 < / b : _ y > < / b : P o i n t > < b : P o i n t > < b : _ x > 5 5 7 . 3 0 7 6 2 1 < / b : _ x > < b : _ y > 1 0 5 < / b : _ y > < / b : P o i n t > < b : P o i n t > < b : _ x > 2 1 5 . 9 9 9 9 9 9 9 9 9 9 9 9 9 4 < / b : _ x > < b : _ y > 1 0 5 < / b : _ y > < / b : P o i n t > < / P o i n t s > < / a : V a l u e > < / a : K e y V a l u e O f D i a g r a m O b j e c t K e y a n y T y p e z b w N T n L X > < a : K e y V a l u e O f D i a g r a m O b j e c t K e y a n y T y p e z b w N T n L X > < a : K e y > < K e y > R e l a t i o n s h i p s \ & l t ; T a b l e s \ F a c t P e r f o r m a n c e R a t i n g \ C o l u m n s \ E m p l o y e e I D & g t ; - & l t ; T a b l e s \ E m p l o y e e \ C o l u m n s \ E m p l o y e e I D & g t ; \ F K < / K e y > < / a : K e y > < a : V a l u e   i : t y p e = " D i a g r a m D i s p l a y L i n k E n d p o i n t V i e w S t a t e " > < H e i g h t > 1 6 < / H e i g h t > < L a b e l L o c a t i o n   x m l n s : b = " h t t p : / / s c h e m a s . d a t a c o n t r a c t . o r g / 2 0 0 4 / 0 7 / S y s t e m . W i n d o w s " > < b : _ x > 5 5 1 . 3 0 7 6 2 1 < / b : _ x > < b : _ y > 1 7 7 < / b : _ y > < / L a b e l L o c a t i o n > < L o c a t i o n   x m l n s : b = " h t t p : / / s c h e m a s . d a t a c o n t r a c t . o r g / 2 0 0 4 / 0 7 / S y s t e m . W i n d o w s " > < b : _ x > 5 5 9 . 3 0 7 6 2 1 < / b : _ x > < b : _ y > 1 9 3 < / b : _ y > < / L o c a t i o n > < S h a p e R o t a t e A n g l e > 2 7 0 < / S h a p e R o t a t e A n g l e > < W i d t h > 1 6 < / W i d t h > < / a : V a l u e > < / a : K e y V a l u e O f D i a g r a m O b j e c t K e y a n y T y p e z b w N T n L X > < a : K e y V a l u e O f D i a g r a m O b j e c t K e y a n y T y p e z b w N T n L X > < a : K e y > < K e y > R e l a t i o n s h i p s \ & l t ; T a b l e s \ F a c t P e r f o r m a n c e R a t i n g \ C o l u m n s \ E m p l o y e e I D & g t ; - & l t ; T a b l e s \ E m p l o y e e \ C o l u m n s \ E m p l o y e e I D & g t ; \ P K < / K e y > < / a : K e y > < a : V a l u e   i : t y p e = " D i a g r a m D i s p l a y L i n k E n d p o i n t V i e w S t a t e " > < H e i g h t > 1 6 < / H e i g h t > < L a b e l L o c a t i o n   x m l n s : b = " h t t p : / / s c h e m a s . d a t a c o n t r a c t . o r g / 2 0 0 4 / 0 7 / S y s t e m . W i n d o w s " > < b : _ x > 1 9 9 . 9 9 9 9 9 9 9 9 9 9 9 9 9 4 < / b : _ x > < b : _ y > 9 7 < / b : _ y > < / L a b e l L o c a t i o n > < L o c a t i o n   x m l n s : b = " h t t p : / / s c h e m a s . d a t a c o n t r a c t . o r g / 2 0 0 4 / 0 7 / S y s t e m . W i n d o w s " > < b : _ x > 1 9 9 . 9 9 9 9 9 9 9 9 9 9 9 9 9 4 < / b : _ x > < b : _ y > 1 0 5 < / b : _ y > < / L o c a t i o n > < S h a p e R o t a t e A n g l e > 3 6 0 < / S h a p e R o t a t e A n g l e > < W i d t h > 1 6 < / W i d t h > < / a : V a l u e > < / a : K e y V a l u e O f D i a g r a m O b j e c t K e y a n y T y p e z b w N T n L X > < a : K e y V a l u e O f D i a g r a m O b j e c t K e y a n y T y p e z b w N T n L X > < a : K e y > < K e y > R e l a t i o n s h i p s \ & l t ; T a b l e s \ F a c t P e r f o r m a n c e R a t i n g \ C o l u m n s \ E m p l o y e e I D & g t ; - & l t ; T a b l e s \ E m p l o y e e \ C o l u m n s \ E m p l o y e e I D & g t ; \ C r o s s F i l t e r < / K e y > < / a : K e y > < a : V a l u e   i : t y p e = " D i a g r a m D i s p l a y L i n k C r o s s F i l t e r V i e w S t a t e " > < P o i n t s   x m l n s : b = " h t t p : / / s c h e m a s . d a t a c o n t r a c t . o r g / 2 0 0 4 / 0 7 / S y s t e m . W i n d o w s " > < b : P o i n t > < b : _ x > 5 5 9 . 3 0 7 6 2 1 < / b : _ x > < b : _ y > 1 7 7 < / b : _ y > < / b : P o i n t > < b : P o i n t > < b : _ x > 5 5 9 . 3 0 7 6 2 1 < / b : _ x > < b : _ y > 1 0 7 < / b : _ y > < / b : P o i n t > < b : P o i n t > < b : _ x > 5 5 7 . 3 0 7 6 2 1 < / b : _ x > < b : _ y > 1 0 5 < / b : _ y > < / b : P o i n t > < b : P o i n t > < b : _ x > 2 1 5 . 9 9 9 9 9 9 9 9 9 9 9 9 9 4 < / b : _ x > < b : _ y > 1 0 5 < / b : _ y > < / b : P o i n t > < / P o i n t s > < / a : V a l u e > < / a : K e y V a l u e O f D i a g r a m O b j e c t K e y a n y T y p e z b w N T n L X > < a : K e y V a l u e O f D i a g r a m O b j e c t K e y a n y T y p e z b w N T n L X > < a : K e y > < K e y > R e l a t i o n s h i p s \ & l t ; T a b l e s \ F a c t P e r f o r m a n c e R a t i n g \ C o l u m n s \ E n v i r o n m e n t S a t i s f a c t i o n & g t ; - & l t ; T a b l e s \ S a t i s f i e d L e v e l \ C o l u m n s \ S a t i s f a c t i o n I D & g t ; < / K e y > < / a : K e y > < a : V a l u e   i : t y p e = " D i a g r a m D i s p l a y L i n k V i e w S t a t e " > < A u t o m a t i o n P r o p e r t y H e l p e r T e x t > E n d   p o i n t   1 :   ( 6 8 8 . 8 0 7 6 2 1 1 3 5 3 3 2 , 4 4 3 ) .   E n d   p o i n t   2 :   ( 1 0 7 2 . 6 1 5 2 4 2 2 7 0 6 6 , 4 0 0 )   < / A u t o m a t i o n P r o p e r t y H e l p e r T e x t > < L a y e d O u t > t r u e < / L a y e d O u t > < P o i n t s   x m l n s : b = " h t t p : / / s c h e m a s . d a t a c o n t r a c t . o r g / 2 0 0 4 / 0 7 / S y s t e m . W i n d o w s " > < b : P o i n t > < b : _ x > 6 8 8 . 8 0 7 6 2 1 1 3 5 3 3 1 7 1 < / b : _ x > < b : _ y > 4 4 3 . 0 0 0 0 0 0 0 0 0 0 0 0 0 6 < / b : _ y > < / b : P o i n t > < b : P o i n t > < b : _ x > 8 7 8 . 7 1 1 4 3 1 5 0 0 0 0 0 1 2 < / b : _ x > < b : _ y > 4 4 3 < / b : _ y > < / b : P o i n t > < b : P o i n t > < b : _ x > 8 8 0 . 7 1 1 4 3 1 5 0 0 0 0 0 1 2 < / b : _ x > < b : _ y > 4 4 1 < / b : _ y > < / b : P o i n t > < b : P o i n t > < b : _ x > 8 8 0 . 7 1 1 4 3 1 5 0 0 0 0 0 1 2 < / b : _ x > < b : _ y > 4 0 2 < / b : _ y > < / b : P o i n t > < b : P o i n t > < b : _ x > 8 8 2 . 7 1 1 4 3 1 5 0 0 0 0 0 1 2 < / b : _ x > < b : _ y > 4 0 0 < / b : _ y > < / b : P o i n t > < b : P o i n t > < b : _ x > 1 0 7 2 . 6 1 5 2 4 2 2 7 0 6 6 3 2 < / b : _ x > < b : _ y > 4 0 0 < / b : _ y > < / b : P o i n t > < / P o i n t s > < / a : V a l u e > < / a : K e y V a l u e O f D i a g r a m O b j e c t K e y a n y T y p e z b w N T n L X > < a : K e y V a l u e O f D i a g r a m O b j e c t K e y a n y T y p e z b w N T n L X > < a : K e y > < K e y > R e l a t i o n s h i p s \ & l t ; T a b l e s \ F a c t P e r f o r m a n c e R a t i n g \ C o l u m n s \ E n v i r o n m e n t S a t i s f a c t i o n & g t ; - & l t ; T a b l e s \ S a t i s f i e d L e v e l \ C o l u m n s \ S a t i s f a c t i o n I D & g t ; \ F K < / K e y > < / a : K e y > < a : V a l u e   i : t y p e = " D i a g r a m D i s p l a y L i n k E n d p o i n t V i e w S t a t e " > < H e i g h t > 1 6 < / H e i g h t > < L a b e l L o c a t i o n   x m l n s : b = " h t t p : / / s c h e m a s . d a t a c o n t r a c t . o r g / 2 0 0 4 / 0 7 / S y s t e m . W i n d o w s " > < b : _ x > 6 7 2 . 8 0 7 6 2 1 1 3 5 3 3 1 7 1 < / b : _ x > < b : _ y > 4 3 5 . 0 0 0 0 0 0 0 0 0 0 0 0 0 6 < / b : _ y > < / L a b e l L o c a t i o n > < L o c a t i o n   x m l n s : b = " h t t p : / / s c h e m a s . d a t a c o n t r a c t . o r g / 2 0 0 4 / 0 7 / S y s t e m . W i n d o w s " > < b : _ x > 6 7 2 . 8 0 7 6 2 1 1 3 5 3 3 1 6 < / b : _ x > < b : _ y > 4 4 3 < / b : _ y > < / L o c a t i o n > < S h a p e R o t a t e A n g l e > 1 . 9 8 9 5 1 9 6 6 0 1 2 8 2 8 0 5 E - 1 3 < / S h a p e R o t a t e A n g l e > < W i d t h > 1 6 < / W i d t h > < / a : V a l u e > < / a : K e y V a l u e O f D i a g r a m O b j e c t K e y a n y T y p e z b w N T n L X > < a : K e y V a l u e O f D i a g r a m O b j e c t K e y a n y T y p e z b w N T n L X > < a : K e y > < K e y > R e l a t i o n s h i p s \ & l t ; T a b l e s \ F a c t P e r f o r m a n c e R a t i n g \ C o l u m n s \ E n v i r o n m e n t S a t i s f a c t i o n & g t ; - & l t ; T a b l e s \ S a t i s f i e d L e v e l \ C o l u m n s \ S a t i s f a c t i o n I D & g t ; \ P K < / K e y > < / a : K e y > < a : V a l u e   i : t y p e = " D i a g r a m D i s p l a y L i n k E n d p o i n t V i e w S t a t e " > < H e i g h t > 1 6 < / H e i g h t > < L a b e l L o c a t i o n   x m l n s : b = " h t t p : / / s c h e m a s . d a t a c o n t r a c t . o r g / 2 0 0 4 / 0 7 / S y s t e m . W i n d o w s " > < b : _ x > 1 0 7 2 . 6 1 5 2 4 2 2 7 0 6 6 3 2 < / b : _ x > < b : _ y > 3 9 2 < / b : _ y > < / L a b e l L o c a t i o n > < L o c a t i o n   x m l n s : b = " h t t p : / / s c h e m a s . d a t a c o n t r a c t . o r g / 2 0 0 4 / 0 7 / S y s t e m . W i n d o w s " > < b : _ x > 1 0 8 8 . 6 1 5 2 4 2 2 7 0 6 6 3 2 < / b : _ x > < b : _ y > 4 0 0 < / b : _ y > < / L o c a t i o n > < S h a p e R o t a t e A n g l e > 1 8 0 < / S h a p e R o t a t e A n g l e > < W i d t h > 1 6 < / W i d t h > < / a : V a l u e > < / a : K e y V a l u e O f D i a g r a m O b j e c t K e y a n y T y p e z b w N T n L X > < a : K e y V a l u e O f D i a g r a m O b j e c t K e y a n y T y p e z b w N T n L X > < a : K e y > < K e y > R e l a t i o n s h i p s \ & l t ; T a b l e s \ F a c t P e r f o r m a n c e R a t i n g \ C o l u m n s \ E n v i r o n m e n t S a t i s f a c t i o n & g t ; - & l t ; T a b l e s \ S a t i s f i e d L e v e l \ C o l u m n s \ S a t i s f a c t i o n I D & g t ; \ C r o s s F i l t e r < / K e y > < / a : K e y > < a : V a l u e   i : t y p e = " D i a g r a m D i s p l a y L i n k C r o s s F i l t e r V i e w S t a t e " > < P o i n t s   x m l n s : b = " h t t p : / / s c h e m a s . d a t a c o n t r a c t . o r g / 2 0 0 4 / 0 7 / S y s t e m . W i n d o w s " > < b : P o i n t > < b : _ x > 6 8 8 . 8 0 7 6 2 1 1 3 5 3 3 1 7 1 < / b : _ x > < b : _ y > 4 4 3 . 0 0 0 0 0 0 0 0 0 0 0 0 0 6 < / b : _ y > < / b : P o i n t > < b : P o i n t > < b : _ x > 8 7 8 . 7 1 1 4 3 1 5 0 0 0 0 0 1 2 < / b : _ x > < b : _ y > 4 4 3 < / b : _ y > < / b : P o i n t > < b : P o i n t > < b : _ x > 8 8 0 . 7 1 1 4 3 1 5 0 0 0 0 0 1 2 < / b : _ x > < b : _ y > 4 4 1 < / b : _ y > < / b : P o i n t > < b : P o i n t > < b : _ x > 8 8 0 . 7 1 1 4 3 1 5 0 0 0 0 0 1 2 < / b : _ x > < b : _ y > 4 0 2 < / b : _ y > < / b : P o i n t > < b : P o i n t > < b : _ x > 8 8 2 . 7 1 1 4 3 1 5 0 0 0 0 0 1 2 < / b : _ x > < b : _ y > 4 0 0 < / b : _ y > < / b : P o i n t > < b : P o i n t > < b : _ x > 1 0 7 2 . 6 1 5 2 4 2 2 7 0 6 6 3 2 < / b : _ x > < b : _ y > 4 0 0 < / b : _ y > < / b : P o i n t > < / P o i n t s > < / a : V a l u e > < / a : K e y V a l u e O f D i a g r a m O b j e c t K e y a n y T y p e z b w N T n L X > < a : K e y V a l u e O f D i a g r a m O b j e c t K e y a n y T y p e z b w N T n L X > < a : K e y > < K e y > R e l a t i o n s h i p s \ & l t ; T a b l e s \ F a c t P e r f o r m a n c e R a t i n g \ C o l u m n s \ M a n a g e r R a t i n g & g t ; - & l t ; T a b l e s \ R a t i n g L e v e l \ C o l u m n s \ R a t i n g I D & g t ; < / K e y > < / a : K e y > < a : V a l u e   i : t y p e = " D i a g r a m D i s p l a y L i n k V i e w S t a t e " > < A u t o m a t i o n P r o p e r t y H e l p e r T e x t > E n d   p o i n t   1 :   ( 5 5 9 . 3 0 7 6 2 1 , 7 0 9 ) .   E n d   p o i n t   2 :   ( 8 1 8 . 7 1 1 4 3 1 7 0 2 9 9 7 , 6 7 9 )   < / A u t o m a t i o n P r o p e r t y H e l p e r T e x t > < L a y e d O u t > t r u e < / L a y e d O u t > < P o i n t s   x m l n s : b = " h t t p : / / s c h e m a s . d a t a c o n t r a c t . o r g / 2 0 0 4 / 0 7 / S y s t e m . W i n d o w s " > < b : P o i n t > < b : _ x > 5 5 9 . 3 0 7 6 2 1 < / b : _ x > < b : _ y > 7 0 9 < / b : _ y > < / b : P o i n t > < b : P o i n t > < b : _ x > 5 5 9 . 3 0 7 6 2 1 < / b : _ x > < b : _ y > 7 1 0 . 5 < / b : _ y > < / b : P o i n t > < b : P o i n t > < b : _ x > 5 6 1 . 3 0 7 6 2 1 < / b : _ x > < b : _ y > 7 1 2 . 5 < / b : _ y > < / b : P o i n t > < b : P o i n t > < b : _ x > 6 9 5 . 0 0 9 5 2 6 5 < / b : _ x > < b : _ y > 7 1 2 . 5 < / b : _ y > < / b : P o i n t > < b : P o i n t > < b : _ x > 6 9 7 . 0 0 9 5 2 6 5 < / b : _ x > < b : _ y > 7 1 0 . 5 < / b : _ y > < / b : P o i n t > < b : P o i n t > < b : _ x > 6 9 7 . 0 0 9 5 2 6 5 < / b : _ x > < b : _ y > 6 8 1 < / b : _ y > < / b : P o i n t > < b : P o i n t > < b : _ x > 6 9 9 . 0 0 9 5 2 6 5 < / b : _ x > < b : _ y > 6 7 9 < / b : _ y > < / b : P o i n t > < b : P o i n t > < b : _ x > 8 1 8 . 7 1 1 4 3 1 7 0 2 9 9 7 1 7 < / b : _ x > < b : _ y > 6 7 9 < / b : _ y > < / b : P o i n t > < / P o i n t s > < / a : V a l u e > < / a : K e y V a l u e O f D i a g r a m O b j e c t K e y a n y T y p e z b w N T n L X > < a : K e y V a l u e O f D i a g r a m O b j e c t K e y a n y T y p e z b w N T n L X > < a : K e y > < K e y > R e l a t i o n s h i p s \ & l t ; T a b l e s \ F a c t P e r f o r m a n c e R a t i n g \ C o l u m n s \ M a n a g e r R a t i n g & g t ; - & l t ; T a b l e s \ R a t i n g L e v e l \ C o l u m n s \ R a t i n g I D & g t ; \ F K < / K e y > < / a : K e y > < a : V a l u e   i : t y p e = " D i a g r a m D i s p l a y L i n k E n d p o i n t V i e w S t a t e " > < H e i g h t > 1 6 < / H e i g h t > < L a b e l L o c a t i o n   x m l n s : b = " h t t p : / / s c h e m a s . d a t a c o n t r a c t . o r g / 2 0 0 4 / 0 7 / S y s t e m . W i n d o w s " > < b : _ x > 5 5 1 . 3 0 7 6 2 1 < / b : _ x > < b : _ y > 6 9 3 < / b : _ y > < / L a b e l L o c a t i o n > < L o c a t i o n   x m l n s : b = " h t t p : / / s c h e m a s . d a t a c o n t r a c t . o r g / 2 0 0 4 / 0 7 / S y s t e m . W i n d o w s " > < b : _ x > 5 5 9 . 3 0 7 6 2 1 < / b : _ x > < b : _ y > 6 9 3 < / b : _ y > < / L o c a t i o n > < S h a p e R o t a t e A n g l e > 9 0 < / S h a p e R o t a t e A n g l e > < W i d t h > 1 6 < / W i d t h > < / a : V a l u e > < / a : K e y V a l u e O f D i a g r a m O b j e c t K e y a n y T y p e z b w N T n L X > < a : K e y V a l u e O f D i a g r a m O b j e c t K e y a n y T y p e z b w N T n L X > < a : K e y > < K e y > R e l a t i o n s h i p s \ & l t ; T a b l e s \ F a c t P e r f o r m a n c e R a t i n g \ C o l u m n s \ M a n a g e r R a t i n g & g t ; - & l t ; T a b l e s \ R a t i n g L e v e l \ C o l u m n s \ R a t i n g I D & g t ; \ P K < / K e y > < / a : K e y > < a : V a l u e   i : t y p e = " D i a g r a m D i s p l a y L i n k E n d p o i n t V i e w S t a t e " > < H e i g h t > 1 6 < / H e i g h t > < L a b e l L o c a t i o n   x m l n s : b = " h t t p : / / s c h e m a s . d a t a c o n t r a c t . o r g / 2 0 0 4 / 0 7 / S y s t e m . W i n d o w s " > < b : _ x > 8 1 8 . 7 1 1 4 3 1 7 0 2 9 9 7 1 7 < / b : _ x > < b : _ y > 6 7 1 < / b : _ y > < / L a b e l L o c a t i o n > < L o c a t i o n   x m l n s : b = " h t t p : / / s c h e m a s . d a t a c o n t r a c t . o r g / 2 0 0 4 / 0 7 / S y s t e m . W i n d o w s " > < b : _ x > 8 3 4 . 7 1 1 4 3 1 7 0 2 9 9 7 2 9 < / b : _ x > < b : _ y > 6 7 9 < / b : _ y > < / L o c a t i o n > < S h a p e R o t a t e A n g l e > 1 8 0 < / S h a p e R o t a t e A n g l e > < W i d t h > 1 6 < / W i d t h > < / a : V a l u e > < / a : K e y V a l u e O f D i a g r a m O b j e c t K e y a n y T y p e z b w N T n L X > < a : K e y V a l u e O f D i a g r a m O b j e c t K e y a n y T y p e z b w N T n L X > < a : K e y > < K e y > R e l a t i o n s h i p s \ & l t ; T a b l e s \ F a c t P e r f o r m a n c e R a t i n g \ C o l u m n s \ M a n a g e r R a t i n g & g t ; - & l t ; T a b l e s \ R a t i n g L e v e l \ C o l u m n s \ R a t i n g I D & g t ; \ C r o s s F i l t e r < / K e y > < / a : K e y > < a : V a l u e   i : t y p e = " D i a g r a m D i s p l a y L i n k C r o s s F i l t e r V i e w S t a t e " > < P o i n t s   x m l n s : b = " h t t p : / / s c h e m a s . d a t a c o n t r a c t . o r g / 2 0 0 4 / 0 7 / S y s t e m . W i n d o w s " > < b : P o i n t > < b : _ x > 5 5 9 . 3 0 7 6 2 1 < / b : _ x > < b : _ y > 7 0 9 < / b : _ y > < / b : P o i n t > < b : P o i n t > < b : _ x > 5 5 9 . 3 0 7 6 2 1 < / b : _ x > < b : _ y > 7 1 0 . 5 < / b : _ y > < / b : P o i n t > < b : P o i n t > < b : _ x > 5 6 1 . 3 0 7 6 2 1 < / b : _ x > < b : _ y > 7 1 2 . 5 < / b : _ y > < / b : P o i n t > < b : P o i n t > < b : _ x > 6 9 5 . 0 0 9 5 2 6 5 < / b : _ x > < b : _ y > 7 1 2 . 5 < / b : _ y > < / b : P o i n t > < b : P o i n t > < b : _ x > 6 9 7 . 0 0 9 5 2 6 5 < / b : _ x > < b : _ y > 7 1 0 . 5 < / b : _ y > < / b : P o i n t > < b : P o i n t > < b : _ x > 6 9 7 . 0 0 9 5 2 6 5 < / b : _ x > < b : _ y > 6 8 1 < / b : _ y > < / b : P o i n t > < b : P o i n t > < b : _ x > 6 9 9 . 0 0 9 5 2 6 5 < / b : _ x > < b : _ y > 6 7 9 < / b : _ y > < / b : P o i n t > < b : P o i n t > < b : _ x > 8 1 8 . 7 1 1 4 3 1 7 0 2 9 9 7 1 7 < / b : _ x > < b : _ y > 6 7 9 < / 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 F a c t P e r f o r m a n c e R a t i n g 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 F a c t P e r f o r m a n c e R a t i n g 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 C o l u m n s \ P e r f o r m a n c e I D 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 C o l u m n s \ R e v i e w D a t e < / 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 C o l u m n s \ T r a i n i n g O p p o r t u n i t i e s W i t h i n Y e a r < / K e y > < / a : K e y > < a : V a l u e   i : t y p e = " T a b l e W i d g e t B a s e V i e w S t a t e " / > < / a : K e y V a l u e O f D i a g r a m O b j e c t K e y a n y T y p e z b w N T n L X > < a : K e y V a l u e O f D i a g r a m O b j e c t K e y a n y T y p e z b w N T n L X > < a : K e y > < K e y > C o l u m n s \ T r a i n i n g O p p o r t u n i t i e s T a k e n < / 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 C o l u m n s \ S e l f R a t i n g < / K e y > < / a : K e y > < a : V a l u e   i : t y p e = " T a b l e W i d g e t B a s e V i e w S t a t e " / > < / a : K e y V a l u e O f D i a g r a m O b j e c t K e y a n y T y p e z b w N T n L X > < a : K e y V a l u e O f D i a g r a m O b j e c t K e y a n y T y p e z b w N T n L X > < a : K e y > < K e y > C o l u m n s \ M a n a g e r R a t i n g 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 E d u c a t i o n L e v e l 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 E d u c a t i o n L e v e l 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  ( K M ) < / 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 C o l u m n s \ Y e a r s I n M o s t R e c e n t R o l e 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 C o l u m n s \ H i r e D a t e   ( Y e a r ) < / K e y > < / a : K e y > < a : V a l u e   i : t y p e = " T a b l e W i d g e t B a s e V i e w S t a t e " / > < / a : K e y V a l u e O f D i a g r a m O b j e c t K e y a n y T y p e z b w N T n L X > < a : K e y V a l u e O f D i a g r a m O b j e c t K e y a n y T y p e z b w N T n L X > < a : K e y > < K e y > C o l u m n s \ H i r e D a t e   ( Q u a r t e r ) < / K e y > < / a : K e y > < a : V a l u e   i : t y p e = " T a b l e W i d g e t B a s e V i e w S t a t e " / > < / a : K e y V a l u e O f D i a g r a m O b j e c t K e y a n y T y p e z b w N T n L X > < a : K e y V a l u e O f D i a g r a m O b j e c t K e y a n y T y p e z b w N T n L X > < a : K e y > < K e y > C o l u m n s \ H i r e D a t e   ( M o n t h   I n d e x ) < / K e y > < / a : K e y > < a : V a l u e   i : t y p e = " T a b l e W i d g e t B a s e V i e w S t a t e " / > < / a : K e y V a l u e O f D i a g r a m O b j e c t K e y a n y T y p e z b w N T n L X > < a : K e y V a l u e O f D i a g r a m O b j e c t K e y a n y T y p e z b w N T n L X > < a : K e y > < K e y > C o l u m n s \ H i r e D a t e   ( M o n t h ) < / K e y > < / a : K e y > < a : V a l u e   i : t y p e = " T a b l e W i d g e t B a s e V i e w S t a t e " / > < / a : K e y V a l u e O f D i a g r a m O b j e c t K e y a n y T y p e z b w N T n L X > < a : K e y V a l u e O f D i a g r a m O b j e c t K e y a n y T y p e z b w N T n L X > < a : K e y > < K e y > C o l u m n s \ A g e   c a t e g o r y < / K e y > < / a : K e y > < a : V a l u e   i : t y p e = " T a b l e W i d g e t B a s e V i e w S t a t e " / > < / a : K e y V a l u e O f D i a g r a m O b j e c t K e y a n y T y p e z b w N T n L X > < a : K e y V a l u e O f D i a g r a m O b j e c t K e y a n y T y p e z b w N T n L X > < a : K e y > < K e y > C o l u m n s \ d i s t a n c e f r o m h o m e   c a t e g o r y < / K e y > < / a : K e y > < a : V a l u e   i : t y p e = " T a b l e W i d g e t B a s e V i e w S t a t e " / > < / a : K e y V a l u e O f D i a g r a m O b j e c t K e y a n y T y p e z b w N T n L X > < a : K e y V a l u e O f D i a g r a m O b j e c t K e y a n y T y p e z b w N T n L X > < a : K e y > < K e y > C o l u m n s \ s a l a r y 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 S a t i s f i e d L e v e l 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 S a t i s f i e d L e v e l 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 C o l u m n s \ S a t i s f a c t i o n I D < / K e y > < / a : K e y > < a : V a l u e   i : t y p e = " T a b l e W i d g e t B a s e V i e w S t a t e " / > < / a : K e y V a l u e O f D i a g r a m O b j e c t K e y a n y T y p e z b w N T n L X > < a : K e y V a l u e O f D i a g r a m O b j e c t K e y a n y T y p e z b w N T n L X > < a : K e y > < K e y > C o l u m n s \ S a t i s f a c t i o n L e v e l 1 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 R a t i n g L e v e l 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 R a t i n g L e v e l 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 E m p l o y e e _ 1 8 8 9 3 b 7 4 - 2 a 7 d - 4 6 2 6 - b c 9 b - 7 e 0 8 4 d f 9 5 7 c 6 < / K e y > < V a l u e   x m l n s : a = " h t t p : / / s c h e m a s . d a t a c o n t r a c t . o r g / 2 0 0 4 / 0 7 / M i c r o s o f t . A n a l y s i s S e r v i c e s . C o m m o n " > < a : H a s F o c u s > t r u e < / a : H a s F o c u s > < a : S i z e A t D p i 9 6 > 1 1 3 < / a : S i z e A t D p i 9 6 > < a : V i s i b l e > t r u e < / a : V i s i b l e > < / V a l u e > < / K e y V a l u e O f s t r i n g S a n d b o x E d i t o r . M e a s u r e G r i d S t a t e S c d E 3 5 R y > < K e y V a l u e O f s t r i n g S a n d b o x E d i t o r . M e a s u r e G r i d S t a t e S c d E 3 5 R y > < K e y > E d u c a t i o n L e v e l _ 0 9 f 0 7 d 8 e - 6 1 a 8 - 4 c 3 0 - 9 0 4 4 - 7 3 1 b b 3 d 7 2 0 e 6 < / K e y > < V a l u e   x m l n s : a = " h t t p : / / s c h e m a s . d a t a c o n t r a c t . o r g / 2 0 0 4 / 0 7 / M i c r o s o f t . A n a l y s i s S e r v i c e s . C o m m o n " > < a : H a s F o c u s > t r u e < / a : H a s F o c u s > < a : S i z e A t D p i 9 6 > 1 1 3 < / a : S i z e A t D p i 9 6 > < a : V i s i b l e > t r u e < / a : V i s i b l e > < / V a l u e > < / K e y V a l u e O f s t r i n g S a n d b o x E d i t o r . M e a s u r e G r i d S t a t e S c d E 3 5 R y > < K e y V a l u e O f s t r i n g S a n d b o x E d i t o r . M e a s u r e G r i d S t a t e S c d E 3 5 R y > < K e y > F a c t P e r f o r m a n c e R a t i n g _ 0 d 9 8 e c 5 5 - 3 8 d e - 4 a 1 f - 8 a e d - 3 1 d 6 b 4 8 8 5 0 8 d < / K e y > < V a l u e   x m l n s : a = " h t t p : / / s c h e m a s . d a t a c o n t r a c t . o r g / 2 0 0 4 / 0 7 / M i c r o s o f t . A n a l y s i s S e r v i c e s . C o m m o n " > < a : H a s F o c u s > t r u e < / a : H a s F o c u s > < a : S i z e A t D p i 9 6 > 1 1 3 < / a : S i z e A t D p i 9 6 > < a : V i s i b l e > t r u e < / a : V i s i b l e > < / V a l u e > < / K e y V a l u e O f s t r i n g S a n d b o x E d i t o r . M e a s u r e G r i d S t a t e S c d E 3 5 R y > < K e y V a l u e O f s t r i n g S a n d b o x E d i t o r . M e a s u r e G r i d S t a t e S c d E 3 5 R y > < K e y > R a t i n g L e v e l _ 9 a 4 6 a 4 0 d - 0 5 8 2 - 4 a 7 1 - b 7 8 c - 6 1 0 8 7 9 f 4 8 e 7 b < / K e y > < V a l u e   x m l n s : a = " h t t p : / / s c h e m a s . d a t a c o n t r a c t . o r g / 2 0 0 4 / 0 7 / M i c r o s o f t . A n a l y s i s S e r v i c e s . C o m m o n " > < a : H a s F o c u s > t r u e < / a : H a s F o c u s > < a : S i z e A t D p i 9 6 > 1 1 3 < / a : S i z e A t D p i 9 6 > < a : V i s i b l e > t r u e < / a : V i s i b l e > < / V a l u e > < / K e y V a l u e O f s t r i n g S a n d b o x E d i t o r . M e a s u r e G r i d S t a t e S c d E 3 5 R y > < K e y V a l u e O f s t r i n g S a n d b o x E d i t o r . M e a s u r e G r i d S t a t e S c d E 3 5 R y > < K e y > S a t i s f i e d L e v e l _ a e b f 4 7 3 4 - a 6 2 b - 4 d 0 8 - b a f 9 - 6 f 9 f 2 7 7 e c d c 6 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 2 0 2 4 - 0 8 - 1 6 T 1 7 : 3 5 : 1 6 . 6 7 3 3 9 8 4 + 0 3 : 0 0 < / L a s t P r o c e s s e d T i m e > < / D a t a M o d e l i n g S a n d b o x . S e r i a l i z e d S a n d b o x E r r o r C a c h e > ] ] > < / C u s t o m C o n t e n t > < / G e m i n i > 
</file>

<file path=customXml/item3.xml>��< ? x m l   v e r s i o n = " 1 . 0 "   e n c o d i n g = " U T F - 1 6 " ? > < G e m i n i   x m l n s = " h t t p : / / g e m i n i / p i v o t c u s t o m i z a t i o n / T a b l e X M L _ R a t i n g L e v e l _ 9 a 4 6 a 4 0 d - 0 5 8 2 - 4 a 7 1 - b 7 8 c - 6 1 0 8 7 9 f 4 8 e 7 b " > < C u s t o m C o n t e n t > < ! [ C D A T A [ < T a b l e W i d g e t G r i d S e r i a l i z a t i o n   x m l n s : x s d = " h t t p : / / w w w . w 3 . o r g / 2 0 0 1 / X M L S c h e m a "   x m l n s : x s i = " h t t p : / / w w w . w 3 . o r g / 2 0 0 1 / X M L S c h e m a - i n s t a n c e " > < C o l u m n S u g g e s t e d T y p e   / > < C o l u m n F o r m a t   / > < C o l u m n A c c u r a c y   / > < C o l u m n C u r r e n c y S y m b o l   / > < C o l u m n P o s i t i v e P a t t e r n   / > < C o l u m n N e g a t i v e P a t t e r n   / > < C o l u m n W i d t h s > < i t e m > < k e y > < s t r i n g > R a t i n g L e v e l < / s t r i n g > < / k e y > < v a l u e > < i n t > 1 0 7 < / i n t > < / v a l u e > < / i t e m > < i t e m > < k e y > < s t r i n g > R a t i n g I D < / s t r i n g > < / k e y > < v a l u e > < i n t > 1 0 5 < / i n t > < / v a l u e > < / i t e m > < / C o l u m n W i d t h s > < C o l u m n D i s p l a y I n d e x > < i t e m > < k e y > < s t r i n g > R a t i n g L e v e l < / s t r i n g > < / k e y > < v a l u e > < i n t > 1 < / i n t > < / v a l u e > < / i t e m > < i t e m > < k e y > < s t r i n g > R a t i n g I D < / 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a t i s f i e d L e v e l _ a e b f 4 7 3 4 - a 6 2 b - 4 d 0 8 - b a f 9 - 6 f 9 f 2 7 7 e c d c 6 " > < C u s t o m C o n t e n t > < ! [ C D A T A [ < T a b l e W i d g e t G r i d S e r i a l i z a t i o n   x m l n s : x s d = " h t t p : / / w w w . w 3 . o r g / 2 0 0 1 / X M L S c h e m a "   x m l n s : x s i = " h t t p : / / w w w . w 3 . o r g / 2 0 0 1 / X M L S c h e m a - i n s t a n c e " > < C o l u m n S u g g e s t e d T y p e   / > < C o l u m n F o r m a t   / > < C o l u m n A c c u r a c y   / > < C o l u m n C u r r e n c y S y m b o l   / > < C o l u m n P o s i t i v e P a t t e r n   / > < C o l u m n N e g a t i v e P a t t e r n   / > < C o l u m n W i d t h s > < i t e m > < k e y > < s t r i n g > S a t i s f a c t i o n L e v e l 1 < / s t r i n g > < / k e y > < v a l u e > < i n t > 1 4 6 < / i n t > < / v a l u e > < / i t e m > < i t e m > < k e y > < s t r i n g > S a t i s f a c t i o n I D < / s t r i n g > < / k e y > < v a l u e > < i n t > 1 3 7 < / i n t > < / v a l u e > < / i t e m > < / C o l u m n W i d t h s > < C o l u m n D i s p l a y I n d e x > < i t e m > < k e y > < s t r i n g > S a t i s f a c t i o n L e v e l 1 < / s t r i n g > < / k e y > < v a l u e > < i n t > 1 < / i n t > < / v a l u e > < / i t e m > < i t e m > < k e y > < s t r i n g > S a t i s f a c t i o n I D < / 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a c t P e r f o r m a n c e R a t i n g _ 0 d 9 8 e c 5 5 - 3 8 d e - 4 a 1 f - 8 a e d - 3 1 d 6 b 4 8 8 5 0 8 d " > < 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 1 1 1 < / i n t > < / v a l u e > < / i t e m > < i t e m > < k e y > < s t r i n g > R e v i e w D a t e < / s t r i n g > < / k e y > < v a l u e > < i n t > 1 1 1 < / i n t > < / v a l u e > < / i t e m > < i t e m > < k e y > < s t r i n g > E n v i r o n m e n t S a t i s f a c t i o n < / s t r i n g > < / k e y > < v a l u e > < i n t > 1 8 6 < / i n t > < / v a l u e > < / i t e m > < i t e m > < k e y > < s t r i n g > J o b S a t i s f a c t i o n < / s t r i n g > < / k e y > < v a l u e > < i n t > 1 2 7 < / i n t > < / v a l u e > < / i t e m > < i t e m > < k e y > < s t r i n g > R e l a t i o n s h i p S a t i s f a c t i o n < / s t r i n g > < / k e y > < v a l u e > < i n t > 1 8 3 < / i n t > < / v a l u e > < / i t e m > < i t e m > < k e y > < s t r i n g > T r a i n i n g O p p o r t u n i t i e s W i t h i n Y e a r < / s t r i n g > < / k e y > < v a l u e > < i n t > 2 3 9 < / i n t > < / v a l u e > < / i t e m > < i t e m > < k e y > < s t r i n g > T r a i n i n g O p p o r t u n i t i e s T a k e n < / s t r i n g > < / k e y > < v a l u e > < i n t > 2 0 7 < / i n t > < / v a l u e > < / i t e m > < i t e m > < k e y > < s t r i n g > W o r k L i f e B a l a n c e < / s t r i n g > < / k e y > < v a l u e > < i n t > 1 3 9 < / i n t > < / v a l u e > < / i t e m > < i t e m > < k e y > < s t r i n g > S e l f R a t i n g < / s t r i n g > < / k e y > < v a l u e > < i n t > 9 8 < / i n t > < / v a l u e > < / i t e m > < i t e m > < k e y > < s t r i n g > M a n a g e r R a t i n g < / s t r i n g > < / k e y > < v a l u e > < i n t > 1 2 8 < / i n t > < / v a l u e > < / i t e m > < i t e m > < k e y > < s t r i n g > P e r f o r m a n c e I D < / s t r i n g > < / k e y > < v a l u e > < i n t > 1 4 7 < / i n t > < / v a l u e > < / i t e m > < / C o l u m n W i d t h s > < C o l u m n D i s p l a y I n d e x > < i t e m > < k e y > < s t r i n g > E m p l o y e e I D < / s t r i n g > < / k e y > < v a l u e > < i n t > 1 < / i n t > < / v a l u e > < / i t e m > < i t e m > < k e y > < s t r i n g > R e v i e w D a t e < / s t r i n g > < / k e y > < v a l u e > < i n t > 2 < / i n t > < / v a l u e > < / i t e m > < i t e m > < k e y > < s t r i n g > E n v i r o n m e n t S a t i s f a c t i o n < / s t r i n g > < / k e y > < v a l u e > < i n t > 3 < / i n t > < / v a l u e > < / i t e m > < i t e m > < k e y > < s t r i n g > J o b S a t i s f a c t i o n < / s t r i n g > < / k e y > < v a l u e > < i n t > 4 < / i n t > < / v a l u e > < / i t e m > < i t e m > < k e y > < s t r i n g > R e l a t i o n s h i p S a t i s f a c t i o n < / s t r i n g > < / k e y > < v a l u e > < i n t > 5 < / i n t > < / v a l u e > < / i t e m > < i t e m > < k e y > < s t r i n g > T r a i n i n g O p p o r t u n i t i e s W i t h i n Y e a r < / s t r i n g > < / k e y > < v a l u e > < i n t > 6 < / i n t > < / v a l u e > < / i t e m > < i t e m > < k e y > < s t r i n g > T r a i n i n g O p p o r t u n i t i e s T a k e n < / s t r i n g > < / k e y > < v a l u e > < i n t > 7 < / i n t > < / v a l u e > < / i t e m > < i t e m > < k e y > < s t r i n g > W o r k L i f e B a l a n c e < / s t r i n g > < / k e y > < v a l u e > < i n t > 8 < / i n t > < / v a l u e > < / i t e m > < i t e m > < k e y > < s t r i n g > S e l f R a t i n g < / s t r i n g > < / k e y > < v a l u e > < i n t > 9 < / i n t > < / v a l u e > < / i t e m > < i t e m > < k e y > < s t r i n g > M a n a g e r R a t i n g < / s t r i n g > < / k e y > < v a l u e > < i n t > 1 0 < / i n t > < / v a l u e > < / i t e m > < i t e m > < k e y > < s t r i n g > P e r f o r m a n c e I D < / 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E d u c a t i o n L e v e l _ 0 9 f 0 7 d 8 e - 6 1 a 8 - 4 c 3 0 - 9 0 4 4 - 7 3 1 b b 3 d 7 2 0 e 6 " > < C u s t o m C o n t e n t > < ! [ C D A T A [ < T a b l e W i d g e t G r i d S e r i a l i z a t i o n   x m l n s : x s d = " h t t p : / / w w w . w 3 . o r g / 2 0 0 1 / X M L S c h e m a "   x m l n s : x s i = " h t t p : / / w w w . w 3 . o r g / 2 0 0 1 / X M L S c h e m a - i n s t a n c e " > < C o l u m n S u g g e s t e d T y p e   / > < C o l u m n F o r m a t   / > < C o l u m n A c c u r a c y   / > < C o l u m n C u r r e n c y S y m b o l   / > < C o l u m n P o s i t i v e P a t t e r n   / > < C o l u m n N e g a t i v e P a t t e r n   / > < C o l u m n W i d t h s > < i t e m > < k e y > < s t r i n g > E d u c a t i o n L e v e l < / s t r i n g > < / k e y > < v a l u e > < i n t > 1 2 9 < / i n t > < / v a l u e > < / i t e m > < i t e m > < k e y > < s t r i n g > E d u c a t i o n L e v e l I D < / s t r i n g > < / k e y > < v a l u e > < i n t > 1 6 0 < / i n t > < / v a l u e > < / i t e m > < / C o l u m n W i d t h s > < C o l u m n D i s p l a y I n d e x > < i t e m > < k e y > < s t r i n g > E d u c a t i o n L e v e l < / s t r i n g > < / k e y > < v a l u e > < i n t > 1 < / i n t > < / v a l u e > < / i t e m > < i t e m > < k e y > < s t r i n g > E d u c a t i o n L e v e l I D < / 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62A8C3A8-CF0F-4D11-9D9E-CE7B83F1B2FF}">
  <ds:schemaRefs/>
</ds:datastoreItem>
</file>

<file path=customXml/itemProps10.xml><?xml version="1.0" encoding="utf-8"?>
<ds:datastoreItem xmlns:ds="http://schemas.openxmlformats.org/officeDocument/2006/customXml" ds:itemID="{4A28BB64-FC9A-41A4-9D19-2212F895873B}">
  <ds:schemaRefs/>
</ds:datastoreItem>
</file>

<file path=customXml/itemProps11.xml><?xml version="1.0" encoding="utf-8"?>
<ds:datastoreItem xmlns:ds="http://schemas.openxmlformats.org/officeDocument/2006/customXml" ds:itemID="{2C016AD8-08D4-41E1-B4BF-EC714C08ABEE}">
  <ds:schemaRefs/>
</ds:datastoreItem>
</file>

<file path=customXml/itemProps12.xml><?xml version="1.0" encoding="utf-8"?>
<ds:datastoreItem xmlns:ds="http://schemas.openxmlformats.org/officeDocument/2006/customXml" ds:itemID="{1959EDAC-A9ED-435F-B1FF-BFC76BDD07D1}">
  <ds:schemaRefs/>
</ds:datastoreItem>
</file>

<file path=customXml/itemProps13.xml><?xml version="1.0" encoding="utf-8"?>
<ds:datastoreItem xmlns:ds="http://schemas.openxmlformats.org/officeDocument/2006/customXml" ds:itemID="{F9385CA9-DBAB-483E-BB77-1C26030B48DB}">
  <ds:schemaRefs/>
</ds:datastoreItem>
</file>

<file path=customXml/itemProps14.xml><?xml version="1.0" encoding="utf-8"?>
<ds:datastoreItem xmlns:ds="http://schemas.openxmlformats.org/officeDocument/2006/customXml" ds:itemID="{883BEC4F-4D8E-4703-B1FA-FFCD8383BAFF}">
  <ds:schemaRefs/>
</ds:datastoreItem>
</file>

<file path=customXml/itemProps15.xml><?xml version="1.0" encoding="utf-8"?>
<ds:datastoreItem xmlns:ds="http://schemas.openxmlformats.org/officeDocument/2006/customXml" ds:itemID="{56774313-B2B7-4102-A653-05EE2930C064}">
  <ds:schemaRefs/>
</ds:datastoreItem>
</file>

<file path=customXml/itemProps16.xml><?xml version="1.0" encoding="utf-8"?>
<ds:datastoreItem xmlns:ds="http://schemas.openxmlformats.org/officeDocument/2006/customXml" ds:itemID="{A6E350DE-F884-4977-9BF3-8DF141B16156}">
  <ds:schemaRefs/>
</ds:datastoreItem>
</file>

<file path=customXml/itemProps17.xml><?xml version="1.0" encoding="utf-8"?>
<ds:datastoreItem xmlns:ds="http://schemas.openxmlformats.org/officeDocument/2006/customXml" ds:itemID="{2C746869-A20B-4FE8-8B31-514DF7D13AC3}">
  <ds:schemaRefs/>
</ds:datastoreItem>
</file>

<file path=customXml/itemProps18.xml><?xml version="1.0" encoding="utf-8"?>
<ds:datastoreItem xmlns:ds="http://schemas.openxmlformats.org/officeDocument/2006/customXml" ds:itemID="{08DCDD79-A7E7-440E-8F9C-7BA4015033C7}">
  <ds:schemaRefs/>
</ds:datastoreItem>
</file>

<file path=customXml/itemProps19.xml><?xml version="1.0" encoding="utf-8"?>
<ds:datastoreItem xmlns:ds="http://schemas.openxmlformats.org/officeDocument/2006/customXml" ds:itemID="{8F932A3A-9C31-4FF4-8610-65F41564EAC9}">
  <ds:schemaRefs/>
</ds:datastoreItem>
</file>

<file path=customXml/itemProps2.xml><?xml version="1.0" encoding="utf-8"?>
<ds:datastoreItem xmlns:ds="http://schemas.openxmlformats.org/officeDocument/2006/customXml" ds:itemID="{7CCED68C-B765-4D8A-9B3E-31DD28117F0B}">
  <ds:schemaRefs/>
</ds:datastoreItem>
</file>

<file path=customXml/itemProps20.xml><?xml version="1.0" encoding="utf-8"?>
<ds:datastoreItem xmlns:ds="http://schemas.openxmlformats.org/officeDocument/2006/customXml" ds:itemID="{1AB2376E-99B7-4F9F-AC19-EC102A5A0449}">
  <ds:schemaRefs/>
</ds:datastoreItem>
</file>

<file path=customXml/itemProps3.xml><?xml version="1.0" encoding="utf-8"?>
<ds:datastoreItem xmlns:ds="http://schemas.openxmlformats.org/officeDocument/2006/customXml" ds:itemID="{08A4E9E8-5F21-42D2-8CC6-FD7C2D1C7A0A}">
  <ds:schemaRefs/>
</ds:datastoreItem>
</file>

<file path=customXml/itemProps4.xml><?xml version="1.0" encoding="utf-8"?>
<ds:datastoreItem xmlns:ds="http://schemas.openxmlformats.org/officeDocument/2006/customXml" ds:itemID="{4DA52906-535B-4FE3-86C6-D10B693157B0}">
  <ds:schemaRefs/>
</ds:datastoreItem>
</file>

<file path=customXml/itemProps5.xml><?xml version="1.0" encoding="utf-8"?>
<ds:datastoreItem xmlns:ds="http://schemas.openxmlformats.org/officeDocument/2006/customXml" ds:itemID="{977F684D-5712-423D-B3BB-FBB4898AE01E}">
  <ds:schemaRefs/>
</ds:datastoreItem>
</file>

<file path=customXml/itemProps6.xml><?xml version="1.0" encoding="utf-8"?>
<ds:datastoreItem xmlns:ds="http://schemas.openxmlformats.org/officeDocument/2006/customXml" ds:itemID="{6753E82E-7353-422E-AAB4-635EFFCBA4CA}">
  <ds:schemaRefs/>
</ds:datastoreItem>
</file>

<file path=customXml/itemProps7.xml><?xml version="1.0" encoding="utf-8"?>
<ds:datastoreItem xmlns:ds="http://schemas.openxmlformats.org/officeDocument/2006/customXml" ds:itemID="{497F7829-6216-4021-9211-2552629E925F}">
  <ds:schemaRefs/>
</ds:datastoreItem>
</file>

<file path=customXml/itemProps8.xml><?xml version="1.0" encoding="utf-8"?>
<ds:datastoreItem xmlns:ds="http://schemas.openxmlformats.org/officeDocument/2006/customXml" ds:itemID="{7B7E98FC-AD40-44E6-9AA9-65D7D91171F7}">
  <ds:schemaRefs/>
</ds:datastoreItem>
</file>

<file path=customXml/itemProps9.xml><?xml version="1.0" encoding="utf-8"?>
<ds:datastoreItem xmlns:ds="http://schemas.openxmlformats.org/officeDocument/2006/customXml" ds:itemID="{3D049FA6-497F-4001-9EAD-CE3B2E4C48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analysis</vt:lpstr>
      <vt:lpstr>dashboard</vt:lpstr>
      <vt:lpstr>Box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 abdelra'oof</dc:creator>
  <cp:lastModifiedBy>amr abdelra'oof</cp:lastModifiedBy>
  <dcterms:created xsi:type="dcterms:W3CDTF">2024-06-22T14:25:23Z</dcterms:created>
  <dcterms:modified xsi:type="dcterms:W3CDTF">2024-08-16T14:35:17Z</dcterms:modified>
</cp:coreProperties>
</file>