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shamsaley/Documents/GitHub/TF_CP3/"/>
    </mc:Choice>
  </mc:AlternateContent>
  <xr:revisionPtr revIDLastSave="0" documentId="13_ncr:1_{3F59352E-BFD6-1749-A6F3-169F5889BA49}" xr6:coauthVersionLast="46" xr6:coauthVersionMax="46" xr10:uidLastSave="{00000000-0000-0000-0000-000000000000}"/>
  <bookViews>
    <workbookView xWindow="0" yWindow="500" windowWidth="14860" windowHeight="16100" activeTab="1" xr2:uid="{16F4A727-FCE1-E746-AF9D-6D70D120AC76}"/>
  </bookViews>
  <sheets>
    <sheet name="Sheet1" sheetId="12" r:id="rId1"/>
    <sheet name="randomizer" sheetId="1" r:id="rId2"/>
    <sheet name="in_out and coord" sheetId="5" r:id="rId3"/>
    <sheet name="coordinate plotting" sheetId="10" r:id="rId4"/>
    <sheet name="YSI Data+corrpHDONE" sheetId="2" r:id="rId5"/>
    <sheet name="YSI Data+corrected alkDONE" sheetId="9" r:id="rId6"/>
    <sheet name="calc_OO pH spec v pH mV" sheetId="6" r:id="rId7"/>
    <sheet name="ocean optics_probe data" sheetId="11" r:id="rId8"/>
    <sheet name="ocean optics_raw not calc file " sheetId="3" r:id="rId9"/>
    <sheet name="DATA SHEET" sheetId="4" r:id="rId10"/>
  </sheets>
  <externalReferences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649" i="10" l="1"/>
  <c r="P648" i="10"/>
  <c r="P647" i="10"/>
  <c r="P646" i="10"/>
  <c r="P645" i="10"/>
  <c r="Q735" i="10" l="1"/>
  <c r="R768" i="10"/>
  <c r="W772" i="10"/>
  <c r="R785" i="10"/>
  <c r="W789" i="10"/>
  <c r="W813" i="10"/>
  <c r="T817" i="10"/>
  <c r="T821" i="10"/>
  <c r="W824" i="10"/>
  <c r="W828" i="10"/>
  <c r="S832" i="10"/>
  <c r="S836" i="10"/>
  <c r="Q839" i="10"/>
  <c r="N682" i="10"/>
  <c r="W682" i="10" s="1"/>
  <c r="N683" i="10"/>
  <c r="W683" i="10" s="1"/>
  <c r="N684" i="10"/>
  <c r="W684" i="10" s="1"/>
  <c r="N685" i="10"/>
  <c r="W685" i="10" s="1"/>
  <c r="N686" i="10"/>
  <c r="W686" i="10" s="1"/>
  <c r="N687" i="10"/>
  <c r="W687" i="10" s="1"/>
  <c r="N688" i="10"/>
  <c r="W688" i="10" s="1"/>
  <c r="N689" i="10"/>
  <c r="W689" i="10" s="1"/>
  <c r="N690" i="10"/>
  <c r="W690" i="10" s="1"/>
  <c r="N691" i="10"/>
  <c r="W691" i="10" s="1"/>
  <c r="N692" i="10"/>
  <c r="W692" i="10" s="1"/>
  <c r="N693" i="10"/>
  <c r="W693" i="10" s="1"/>
  <c r="N694" i="10"/>
  <c r="W694" i="10" s="1"/>
  <c r="N695" i="10"/>
  <c r="W695" i="10" s="1"/>
  <c r="N696" i="10"/>
  <c r="W696" i="10" s="1"/>
  <c r="N697" i="10"/>
  <c r="W697" i="10" s="1"/>
  <c r="N698" i="10"/>
  <c r="W698" i="10" s="1"/>
  <c r="N699" i="10"/>
  <c r="W699" i="10" s="1"/>
  <c r="N700" i="10"/>
  <c r="W700" i="10" s="1"/>
  <c r="N701" i="10"/>
  <c r="W701" i="10" s="1"/>
  <c r="N702" i="10"/>
  <c r="W702" i="10" s="1"/>
  <c r="N703" i="10"/>
  <c r="W703" i="10" s="1"/>
  <c r="N704" i="10"/>
  <c r="W704" i="10" s="1"/>
  <c r="N705" i="10"/>
  <c r="W705" i="10" s="1"/>
  <c r="N706" i="10"/>
  <c r="W706" i="10" s="1"/>
  <c r="N707" i="10"/>
  <c r="W707" i="10" s="1"/>
  <c r="N708" i="10"/>
  <c r="W708" i="10" s="1"/>
  <c r="N709" i="10"/>
  <c r="W709" i="10" s="1"/>
  <c r="N710" i="10"/>
  <c r="W710" i="10" s="1"/>
  <c r="N711" i="10"/>
  <c r="W711" i="10" s="1"/>
  <c r="N712" i="10"/>
  <c r="W712" i="10" s="1"/>
  <c r="N713" i="10"/>
  <c r="W713" i="10" s="1"/>
  <c r="N714" i="10"/>
  <c r="W714" i="10" s="1"/>
  <c r="N715" i="10"/>
  <c r="W715" i="10" s="1"/>
  <c r="N716" i="10"/>
  <c r="W716" i="10" s="1"/>
  <c r="N717" i="10"/>
  <c r="W717" i="10" s="1"/>
  <c r="N718" i="10"/>
  <c r="W718" i="10" s="1"/>
  <c r="N719" i="10"/>
  <c r="W719" i="10" s="1"/>
  <c r="N720" i="10"/>
  <c r="W720" i="10" s="1"/>
  <c r="N721" i="10"/>
  <c r="W721" i="10" s="1"/>
  <c r="N722" i="10"/>
  <c r="W722" i="10" s="1"/>
  <c r="N723" i="10"/>
  <c r="W723" i="10" s="1"/>
  <c r="N724" i="10"/>
  <c r="W724" i="10" s="1"/>
  <c r="N725" i="10"/>
  <c r="W725" i="10" s="1"/>
  <c r="N726" i="10"/>
  <c r="W726" i="10" s="1"/>
  <c r="N727" i="10"/>
  <c r="W727" i="10" s="1"/>
  <c r="N728" i="10"/>
  <c r="W728" i="10" s="1"/>
  <c r="N729" i="10"/>
  <c r="W729" i="10" s="1"/>
  <c r="N730" i="10"/>
  <c r="W730" i="10" s="1"/>
  <c r="N731" i="10"/>
  <c r="W731" i="10" s="1"/>
  <c r="N732" i="10"/>
  <c r="W732" i="10" s="1"/>
  <c r="N733" i="10"/>
  <c r="W733" i="10" s="1"/>
  <c r="N734" i="10"/>
  <c r="W734" i="10" s="1"/>
  <c r="N735" i="10"/>
  <c r="W735" i="10" s="1"/>
  <c r="N736" i="10"/>
  <c r="W736" i="10" s="1"/>
  <c r="N737" i="10"/>
  <c r="W737" i="10" s="1"/>
  <c r="N738" i="10"/>
  <c r="W738" i="10" s="1"/>
  <c r="N739" i="10"/>
  <c r="W739" i="10" s="1"/>
  <c r="N740" i="10"/>
  <c r="W740" i="10" s="1"/>
  <c r="N741" i="10"/>
  <c r="W741" i="10" s="1"/>
  <c r="N742" i="10"/>
  <c r="W742" i="10" s="1"/>
  <c r="N743" i="10"/>
  <c r="W743" i="10" s="1"/>
  <c r="N744" i="10"/>
  <c r="W744" i="10" s="1"/>
  <c r="N745" i="10"/>
  <c r="W745" i="10" s="1"/>
  <c r="N746" i="10"/>
  <c r="W746" i="10" s="1"/>
  <c r="N747" i="10"/>
  <c r="W747" i="10" s="1"/>
  <c r="N748" i="10"/>
  <c r="W748" i="10" s="1"/>
  <c r="N749" i="10"/>
  <c r="W749" i="10" s="1"/>
  <c r="N750" i="10"/>
  <c r="W750" i="10" s="1"/>
  <c r="N751" i="10"/>
  <c r="W751" i="10" s="1"/>
  <c r="N752" i="10"/>
  <c r="W752" i="10" s="1"/>
  <c r="N753" i="10"/>
  <c r="W753" i="10" s="1"/>
  <c r="N754" i="10"/>
  <c r="W754" i="10" s="1"/>
  <c r="N755" i="10"/>
  <c r="W755" i="10" s="1"/>
  <c r="N756" i="10"/>
  <c r="W756" i="10" s="1"/>
  <c r="N757" i="10"/>
  <c r="W757" i="10" s="1"/>
  <c r="N758" i="10"/>
  <c r="W758" i="10" s="1"/>
  <c r="N759" i="10"/>
  <c r="W759" i="10" s="1"/>
  <c r="N760" i="10"/>
  <c r="W760" i="10" s="1"/>
  <c r="N761" i="10"/>
  <c r="W761" i="10" s="1"/>
  <c r="N762" i="10"/>
  <c r="W762" i="10" s="1"/>
  <c r="N763" i="10"/>
  <c r="W763" i="10" s="1"/>
  <c r="N764" i="10"/>
  <c r="W764" i="10" s="1"/>
  <c r="N765" i="10"/>
  <c r="W765" i="10" s="1"/>
  <c r="N766" i="10"/>
  <c r="W766" i="10" s="1"/>
  <c r="N767" i="10"/>
  <c r="W767" i="10" s="1"/>
  <c r="N768" i="10"/>
  <c r="W768" i="10" s="1"/>
  <c r="N769" i="10"/>
  <c r="W769" i="10" s="1"/>
  <c r="N770" i="10"/>
  <c r="W770" i="10" s="1"/>
  <c r="N771" i="10"/>
  <c r="W771" i="10" s="1"/>
  <c r="N772" i="10"/>
  <c r="N773" i="10"/>
  <c r="W773" i="10" s="1"/>
  <c r="N774" i="10"/>
  <c r="W774" i="10" s="1"/>
  <c r="N775" i="10"/>
  <c r="W775" i="10" s="1"/>
  <c r="N776" i="10"/>
  <c r="W776" i="10" s="1"/>
  <c r="N777" i="10"/>
  <c r="W777" i="10" s="1"/>
  <c r="N778" i="10"/>
  <c r="W778" i="10" s="1"/>
  <c r="N779" i="10"/>
  <c r="W779" i="10" s="1"/>
  <c r="N780" i="10"/>
  <c r="W780" i="10" s="1"/>
  <c r="N781" i="10"/>
  <c r="W781" i="10" s="1"/>
  <c r="N782" i="10"/>
  <c r="W782" i="10" s="1"/>
  <c r="N783" i="10"/>
  <c r="W783" i="10" s="1"/>
  <c r="N784" i="10"/>
  <c r="W784" i="10" s="1"/>
  <c r="N785" i="10"/>
  <c r="W785" i="10" s="1"/>
  <c r="N786" i="10"/>
  <c r="W786" i="10" s="1"/>
  <c r="N787" i="10"/>
  <c r="W787" i="10" s="1"/>
  <c r="N788" i="10"/>
  <c r="W788" i="10" s="1"/>
  <c r="N789" i="10"/>
  <c r="N790" i="10"/>
  <c r="W790" i="10" s="1"/>
  <c r="N791" i="10"/>
  <c r="W791" i="10" s="1"/>
  <c r="N792" i="10"/>
  <c r="W792" i="10" s="1"/>
  <c r="N793" i="10"/>
  <c r="W793" i="10" s="1"/>
  <c r="N794" i="10"/>
  <c r="W794" i="10" s="1"/>
  <c r="N795" i="10"/>
  <c r="W795" i="10" s="1"/>
  <c r="N796" i="10"/>
  <c r="W796" i="10" s="1"/>
  <c r="N797" i="10"/>
  <c r="W797" i="10" s="1"/>
  <c r="N798" i="10"/>
  <c r="W798" i="10" s="1"/>
  <c r="N799" i="10"/>
  <c r="W799" i="10" s="1"/>
  <c r="N800" i="10"/>
  <c r="W800" i="10" s="1"/>
  <c r="N801" i="10"/>
  <c r="W801" i="10" s="1"/>
  <c r="N802" i="10"/>
  <c r="W802" i="10" s="1"/>
  <c r="N803" i="10"/>
  <c r="W803" i="10" s="1"/>
  <c r="N804" i="10"/>
  <c r="W804" i="10" s="1"/>
  <c r="N805" i="10"/>
  <c r="W805" i="10" s="1"/>
  <c r="N806" i="10"/>
  <c r="W806" i="10" s="1"/>
  <c r="N807" i="10"/>
  <c r="W807" i="10" s="1"/>
  <c r="N808" i="10"/>
  <c r="W808" i="10" s="1"/>
  <c r="N809" i="10"/>
  <c r="W809" i="10" s="1"/>
  <c r="N810" i="10"/>
  <c r="W810" i="10" s="1"/>
  <c r="N811" i="10"/>
  <c r="W811" i="10" s="1"/>
  <c r="N812" i="10"/>
  <c r="W812" i="10" s="1"/>
  <c r="N813" i="10"/>
  <c r="N814" i="10"/>
  <c r="W814" i="10" s="1"/>
  <c r="N815" i="10"/>
  <c r="W815" i="10" s="1"/>
  <c r="N816" i="10"/>
  <c r="W816" i="10" s="1"/>
  <c r="N817" i="10"/>
  <c r="W817" i="10" s="1"/>
  <c r="N818" i="10"/>
  <c r="W818" i="10" s="1"/>
  <c r="N819" i="10"/>
  <c r="W819" i="10" s="1"/>
  <c r="N820" i="10"/>
  <c r="W820" i="10" s="1"/>
  <c r="N821" i="10"/>
  <c r="W821" i="10" s="1"/>
  <c r="N822" i="10"/>
  <c r="W822" i="10" s="1"/>
  <c r="N823" i="10"/>
  <c r="W823" i="10" s="1"/>
  <c r="N824" i="10"/>
  <c r="N825" i="10"/>
  <c r="W825" i="10" s="1"/>
  <c r="N826" i="10"/>
  <c r="W826" i="10" s="1"/>
  <c r="N827" i="10"/>
  <c r="W827" i="10" s="1"/>
  <c r="N828" i="10"/>
  <c r="N829" i="10"/>
  <c r="W829" i="10" s="1"/>
  <c r="N830" i="10"/>
  <c r="W830" i="10" s="1"/>
  <c r="N831" i="10"/>
  <c r="W831" i="10" s="1"/>
  <c r="N832" i="10"/>
  <c r="W832" i="10" s="1"/>
  <c r="N833" i="10"/>
  <c r="W833" i="10" s="1"/>
  <c r="N834" i="10"/>
  <c r="W834" i="10" s="1"/>
  <c r="N835" i="10"/>
  <c r="W835" i="10" s="1"/>
  <c r="N836" i="10"/>
  <c r="W836" i="10" s="1"/>
  <c r="N837" i="10"/>
  <c r="W837" i="10" s="1"/>
  <c r="N838" i="10"/>
  <c r="W838" i="10" s="1"/>
  <c r="N839" i="10"/>
  <c r="W839" i="10" s="1"/>
  <c r="N840" i="10"/>
  <c r="W840" i="10" s="1"/>
  <c r="N841" i="10"/>
  <c r="W841" i="10" s="1"/>
  <c r="N674" i="10"/>
  <c r="W674" i="10" s="1"/>
  <c r="N675" i="10"/>
  <c r="W675" i="10" s="1"/>
  <c r="N676" i="10"/>
  <c r="W676" i="10" s="1"/>
  <c r="N677" i="10"/>
  <c r="W677" i="10" s="1"/>
  <c r="N678" i="10"/>
  <c r="W678" i="10" s="1"/>
  <c r="N679" i="10"/>
  <c r="W679" i="10" s="1"/>
  <c r="N680" i="10"/>
  <c r="W680" i="10" s="1"/>
  <c r="N681" i="10"/>
  <c r="W681" i="10" s="1"/>
  <c r="L674" i="10"/>
  <c r="L675" i="10"/>
  <c r="L676" i="10"/>
  <c r="L677" i="10"/>
  <c r="L678" i="10"/>
  <c r="L679" i="10"/>
  <c r="L680" i="10"/>
  <c r="T680" i="10" s="1"/>
  <c r="L681" i="10"/>
  <c r="L682" i="10"/>
  <c r="L683" i="10"/>
  <c r="L684" i="10"/>
  <c r="L685" i="10"/>
  <c r="L686" i="10"/>
  <c r="L687" i="10"/>
  <c r="L688" i="10"/>
  <c r="L689" i="10"/>
  <c r="L690" i="10"/>
  <c r="L691" i="10"/>
  <c r="L692" i="10"/>
  <c r="Q692" i="10" s="1"/>
  <c r="L693" i="10"/>
  <c r="L694" i="10"/>
  <c r="L695" i="10"/>
  <c r="L696" i="10"/>
  <c r="L697" i="10"/>
  <c r="L698" i="10"/>
  <c r="L699" i="10"/>
  <c r="L700" i="10"/>
  <c r="Q700" i="10" s="1"/>
  <c r="L701" i="10"/>
  <c r="T701" i="10" s="1"/>
  <c r="L702" i="10"/>
  <c r="L703" i="10"/>
  <c r="L704" i="10"/>
  <c r="L705" i="10"/>
  <c r="L706" i="10"/>
  <c r="L707" i="10"/>
  <c r="L708" i="10"/>
  <c r="L709" i="10"/>
  <c r="S709" i="10" s="1"/>
  <c r="L710" i="10"/>
  <c r="L711" i="10"/>
  <c r="L712" i="10"/>
  <c r="S712" i="10" s="1"/>
  <c r="L713" i="10"/>
  <c r="L714" i="10"/>
  <c r="L715" i="10"/>
  <c r="T715" i="10" s="1"/>
  <c r="L716" i="10"/>
  <c r="L717" i="10"/>
  <c r="L718" i="10"/>
  <c r="L719" i="10"/>
  <c r="L720" i="10"/>
  <c r="S720" i="10" s="1"/>
  <c r="L721" i="10"/>
  <c r="L722" i="10"/>
  <c r="L723" i="10"/>
  <c r="L724" i="10"/>
  <c r="T724" i="10" s="1"/>
  <c r="L725" i="10"/>
  <c r="L726" i="10"/>
  <c r="L727" i="10"/>
  <c r="L728" i="10"/>
  <c r="L729" i="10"/>
  <c r="L730" i="10"/>
  <c r="L731" i="10"/>
  <c r="L732" i="10"/>
  <c r="R732" i="10" s="1"/>
  <c r="L733" i="10"/>
  <c r="L734" i="10"/>
  <c r="L735" i="10"/>
  <c r="L736" i="10"/>
  <c r="T736" i="10" s="1"/>
  <c r="L737" i="10"/>
  <c r="R737" i="10" s="1"/>
  <c r="L738" i="10"/>
  <c r="L739" i="10"/>
  <c r="L740" i="10"/>
  <c r="Q740" i="10" s="1"/>
  <c r="L741" i="10"/>
  <c r="L742" i="10"/>
  <c r="L743" i="10"/>
  <c r="S743" i="10" s="1"/>
  <c r="L744" i="10"/>
  <c r="L745" i="10"/>
  <c r="S745" i="10" s="1"/>
  <c r="L746" i="10"/>
  <c r="Q746" i="10" s="1"/>
  <c r="L747" i="10"/>
  <c r="L748" i="10"/>
  <c r="R748" i="10" s="1"/>
  <c r="L749" i="10"/>
  <c r="L750" i="10"/>
  <c r="L751" i="10"/>
  <c r="L752" i="10"/>
  <c r="L753" i="10"/>
  <c r="L754" i="10"/>
  <c r="T754" i="10" s="1"/>
  <c r="L755" i="10"/>
  <c r="L756" i="10"/>
  <c r="Q756" i="10" s="1"/>
  <c r="L757" i="10"/>
  <c r="R757" i="10" s="1"/>
  <c r="L758" i="10"/>
  <c r="L759" i="10"/>
  <c r="L760" i="10"/>
  <c r="Q760" i="10" s="1"/>
  <c r="L761" i="10"/>
  <c r="R761" i="10" s="1"/>
  <c r="L762" i="10"/>
  <c r="L763" i="10"/>
  <c r="R763" i="10" s="1"/>
  <c r="L764" i="10"/>
  <c r="Q764" i="10" s="1"/>
  <c r="L765" i="10"/>
  <c r="S765" i="10" s="1"/>
  <c r="L766" i="10"/>
  <c r="S766" i="10" s="1"/>
  <c r="L767" i="10"/>
  <c r="L768" i="10"/>
  <c r="Q768" i="10" s="1"/>
  <c r="L769" i="10"/>
  <c r="T769" i="10" s="1"/>
  <c r="L770" i="10"/>
  <c r="R770" i="10" s="1"/>
  <c r="L771" i="10"/>
  <c r="L772" i="10"/>
  <c r="S772" i="10" s="1"/>
  <c r="L773" i="10"/>
  <c r="Q773" i="10" s="1"/>
  <c r="L774" i="10"/>
  <c r="S774" i="10" s="1"/>
  <c r="L775" i="10"/>
  <c r="L776" i="10"/>
  <c r="Q776" i="10" s="1"/>
  <c r="L777" i="10"/>
  <c r="S777" i="10" s="1"/>
  <c r="L778" i="10"/>
  <c r="Q778" i="10" s="1"/>
  <c r="L779" i="10"/>
  <c r="L780" i="10"/>
  <c r="S780" i="10" s="1"/>
  <c r="L781" i="10"/>
  <c r="Q781" i="10" s="1"/>
  <c r="L782" i="10"/>
  <c r="S782" i="10" s="1"/>
  <c r="L783" i="10"/>
  <c r="T783" i="10" s="1"/>
  <c r="L784" i="10"/>
  <c r="T784" i="10" s="1"/>
  <c r="L785" i="10"/>
  <c r="Q785" i="10" s="1"/>
  <c r="L786" i="10"/>
  <c r="S786" i="10" s="1"/>
  <c r="L787" i="10"/>
  <c r="Q787" i="10" s="1"/>
  <c r="L788" i="10"/>
  <c r="T788" i="10" s="1"/>
  <c r="L789" i="10"/>
  <c r="R789" i="10" s="1"/>
  <c r="L790" i="10"/>
  <c r="Q790" i="10" s="1"/>
  <c r="L791" i="10"/>
  <c r="Q791" i="10" s="1"/>
  <c r="L792" i="10"/>
  <c r="R792" i="10" s="1"/>
  <c r="L793" i="10"/>
  <c r="S793" i="10" s="1"/>
  <c r="L794" i="10"/>
  <c r="Q794" i="10" s="1"/>
  <c r="L795" i="10"/>
  <c r="L796" i="10"/>
  <c r="R796" i="10" s="1"/>
  <c r="L797" i="10"/>
  <c r="Q797" i="10" s="1"/>
  <c r="L798" i="10"/>
  <c r="S798" i="10" s="1"/>
  <c r="L799" i="10"/>
  <c r="L800" i="10"/>
  <c r="Q800" i="10" s="1"/>
  <c r="L801" i="10"/>
  <c r="S801" i="10" s="1"/>
  <c r="L802" i="10"/>
  <c r="Q802" i="10" s="1"/>
  <c r="L803" i="10"/>
  <c r="S803" i="10" s="1"/>
  <c r="L804" i="10"/>
  <c r="R804" i="10" s="1"/>
  <c r="L805" i="10"/>
  <c r="T805" i="10" s="1"/>
  <c r="L806" i="10"/>
  <c r="S806" i="10" s="1"/>
  <c r="L807" i="10"/>
  <c r="L808" i="10"/>
  <c r="T808" i="10" s="1"/>
  <c r="L809" i="10"/>
  <c r="Q809" i="10" s="1"/>
  <c r="L810" i="10"/>
  <c r="S810" i="10" s="1"/>
  <c r="L811" i="10"/>
  <c r="Q811" i="10" s="1"/>
  <c r="L812" i="10"/>
  <c r="Q812" i="10" s="1"/>
  <c r="L813" i="10"/>
  <c r="S813" i="10" s="1"/>
  <c r="L814" i="10"/>
  <c r="Q814" i="10" s="1"/>
  <c r="L815" i="10"/>
  <c r="L816" i="10"/>
  <c r="S816" i="10" s="1"/>
  <c r="L817" i="10"/>
  <c r="Q817" i="10" s="1"/>
  <c r="L818" i="10"/>
  <c r="S818" i="10" s="1"/>
  <c r="L819" i="10"/>
  <c r="L820" i="10"/>
  <c r="T820" i="10" s="1"/>
  <c r="L821" i="10"/>
  <c r="Q821" i="10" s="1"/>
  <c r="L822" i="10"/>
  <c r="S822" i="10" s="1"/>
  <c r="L823" i="10"/>
  <c r="Q823" i="10" s="1"/>
  <c r="L824" i="10"/>
  <c r="T824" i="10" s="1"/>
  <c r="L825" i="10"/>
  <c r="Q825" i="10" s="1"/>
  <c r="L826" i="10"/>
  <c r="S826" i="10" s="1"/>
  <c r="L827" i="10"/>
  <c r="L828" i="10"/>
  <c r="T828" i="10" s="1"/>
  <c r="L829" i="10"/>
  <c r="Q829" i="10" s="1"/>
  <c r="L830" i="10"/>
  <c r="S830" i="10" s="1"/>
  <c r="L831" i="10"/>
  <c r="Q831" i="10" s="1"/>
  <c r="L832" i="10"/>
  <c r="T832" i="10" s="1"/>
  <c r="L833" i="10"/>
  <c r="Q833" i="10" s="1"/>
  <c r="L834" i="10"/>
  <c r="S834" i="10" s="1"/>
  <c r="L835" i="10"/>
  <c r="L836" i="10"/>
  <c r="T836" i="10" s="1"/>
  <c r="L837" i="10"/>
  <c r="Q837" i="10" s="1"/>
  <c r="L838" i="10"/>
  <c r="S838" i="10" s="1"/>
  <c r="L839" i="10"/>
  <c r="L840" i="10"/>
  <c r="T840" i="10" s="1"/>
  <c r="L841" i="10"/>
  <c r="Q841" i="10" s="1"/>
  <c r="T353" i="10"/>
  <c r="R395" i="10"/>
  <c r="W429" i="10"/>
  <c r="R455" i="10"/>
  <c r="W468" i="10"/>
  <c r="R483" i="10"/>
  <c r="W541" i="10"/>
  <c r="Q561" i="10"/>
  <c r="W571" i="10"/>
  <c r="S599" i="10"/>
  <c r="W604" i="10"/>
  <c r="W620" i="10"/>
  <c r="Q655" i="10"/>
  <c r="N338" i="10"/>
  <c r="W338" i="10" s="1"/>
  <c r="N339" i="10"/>
  <c r="W339" i="10" s="1"/>
  <c r="N340" i="10"/>
  <c r="W340" i="10" s="1"/>
  <c r="N341" i="10"/>
  <c r="W341" i="10" s="1"/>
  <c r="N342" i="10"/>
  <c r="W342" i="10" s="1"/>
  <c r="N343" i="10"/>
  <c r="W343" i="10" s="1"/>
  <c r="N344" i="10"/>
  <c r="W344" i="10" s="1"/>
  <c r="N345" i="10"/>
  <c r="W345" i="10" s="1"/>
  <c r="N346" i="10"/>
  <c r="W346" i="10" s="1"/>
  <c r="N347" i="10"/>
  <c r="W347" i="10" s="1"/>
  <c r="N348" i="10"/>
  <c r="W348" i="10" s="1"/>
  <c r="N349" i="10"/>
  <c r="W349" i="10" s="1"/>
  <c r="N350" i="10"/>
  <c r="W350" i="10" s="1"/>
  <c r="N351" i="10"/>
  <c r="W351" i="10" s="1"/>
  <c r="N352" i="10"/>
  <c r="W352" i="10" s="1"/>
  <c r="N353" i="10"/>
  <c r="W353" i="10" s="1"/>
  <c r="N354" i="10"/>
  <c r="W354" i="10" s="1"/>
  <c r="N355" i="10"/>
  <c r="W355" i="10" s="1"/>
  <c r="N356" i="10"/>
  <c r="W356" i="10" s="1"/>
  <c r="N357" i="10"/>
  <c r="W357" i="10" s="1"/>
  <c r="N358" i="10"/>
  <c r="W358" i="10" s="1"/>
  <c r="N359" i="10"/>
  <c r="W359" i="10" s="1"/>
  <c r="N360" i="10"/>
  <c r="W360" i="10" s="1"/>
  <c r="N361" i="10"/>
  <c r="W361" i="10" s="1"/>
  <c r="N362" i="10"/>
  <c r="W362" i="10" s="1"/>
  <c r="N363" i="10"/>
  <c r="W363" i="10" s="1"/>
  <c r="N364" i="10"/>
  <c r="W364" i="10" s="1"/>
  <c r="N365" i="10"/>
  <c r="W365" i="10" s="1"/>
  <c r="N366" i="10"/>
  <c r="W366" i="10" s="1"/>
  <c r="N367" i="10"/>
  <c r="W367" i="10" s="1"/>
  <c r="N368" i="10"/>
  <c r="W368" i="10" s="1"/>
  <c r="N369" i="10"/>
  <c r="W369" i="10" s="1"/>
  <c r="N370" i="10"/>
  <c r="W370" i="10" s="1"/>
  <c r="N371" i="10"/>
  <c r="W371" i="10" s="1"/>
  <c r="N372" i="10"/>
  <c r="W372" i="10" s="1"/>
  <c r="N373" i="10"/>
  <c r="W373" i="10" s="1"/>
  <c r="N374" i="10"/>
  <c r="W374" i="10" s="1"/>
  <c r="N375" i="10"/>
  <c r="W375" i="10" s="1"/>
  <c r="N376" i="10"/>
  <c r="W376" i="10" s="1"/>
  <c r="N377" i="10"/>
  <c r="W377" i="10" s="1"/>
  <c r="N378" i="10"/>
  <c r="W378" i="10" s="1"/>
  <c r="N379" i="10"/>
  <c r="W379" i="10" s="1"/>
  <c r="N380" i="10"/>
  <c r="W380" i="10" s="1"/>
  <c r="N381" i="10"/>
  <c r="W381" i="10" s="1"/>
  <c r="N382" i="10"/>
  <c r="W382" i="10" s="1"/>
  <c r="N383" i="10"/>
  <c r="W383" i="10" s="1"/>
  <c r="N384" i="10"/>
  <c r="W384" i="10" s="1"/>
  <c r="N385" i="10"/>
  <c r="W385" i="10" s="1"/>
  <c r="N386" i="10"/>
  <c r="W386" i="10" s="1"/>
  <c r="N387" i="10"/>
  <c r="W387" i="10" s="1"/>
  <c r="N388" i="10"/>
  <c r="W388" i="10" s="1"/>
  <c r="N389" i="10"/>
  <c r="W389" i="10" s="1"/>
  <c r="N390" i="10"/>
  <c r="W390" i="10" s="1"/>
  <c r="N391" i="10"/>
  <c r="W391" i="10" s="1"/>
  <c r="N392" i="10"/>
  <c r="W392" i="10" s="1"/>
  <c r="N393" i="10"/>
  <c r="W393" i="10" s="1"/>
  <c r="N394" i="10"/>
  <c r="W394" i="10" s="1"/>
  <c r="N395" i="10"/>
  <c r="W395" i="10" s="1"/>
  <c r="N396" i="10"/>
  <c r="W396" i="10" s="1"/>
  <c r="N397" i="10"/>
  <c r="W397" i="10" s="1"/>
  <c r="N398" i="10"/>
  <c r="W398" i="10" s="1"/>
  <c r="N399" i="10"/>
  <c r="W399" i="10" s="1"/>
  <c r="N400" i="10"/>
  <c r="W400" i="10" s="1"/>
  <c r="N401" i="10"/>
  <c r="W401" i="10" s="1"/>
  <c r="N402" i="10"/>
  <c r="W402" i="10" s="1"/>
  <c r="N403" i="10"/>
  <c r="W403" i="10" s="1"/>
  <c r="N404" i="10"/>
  <c r="W404" i="10" s="1"/>
  <c r="N405" i="10"/>
  <c r="W405" i="10" s="1"/>
  <c r="N406" i="10"/>
  <c r="W406" i="10" s="1"/>
  <c r="N407" i="10"/>
  <c r="W407" i="10" s="1"/>
  <c r="N408" i="10"/>
  <c r="W408" i="10" s="1"/>
  <c r="N409" i="10"/>
  <c r="W409" i="10" s="1"/>
  <c r="N410" i="10"/>
  <c r="W410" i="10" s="1"/>
  <c r="N411" i="10"/>
  <c r="W411" i="10" s="1"/>
  <c r="N412" i="10"/>
  <c r="W412" i="10" s="1"/>
  <c r="N413" i="10"/>
  <c r="W413" i="10" s="1"/>
  <c r="N414" i="10"/>
  <c r="W414" i="10" s="1"/>
  <c r="N415" i="10"/>
  <c r="W415" i="10" s="1"/>
  <c r="N416" i="10"/>
  <c r="W416" i="10" s="1"/>
  <c r="N417" i="10"/>
  <c r="W417" i="10" s="1"/>
  <c r="N418" i="10"/>
  <c r="W418" i="10" s="1"/>
  <c r="N419" i="10"/>
  <c r="W419" i="10" s="1"/>
  <c r="N420" i="10"/>
  <c r="W420" i="10" s="1"/>
  <c r="N421" i="10"/>
  <c r="W421" i="10" s="1"/>
  <c r="N422" i="10"/>
  <c r="W422" i="10" s="1"/>
  <c r="N423" i="10"/>
  <c r="W423" i="10" s="1"/>
  <c r="N424" i="10"/>
  <c r="W424" i="10" s="1"/>
  <c r="N425" i="10"/>
  <c r="W425" i="10" s="1"/>
  <c r="N426" i="10"/>
  <c r="W426" i="10" s="1"/>
  <c r="N427" i="10"/>
  <c r="W427" i="10" s="1"/>
  <c r="N428" i="10"/>
  <c r="W428" i="10" s="1"/>
  <c r="N429" i="10"/>
  <c r="N430" i="10"/>
  <c r="W430" i="10" s="1"/>
  <c r="N431" i="10"/>
  <c r="W431" i="10" s="1"/>
  <c r="N432" i="10"/>
  <c r="W432" i="10" s="1"/>
  <c r="N433" i="10"/>
  <c r="W433" i="10" s="1"/>
  <c r="N434" i="10"/>
  <c r="W434" i="10" s="1"/>
  <c r="N435" i="10"/>
  <c r="W435" i="10" s="1"/>
  <c r="N436" i="10"/>
  <c r="W436" i="10" s="1"/>
  <c r="N437" i="10"/>
  <c r="W437" i="10" s="1"/>
  <c r="N438" i="10"/>
  <c r="W438" i="10" s="1"/>
  <c r="N439" i="10"/>
  <c r="W439" i="10" s="1"/>
  <c r="N440" i="10"/>
  <c r="W440" i="10" s="1"/>
  <c r="N441" i="10"/>
  <c r="W441" i="10" s="1"/>
  <c r="N442" i="10"/>
  <c r="W442" i="10" s="1"/>
  <c r="N443" i="10"/>
  <c r="W443" i="10" s="1"/>
  <c r="N444" i="10"/>
  <c r="W444" i="10" s="1"/>
  <c r="N445" i="10"/>
  <c r="W445" i="10" s="1"/>
  <c r="N446" i="10"/>
  <c r="W446" i="10" s="1"/>
  <c r="N447" i="10"/>
  <c r="W447" i="10" s="1"/>
  <c r="N448" i="10"/>
  <c r="W448" i="10" s="1"/>
  <c r="N449" i="10"/>
  <c r="W449" i="10" s="1"/>
  <c r="N450" i="10"/>
  <c r="W450" i="10" s="1"/>
  <c r="N451" i="10"/>
  <c r="W451" i="10" s="1"/>
  <c r="N452" i="10"/>
  <c r="W452" i="10" s="1"/>
  <c r="N453" i="10"/>
  <c r="W453" i="10" s="1"/>
  <c r="N454" i="10"/>
  <c r="W454" i="10" s="1"/>
  <c r="N455" i="10"/>
  <c r="W455" i="10" s="1"/>
  <c r="N456" i="10"/>
  <c r="W456" i="10" s="1"/>
  <c r="N457" i="10"/>
  <c r="W457" i="10" s="1"/>
  <c r="N458" i="10"/>
  <c r="W458" i="10" s="1"/>
  <c r="N459" i="10"/>
  <c r="W459" i="10" s="1"/>
  <c r="N460" i="10"/>
  <c r="W460" i="10" s="1"/>
  <c r="N461" i="10"/>
  <c r="W461" i="10" s="1"/>
  <c r="N462" i="10"/>
  <c r="W462" i="10" s="1"/>
  <c r="N463" i="10"/>
  <c r="W463" i="10" s="1"/>
  <c r="N464" i="10"/>
  <c r="W464" i="10" s="1"/>
  <c r="N465" i="10"/>
  <c r="W465" i="10" s="1"/>
  <c r="N466" i="10"/>
  <c r="W466" i="10" s="1"/>
  <c r="N467" i="10"/>
  <c r="W467" i="10" s="1"/>
  <c r="N468" i="10"/>
  <c r="N469" i="10"/>
  <c r="W469" i="10" s="1"/>
  <c r="N470" i="10"/>
  <c r="W470" i="10" s="1"/>
  <c r="N471" i="10"/>
  <c r="W471" i="10" s="1"/>
  <c r="N472" i="10"/>
  <c r="W472" i="10" s="1"/>
  <c r="N473" i="10"/>
  <c r="W473" i="10" s="1"/>
  <c r="N474" i="10"/>
  <c r="W474" i="10" s="1"/>
  <c r="N475" i="10"/>
  <c r="W475" i="10" s="1"/>
  <c r="N476" i="10"/>
  <c r="W476" i="10" s="1"/>
  <c r="N477" i="10"/>
  <c r="W477" i="10" s="1"/>
  <c r="N478" i="10"/>
  <c r="W478" i="10" s="1"/>
  <c r="N479" i="10"/>
  <c r="W479" i="10" s="1"/>
  <c r="N480" i="10"/>
  <c r="W480" i="10" s="1"/>
  <c r="N481" i="10"/>
  <c r="W481" i="10" s="1"/>
  <c r="N482" i="10"/>
  <c r="W482" i="10" s="1"/>
  <c r="N483" i="10"/>
  <c r="W483" i="10" s="1"/>
  <c r="N484" i="10"/>
  <c r="W484" i="10" s="1"/>
  <c r="N485" i="10"/>
  <c r="W485" i="10" s="1"/>
  <c r="N486" i="10"/>
  <c r="W486" i="10" s="1"/>
  <c r="N487" i="10"/>
  <c r="W487" i="10" s="1"/>
  <c r="N488" i="10"/>
  <c r="W488" i="10" s="1"/>
  <c r="N489" i="10"/>
  <c r="W489" i="10" s="1"/>
  <c r="N490" i="10"/>
  <c r="W490" i="10" s="1"/>
  <c r="N491" i="10"/>
  <c r="W491" i="10" s="1"/>
  <c r="N492" i="10"/>
  <c r="W492" i="10" s="1"/>
  <c r="N493" i="10"/>
  <c r="W493" i="10" s="1"/>
  <c r="N494" i="10"/>
  <c r="W494" i="10" s="1"/>
  <c r="N495" i="10"/>
  <c r="W495" i="10" s="1"/>
  <c r="N496" i="10"/>
  <c r="W496" i="10" s="1"/>
  <c r="N497" i="10"/>
  <c r="W497" i="10" s="1"/>
  <c r="N498" i="10"/>
  <c r="W498" i="10" s="1"/>
  <c r="N499" i="10"/>
  <c r="W499" i="10" s="1"/>
  <c r="N500" i="10"/>
  <c r="W500" i="10" s="1"/>
  <c r="N501" i="10"/>
  <c r="W501" i="10" s="1"/>
  <c r="N502" i="10"/>
  <c r="W502" i="10" s="1"/>
  <c r="N503" i="10"/>
  <c r="W503" i="10" s="1"/>
  <c r="N504" i="10"/>
  <c r="W504" i="10" s="1"/>
  <c r="N505" i="10"/>
  <c r="W505" i="10" s="1"/>
  <c r="N506" i="10"/>
  <c r="W506" i="10" s="1"/>
  <c r="N507" i="10"/>
  <c r="W507" i="10" s="1"/>
  <c r="N508" i="10"/>
  <c r="W508" i="10" s="1"/>
  <c r="N509" i="10"/>
  <c r="W509" i="10" s="1"/>
  <c r="N510" i="10"/>
  <c r="W510" i="10" s="1"/>
  <c r="N511" i="10"/>
  <c r="W511" i="10" s="1"/>
  <c r="N512" i="10"/>
  <c r="W512" i="10" s="1"/>
  <c r="N513" i="10"/>
  <c r="W513" i="10" s="1"/>
  <c r="N514" i="10"/>
  <c r="W514" i="10" s="1"/>
  <c r="N515" i="10"/>
  <c r="W515" i="10" s="1"/>
  <c r="N516" i="10"/>
  <c r="W516" i="10" s="1"/>
  <c r="N517" i="10"/>
  <c r="W517" i="10" s="1"/>
  <c r="N518" i="10"/>
  <c r="W518" i="10" s="1"/>
  <c r="N519" i="10"/>
  <c r="W519" i="10" s="1"/>
  <c r="N520" i="10"/>
  <c r="W520" i="10" s="1"/>
  <c r="N521" i="10"/>
  <c r="W521" i="10" s="1"/>
  <c r="N522" i="10"/>
  <c r="W522" i="10" s="1"/>
  <c r="N523" i="10"/>
  <c r="W523" i="10" s="1"/>
  <c r="N524" i="10"/>
  <c r="W524" i="10" s="1"/>
  <c r="N525" i="10"/>
  <c r="W525" i="10" s="1"/>
  <c r="N526" i="10"/>
  <c r="W526" i="10" s="1"/>
  <c r="N527" i="10"/>
  <c r="W527" i="10" s="1"/>
  <c r="N528" i="10"/>
  <c r="W528" i="10" s="1"/>
  <c r="N529" i="10"/>
  <c r="W529" i="10" s="1"/>
  <c r="N530" i="10"/>
  <c r="W530" i="10" s="1"/>
  <c r="N531" i="10"/>
  <c r="W531" i="10" s="1"/>
  <c r="N532" i="10"/>
  <c r="W532" i="10" s="1"/>
  <c r="N533" i="10"/>
  <c r="W533" i="10" s="1"/>
  <c r="N534" i="10"/>
  <c r="W534" i="10" s="1"/>
  <c r="N535" i="10"/>
  <c r="W535" i="10" s="1"/>
  <c r="N536" i="10"/>
  <c r="W536" i="10" s="1"/>
  <c r="N537" i="10"/>
  <c r="W537" i="10" s="1"/>
  <c r="N538" i="10"/>
  <c r="W538" i="10" s="1"/>
  <c r="N539" i="10"/>
  <c r="W539" i="10" s="1"/>
  <c r="N540" i="10"/>
  <c r="W540" i="10" s="1"/>
  <c r="N541" i="10"/>
  <c r="N542" i="10"/>
  <c r="W542" i="10" s="1"/>
  <c r="N543" i="10"/>
  <c r="W543" i="10" s="1"/>
  <c r="N544" i="10"/>
  <c r="W544" i="10" s="1"/>
  <c r="N545" i="10"/>
  <c r="W545" i="10" s="1"/>
  <c r="N546" i="10"/>
  <c r="W546" i="10" s="1"/>
  <c r="N547" i="10"/>
  <c r="W547" i="10" s="1"/>
  <c r="N548" i="10"/>
  <c r="W548" i="10" s="1"/>
  <c r="N549" i="10"/>
  <c r="W549" i="10" s="1"/>
  <c r="N550" i="10"/>
  <c r="W550" i="10" s="1"/>
  <c r="N551" i="10"/>
  <c r="W551" i="10" s="1"/>
  <c r="N552" i="10"/>
  <c r="W552" i="10" s="1"/>
  <c r="N553" i="10"/>
  <c r="W553" i="10" s="1"/>
  <c r="N554" i="10"/>
  <c r="W554" i="10" s="1"/>
  <c r="N555" i="10"/>
  <c r="W555" i="10" s="1"/>
  <c r="N556" i="10"/>
  <c r="W556" i="10" s="1"/>
  <c r="N557" i="10"/>
  <c r="W557" i="10" s="1"/>
  <c r="N558" i="10"/>
  <c r="W558" i="10" s="1"/>
  <c r="N559" i="10"/>
  <c r="W559" i="10" s="1"/>
  <c r="N560" i="10"/>
  <c r="W560" i="10" s="1"/>
  <c r="N561" i="10"/>
  <c r="W561" i="10" s="1"/>
  <c r="N562" i="10"/>
  <c r="W562" i="10" s="1"/>
  <c r="N563" i="10"/>
  <c r="W563" i="10" s="1"/>
  <c r="N564" i="10"/>
  <c r="W564" i="10" s="1"/>
  <c r="N565" i="10"/>
  <c r="W565" i="10" s="1"/>
  <c r="N566" i="10"/>
  <c r="W566" i="10" s="1"/>
  <c r="N567" i="10"/>
  <c r="W567" i="10" s="1"/>
  <c r="N568" i="10"/>
  <c r="W568" i="10" s="1"/>
  <c r="N569" i="10"/>
  <c r="W569" i="10" s="1"/>
  <c r="N570" i="10"/>
  <c r="W570" i="10" s="1"/>
  <c r="N571" i="10"/>
  <c r="N572" i="10"/>
  <c r="W572" i="10" s="1"/>
  <c r="N573" i="10"/>
  <c r="W573" i="10" s="1"/>
  <c r="N574" i="10"/>
  <c r="W574" i="10" s="1"/>
  <c r="N575" i="10"/>
  <c r="W575" i="10" s="1"/>
  <c r="N576" i="10"/>
  <c r="W576" i="10" s="1"/>
  <c r="N577" i="10"/>
  <c r="W577" i="10" s="1"/>
  <c r="N578" i="10"/>
  <c r="W578" i="10" s="1"/>
  <c r="N579" i="10"/>
  <c r="W579" i="10" s="1"/>
  <c r="N580" i="10"/>
  <c r="W580" i="10" s="1"/>
  <c r="N581" i="10"/>
  <c r="W581" i="10" s="1"/>
  <c r="N582" i="10"/>
  <c r="W582" i="10" s="1"/>
  <c r="N583" i="10"/>
  <c r="W583" i="10" s="1"/>
  <c r="N584" i="10"/>
  <c r="W584" i="10" s="1"/>
  <c r="N585" i="10"/>
  <c r="W585" i="10" s="1"/>
  <c r="N586" i="10"/>
  <c r="W586" i="10" s="1"/>
  <c r="N587" i="10"/>
  <c r="W587" i="10" s="1"/>
  <c r="N588" i="10"/>
  <c r="W588" i="10" s="1"/>
  <c r="N589" i="10"/>
  <c r="W589" i="10" s="1"/>
  <c r="N590" i="10"/>
  <c r="W590" i="10" s="1"/>
  <c r="N591" i="10"/>
  <c r="W591" i="10" s="1"/>
  <c r="N592" i="10"/>
  <c r="W592" i="10" s="1"/>
  <c r="N593" i="10"/>
  <c r="W593" i="10" s="1"/>
  <c r="N594" i="10"/>
  <c r="W594" i="10" s="1"/>
  <c r="N595" i="10"/>
  <c r="W595" i="10" s="1"/>
  <c r="N596" i="10"/>
  <c r="W596" i="10" s="1"/>
  <c r="N597" i="10"/>
  <c r="W597" i="10" s="1"/>
  <c r="N598" i="10"/>
  <c r="W598" i="10" s="1"/>
  <c r="N599" i="10"/>
  <c r="W599" i="10" s="1"/>
  <c r="N600" i="10"/>
  <c r="W600" i="10" s="1"/>
  <c r="N601" i="10"/>
  <c r="W601" i="10" s="1"/>
  <c r="N602" i="10"/>
  <c r="W602" i="10" s="1"/>
  <c r="N603" i="10"/>
  <c r="W603" i="10" s="1"/>
  <c r="N604" i="10"/>
  <c r="N605" i="10"/>
  <c r="W605" i="10" s="1"/>
  <c r="N606" i="10"/>
  <c r="W606" i="10" s="1"/>
  <c r="N607" i="10"/>
  <c r="W607" i="10" s="1"/>
  <c r="N608" i="10"/>
  <c r="W608" i="10" s="1"/>
  <c r="N609" i="10"/>
  <c r="W609" i="10" s="1"/>
  <c r="N610" i="10"/>
  <c r="W610" i="10" s="1"/>
  <c r="N611" i="10"/>
  <c r="W611" i="10" s="1"/>
  <c r="N612" i="10"/>
  <c r="W612" i="10" s="1"/>
  <c r="N613" i="10"/>
  <c r="W613" i="10" s="1"/>
  <c r="N614" i="10"/>
  <c r="W614" i="10" s="1"/>
  <c r="N615" i="10"/>
  <c r="W615" i="10" s="1"/>
  <c r="N616" i="10"/>
  <c r="W616" i="10" s="1"/>
  <c r="N617" i="10"/>
  <c r="W617" i="10" s="1"/>
  <c r="N618" i="10"/>
  <c r="W618" i="10" s="1"/>
  <c r="N619" i="10"/>
  <c r="W619" i="10" s="1"/>
  <c r="N620" i="10"/>
  <c r="N621" i="10"/>
  <c r="W621" i="10" s="1"/>
  <c r="N622" i="10"/>
  <c r="W622" i="10" s="1"/>
  <c r="N623" i="10"/>
  <c r="W623" i="10" s="1"/>
  <c r="N624" i="10"/>
  <c r="W624" i="10" s="1"/>
  <c r="N625" i="10"/>
  <c r="W625" i="10" s="1"/>
  <c r="N626" i="10"/>
  <c r="W626" i="10" s="1"/>
  <c r="N627" i="10"/>
  <c r="W627" i="10" s="1"/>
  <c r="N628" i="10"/>
  <c r="W628" i="10" s="1"/>
  <c r="N629" i="10"/>
  <c r="W629" i="10" s="1"/>
  <c r="N630" i="10"/>
  <c r="W630" i="10" s="1"/>
  <c r="N631" i="10"/>
  <c r="W631" i="10" s="1"/>
  <c r="N632" i="10"/>
  <c r="W632" i="10" s="1"/>
  <c r="N633" i="10"/>
  <c r="W633" i="10" s="1"/>
  <c r="N634" i="10"/>
  <c r="W634" i="10" s="1"/>
  <c r="N635" i="10"/>
  <c r="W635" i="10" s="1"/>
  <c r="N636" i="10"/>
  <c r="W636" i="10" s="1"/>
  <c r="N637" i="10"/>
  <c r="W637" i="10" s="1"/>
  <c r="N638" i="10"/>
  <c r="W638" i="10" s="1"/>
  <c r="N639" i="10"/>
  <c r="W639" i="10" s="1"/>
  <c r="N640" i="10"/>
  <c r="W640" i="10" s="1"/>
  <c r="N641" i="10"/>
  <c r="W641" i="10" s="1"/>
  <c r="N642" i="10"/>
  <c r="W642" i="10" s="1"/>
  <c r="N643" i="10"/>
  <c r="W643" i="10" s="1"/>
  <c r="N644" i="10"/>
  <c r="W644" i="10" s="1"/>
  <c r="N645" i="10"/>
  <c r="W645" i="10" s="1"/>
  <c r="N646" i="10"/>
  <c r="W646" i="10" s="1"/>
  <c r="N647" i="10"/>
  <c r="W647" i="10" s="1"/>
  <c r="N648" i="10"/>
  <c r="W648" i="10" s="1"/>
  <c r="N649" i="10"/>
  <c r="W649" i="10" s="1"/>
  <c r="N650" i="10"/>
  <c r="W650" i="10" s="1"/>
  <c r="N651" i="10"/>
  <c r="W651" i="10" s="1"/>
  <c r="N652" i="10"/>
  <c r="W652" i="10" s="1"/>
  <c r="N653" i="10"/>
  <c r="W653" i="10" s="1"/>
  <c r="N654" i="10"/>
  <c r="W654" i="10" s="1"/>
  <c r="N655" i="10"/>
  <c r="W655" i="10" s="1"/>
  <c r="N656" i="10"/>
  <c r="W656" i="10" s="1"/>
  <c r="N657" i="10"/>
  <c r="W657" i="10" s="1"/>
  <c r="N658" i="10"/>
  <c r="W658" i="10" s="1"/>
  <c r="N659" i="10"/>
  <c r="W659" i="10" s="1"/>
  <c r="N660" i="10"/>
  <c r="W660" i="10" s="1"/>
  <c r="N661" i="10"/>
  <c r="W661" i="10" s="1"/>
  <c r="N662" i="10"/>
  <c r="W662" i="10" s="1"/>
  <c r="N663" i="10"/>
  <c r="W663" i="10" s="1"/>
  <c r="N664" i="10"/>
  <c r="W664" i="10" s="1"/>
  <c r="N665" i="10"/>
  <c r="W665" i="10" s="1"/>
  <c r="N666" i="10"/>
  <c r="W666" i="10" s="1"/>
  <c r="N667" i="10"/>
  <c r="W667" i="10" s="1"/>
  <c r="N668" i="10"/>
  <c r="W668" i="10" s="1"/>
  <c r="N669" i="10"/>
  <c r="W669" i="10" s="1"/>
  <c r="N670" i="10"/>
  <c r="W670" i="10" s="1"/>
  <c r="N671" i="10"/>
  <c r="W671" i="10" s="1"/>
  <c r="N672" i="10"/>
  <c r="W672" i="10" s="1"/>
  <c r="N673" i="10"/>
  <c r="W673" i="10" s="1"/>
  <c r="L338" i="10"/>
  <c r="L339" i="10"/>
  <c r="L340" i="10"/>
  <c r="L341" i="10"/>
  <c r="L342" i="10"/>
  <c r="L343" i="10"/>
  <c r="L344" i="10"/>
  <c r="L345" i="10"/>
  <c r="L346" i="10"/>
  <c r="L347" i="10"/>
  <c r="L348" i="10"/>
  <c r="L349" i="10"/>
  <c r="L350" i="10"/>
  <c r="L351" i="10"/>
  <c r="L352" i="10"/>
  <c r="L353" i="10"/>
  <c r="L354" i="10"/>
  <c r="L355" i="10"/>
  <c r="L356" i="10"/>
  <c r="L357" i="10"/>
  <c r="L358" i="10"/>
  <c r="L359" i="10"/>
  <c r="L360" i="10"/>
  <c r="L361" i="10"/>
  <c r="L362" i="10"/>
  <c r="L363" i="10"/>
  <c r="L364" i="10"/>
  <c r="L365" i="10"/>
  <c r="S365" i="10" s="1"/>
  <c r="L366" i="10"/>
  <c r="L367" i="10"/>
  <c r="L368" i="10"/>
  <c r="L369" i="10"/>
  <c r="L370" i="10"/>
  <c r="L371" i="10"/>
  <c r="L372" i="10"/>
  <c r="L373" i="10"/>
  <c r="L374" i="10"/>
  <c r="L375" i="10"/>
  <c r="L376" i="10"/>
  <c r="L377" i="10"/>
  <c r="T377" i="10" s="1"/>
  <c r="L378" i="10"/>
  <c r="L379" i="10"/>
  <c r="L380" i="10"/>
  <c r="L381" i="10"/>
  <c r="Q381" i="10" s="1"/>
  <c r="L382" i="10"/>
  <c r="L383" i="10"/>
  <c r="L384" i="10"/>
  <c r="L385" i="10"/>
  <c r="L386" i="10"/>
  <c r="L387" i="10"/>
  <c r="L388" i="10"/>
  <c r="L389" i="10"/>
  <c r="S389" i="10" s="1"/>
  <c r="L390" i="10"/>
  <c r="L391" i="10"/>
  <c r="L392" i="10"/>
  <c r="S392" i="10" s="1"/>
  <c r="L393" i="10"/>
  <c r="L394" i="10"/>
  <c r="L395" i="10"/>
  <c r="L396" i="10"/>
  <c r="L397" i="10"/>
  <c r="L398" i="10"/>
  <c r="L399" i="10"/>
  <c r="L400" i="10"/>
  <c r="L401" i="10"/>
  <c r="L402" i="10"/>
  <c r="L403" i="10"/>
  <c r="L404" i="10"/>
  <c r="L405" i="10"/>
  <c r="L406" i="10"/>
  <c r="L407" i="10"/>
  <c r="L408" i="10"/>
  <c r="L409" i="10"/>
  <c r="L410" i="10"/>
  <c r="L411" i="10"/>
  <c r="L412" i="10"/>
  <c r="L413" i="10"/>
  <c r="L414" i="10"/>
  <c r="L415" i="10"/>
  <c r="L416" i="10"/>
  <c r="L417" i="10"/>
  <c r="L418" i="10"/>
  <c r="T418" i="10" s="1"/>
  <c r="L419" i="10"/>
  <c r="L420" i="10"/>
  <c r="L421" i="10"/>
  <c r="L422" i="10"/>
  <c r="L423" i="10"/>
  <c r="L424" i="10"/>
  <c r="L425" i="10"/>
  <c r="L426" i="10"/>
  <c r="L427" i="10"/>
  <c r="L428" i="10"/>
  <c r="L429" i="10"/>
  <c r="L430" i="10"/>
  <c r="L431" i="10"/>
  <c r="L432" i="10"/>
  <c r="L433" i="10"/>
  <c r="L434" i="10"/>
  <c r="L435" i="10"/>
  <c r="L436" i="10"/>
  <c r="L437" i="10"/>
  <c r="L438" i="10"/>
  <c r="S438" i="10" s="1"/>
  <c r="L439" i="10"/>
  <c r="L440" i="10"/>
  <c r="L441" i="10"/>
  <c r="Q441" i="10" s="1"/>
  <c r="L442" i="10"/>
  <c r="L443" i="10"/>
  <c r="L444" i="10"/>
  <c r="L445" i="10"/>
  <c r="L446" i="10"/>
  <c r="L447" i="10"/>
  <c r="L448" i="10"/>
  <c r="R448" i="10" s="1"/>
  <c r="L449" i="10"/>
  <c r="S449" i="10" s="1"/>
  <c r="L450" i="10"/>
  <c r="L451" i="10"/>
  <c r="L452" i="10"/>
  <c r="S452" i="10" s="1"/>
  <c r="L453" i="10"/>
  <c r="T453" i="10" s="1"/>
  <c r="L454" i="10"/>
  <c r="L455" i="10"/>
  <c r="L456" i="10"/>
  <c r="L457" i="10"/>
  <c r="L458" i="10"/>
  <c r="L459" i="10"/>
  <c r="L460" i="10"/>
  <c r="L461" i="10"/>
  <c r="L462" i="10"/>
  <c r="L463" i="10"/>
  <c r="L464" i="10"/>
  <c r="L465" i="10"/>
  <c r="Q465" i="10" s="1"/>
  <c r="L466" i="10"/>
  <c r="Q466" i="10" s="1"/>
  <c r="L467" i="10"/>
  <c r="L468" i="10"/>
  <c r="L469" i="10"/>
  <c r="L470" i="10"/>
  <c r="L471" i="10"/>
  <c r="L472" i="10"/>
  <c r="L473" i="10"/>
  <c r="R473" i="10" s="1"/>
  <c r="L474" i="10"/>
  <c r="Q474" i="10" s="1"/>
  <c r="L475" i="10"/>
  <c r="L476" i="10"/>
  <c r="R476" i="10" s="1"/>
  <c r="L477" i="10"/>
  <c r="S477" i="10" s="1"/>
  <c r="L478" i="10"/>
  <c r="L479" i="10"/>
  <c r="L480" i="10"/>
  <c r="L481" i="10"/>
  <c r="T481" i="10" s="1"/>
  <c r="L482" i="10"/>
  <c r="S482" i="10" s="1"/>
  <c r="L483" i="10"/>
  <c r="L484" i="10"/>
  <c r="L485" i="10"/>
  <c r="Q485" i="10" s="1"/>
  <c r="L486" i="10"/>
  <c r="L487" i="10"/>
  <c r="L488" i="10"/>
  <c r="Q488" i="10" s="1"/>
  <c r="L489" i="10"/>
  <c r="L490" i="10"/>
  <c r="L491" i="10"/>
  <c r="L492" i="10"/>
  <c r="L493" i="10"/>
  <c r="R493" i="10" s="1"/>
  <c r="L494" i="10"/>
  <c r="Q494" i="10" s="1"/>
  <c r="L495" i="10"/>
  <c r="L496" i="10"/>
  <c r="L497" i="10"/>
  <c r="Q497" i="10" s="1"/>
  <c r="L498" i="10"/>
  <c r="L499" i="10"/>
  <c r="L500" i="10"/>
  <c r="Q500" i="10" s="1"/>
  <c r="L501" i="10"/>
  <c r="L502" i="10"/>
  <c r="L503" i="10"/>
  <c r="S503" i="10" s="1"/>
  <c r="L504" i="10"/>
  <c r="L505" i="10"/>
  <c r="R505" i="10" s="1"/>
  <c r="L506" i="10"/>
  <c r="Q506" i="10" s="1"/>
  <c r="L507" i="10"/>
  <c r="L508" i="10"/>
  <c r="R508" i="10" s="1"/>
  <c r="L509" i="10"/>
  <c r="L510" i="10"/>
  <c r="L511" i="10"/>
  <c r="T511" i="10" s="1"/>
  <c r="L512" i="10"/>
  <c r="L513" i="10"/>
  <c r="S513" i="10" s="1"/>
  <c r="L514" i="10"/>
  <c r="Q514" i="10" s="1"/>
  <c r="L515" i="10"/>
  <c r="L516" i="10"/>
  <c r="R516" i="10" s="1"/>
  <c r="L517" i="10"/>
  <c r="L518" i="10"/>
  <c r="L519" i="10"/>
  <c r="T519" i="10" s="1"/>
  <c r="L520" i="10"/>
  <c r="L521" i="10"/>
  <c r="S521" i="10" s="1"/>
  <c r="L522" i="10"/>
  <c r="Q522" i="10" s="1"/>
  <c r="L523" i="10"/>
  <c r="L524" i="10"/>
  <c r="R524" i="10" s="1"/>
  <c r="L525" i="10"/>
  <c r="L526" i="10"/>
  <c r="L527" i="10"/>
  <c r="T527" i="10" s="1"/>
  <c r="L528" i="10"/>
  <c r="L529" i="10"/>
  <c r="Q529" i="10" s="1"/>
  <c r="L530" i="10"/>
  <c r="T530" i="10" s="1"/>
  <c r="L531" i="10"/>
  <c r="L532" i="10"/>
  <c r="Q532" i="10" s="1"/>
  <c r="L533" i="10"/>
  <c r="S533" i="10" s="1"/>
  <c r="L534" i="10"/>
  <c r="L535" i="10"/>
  <c r="L536" i="10"/>
  <c r="L537" i="10"/>
  <c r="L538" i="10"/>
  <c r="T538" i="10" s="1"/>
  <c r="L539" i="10"/>
  <c r="S539" i="10" s="1"/>
  <c r="L540" i="10"/>
  <c r="L541" i="10"/>
  <c r="R541" i="10" s="1"/>
  <c r="L542" i="10"/>
  <c r="L543" i="10"/>
  <c r="L544" i="10"/>
  <c r="Q544" i="10" s="1"/>
  <c r="L545" i="10"/>
  <c r="L546" i="10"/>
  <c r="T546" i="10" s="1"/>
  <c r="L547" i="10"/>
  <c r="S547" i="10" s="1"/>
  <c r="L548" i="10"/>
  <c r="L549" i="10"/>
  <c r="S549" i="10" s="1"/>
  <c r="L550" i="10"/>
  <c r="Q550" i="10" s="1"/>
  <c r="L551" i="10"/>
  <c r="L552" i="10"/>
  <c r="L553" i="10"/>
  <c r="Q553" i="10" s="1"/>
  <c r="L554" i="10"/>
  <c r="L555" i="10"/>
  <c r="L556" i="10"/>
  <c r="L557" i="10"/>
  <c r="Q557" i="10" s="1"/>
  <c r="L558" i="10"/>
  <c r="S558" i="10" s="1"/>
  <c r="L559" i="10"/>
  <c r="L560" i="10"/>
  <c r="T560" i="10" s="1"/>
  <c r="L561" i="10"/>
  <c r="L562" i="10"/>
  <c r="L563" i="10"/>
  <c r="L564" i="10"/>
  <c r="L565" i="10"/>
  <c r="Q565" i="10" s="1"/>
  <c r="L566" i="10"/>
  <c r="S566" i="10" s="1"/>
  <c r="L567" i="10"/>
  <c r="L568" i="10"/>
  <c r="T568" i="10" s="1"/>
  <c r="L569" i="10"/>
  <c r="Q569" i="10" s="1"/>
  <c r="L570" i="10"/>
  <c r="L571" i="10"/>
  <c r="L572" i="10"/>
  <c r="L573" i="10"/>
  <c r="Q573" i="10" s="1"/>
  <c r="L574" i="10"/>
  <c r="S574" i="10" s="1"/>
  <c r="L575" i="10"/>
  <c r="L576" i="10"/>
  <c r="T576" i="10" s="1"/>
  <c r="L577" i="10"/>
  <c r="R577" i="10" s="1"/>
  <c r="L578" i="10"/>
  <c r="L579" i="10"/>
  <c r="L580" i="10"/>
  <c r="L581" i="10"/>
  <c r="S581" i="10" s="1"/>
  <c r="L582" i="10"/>
  <c r="Q582" i="10" s="1"/>
  <c r="L583" i="10"/>
  <c r="L584" i="10"/>
  <c r="L585" i="10"/>
  <c r="S585" i="10" s="1"/>
  <c r="L586" i="10"/>
  <c r="L587" i="10"/>
  <c r="L588" i="10"/>
  <c r="R588" i="10" s="1"/>
  <c r="L589" i="10"/>
  <c r="S589" i="10" s="1"/>
  <c r="L590" i="10"/>
  <c r="Q590" i="10" s="1"/>
  <c r="L591" i="10"/>
  <c r="L592" i="10"/>
  <c r="L593" i="10"/>
  <c r="Q593" i="10" s="1"/>
  <c r="L594" i="10"/>
  <c r="L595" i="10"/>
  <c r="L596" i="10"/>
  <c r="L597" i="10"/>
  <c r="L598" i="10"/>
  <c r="L599" i="10"/>
  <c r="L600" i="10"/>
  <c r="L601" i="10"/>
  <c r="T601" i="10" s="1"/>
  <c r="L602" i="10"/>
  <c r="R602" i="10" s="1"/>
  <c r="L603" i="10"/>
  <c r="L604" i="10"/>
  <c r="R604" i="10" s="1"/>
  <c r="L605" i="10"/>
  <c r="L606" i="10"/>
  <c r="L607" i="10"/>
  <c r="T607" i="10" s="1"/>
  <c r="L608" i="10"/>
  <c r="L609" i="10"/>
  <c r="Q609" i="10" s="1"/>
  <c r="L610" i="10"/>
  <c r="T610" i="10" s="1"/>
  <c r="L611" i="10"/>
  <c r="L612" i="10"/>
  <c r="Q612" i="10" s="1"/>
  <c r="L613" i="10"/>
  <c r="S613" i="10" s="1"/>
  <c r="L614" i="10"/>
  <c r="L615" i="10"/>
  <c r="L616" i="10"/>
  <c r="Q616" i="10" s="1"/>
  <c r="L617" i="10"/>
  <c r="S617" i="10" s="1"/>
  <c r="L618" i="10"/>
  <c r="Q618" i="10" s="1"/>
  <c r="L619" i="10"/>
  <c r="L620" i="10"/>
  <c r="L621" i="10"/>
  <c r="T621" i="10" s="1"/>
  <c r="L622" i="10"/>
  <c r="L623" i="10"/>
  <c r="L624" i="10"/>
  <c r="L625" i="10"/>
  <c r="T625" i="10" s="1"/>
  <c r="L626" i="10"/>
  <c r="R626" i="10" s="1"/>
  <c r="L627" i="10"/>
  <c r="Q627" i="10" s="1"/>
  <c r="L628" i="10"/>
  <c r="L629" i="10"/>
  <c r="Q629" i="10" s="1"/>
  <c r="L630" i="10"/>
  <c r="L631" i="10"/>
  <c r="L632" i="10"/>
  <c r="S632" i="10" s="1"/>
  <c r="L633" i="10"/>
  <c r="L634" i="10"/>
  <c r="T634" i="10" s="1"/>
  <c r="L635" i="10"/>
  <c r="S635" i="10" s="1"/>
  <c r="L636" i="10"/>
  <c r="L637" i="10"/>
  <c r="T637" i="10" s="1"/>
  <c r="L638" i="10"/>
  <c r="R638" i="10" s="1"/>
  <c r="L639" i="10"/>
  <c r="L640" i="10"/>
  <c r="L641" i="10"/>
  <c r="R641" i="10" s="1"/>
  <c r="L642" i="10"/>
  <c r="L643" i="10"/>
  <c r="L644" i="10"/>
  <c r="L645" i="10"/>
  <c r="L646" i="10"/>
  <c r="L647" i="10"/>
  <c r="L648" i="10"/>
  <c r="L649" i="10"/>
  <c r="T649" i="10" s="1"/>
  <c r="L650" i="10"/>
  <c r="S650" i="10" s="1"/>
  <c r="L651" i="10"/>
  <c r="S651" i="10" s="1"/>
  <c r="L652" i="10"/>
  <c r="L653" i="10"/>
  <c r="Q653" i="10" s="1"/>
  <c r="L654" i="10"/>
  <c r="Q654" i="10" s="1"/>
  <c r="L655" i="10"/>
  <c r="L656" i="10"/>
  <c r="L657" i="10"/>
  <c r="R657" i="10" s="1"/>
  <c r="L658" i="10"/>
  <c r="Q658" i="10" s="1"/>
  <c r="L659" i="10"/>
  <c r="L660" i="10"/>
  <c r="S660" i="10" s="1"/>
  <c r="L661" i="10"/>
  <c r="S661" i="10" s="1"/>
  <c r="L662" i="10"/>
  <c r="L663" i="10"/>
  <c r="L664" i="10"/>
  <c r="S664" i="10" s="1"/>
  <c r="L665" i="10"/>
  <c r="S665" i="10" s="1"/>
  <c r="L666" i="10"/>
  <c r="L667" i="10"/>
  <c r="L668" i="10"/>
  <c r="L669" i="10"/>
  <c r="T669" i="10" s="1"/>
  <c r="L670" i="10"/>
  <c r="S670" i="10" s="1"/>
  <c r="L671" i="10"/>
  <c r="L672" i="10"/>
  <c r="T672" i="10" s="1"/>
  <c r="L673" i="10"/>
  <c r="R673" i="10" s="1"/>
  <c r="N170" i="10"/>
  <c r="W170" i="10" s="1"/>
  <c r="N171" i="10"/>
  <c r="W171" i="10" s="1"/>
  <c r="N172" i="10"/>
  <c r="W172" i="10" s="1"/>
  <c r="N173" i="10"/>
  <c r="W173" i="10" s="1"/>
  <c r="N174" i="10"/>
  <c r="W174" i="10" s="1"/>
  <c r="N175" i="10"/>
  <c r="W175" i="10" s="1"/>
  <c r="N176" i="10"/>
  <c r="W176" i="10" s="1"/>
  <c r="N177" i="10"/>
  <c r="W177" i="10" s="1"/>
  <c r="N178" i="10"/>
  <c r="W178" i="10" s="1"/>
  <c r="N179" i="10"/>
  <c r="W179" i="10" s="1"/>
  <c r="N180" i="10"/>
  <c r="W180" i="10" s="1"/>
  <c r="N181" i="10"/>
  <c r="W181" i="10" s="1"/>
  <c r="N182" i="10"/>
  <c r="W182" i="10" s="1"/>
  <c r="N183" i="10"/>
  <c r="W183" i="10" s="1"/>
  <c r="N184" i="10"/>
  <c r="W184" i="10" s="1"/>
  <c r="N185" i="10"/>
  <c r="W185" i="10" s="1"/>
  <c r="N186" i="10"/>
  <c r="W186" i="10" s="1"/>
  <c r="N187" i="10"/>
  <c r="W187" i="10" s="1"/>
  <c r="N188" i="10"/>
  <c r="W188" i="10" s="1"/>
  <c r="N189" i="10"/>
  <c r="W189" i="10" s="1"/>
  <c r="N190" i="10"/>
  <c r="W190" i="10" s="1"/>
  <c r="N191" i="10"/>
  <c r="W191" i="10" s="1"/>
  <c r="N192" i="10"/>
  <c r="W192" i="10" s="1"/>
  <c r="N193" i="10"/>
  <c r="W193" i="10" s="1"/>
  <c r="N194" i="10"/>
  <c r="W194" i="10" s="1"/>
  <c r="N195" i="10"/>
  <c r="W195" i="10" s="1"/>
  <c r="N196" i="10"/>
  <c r="W196" i="10" s="1"/>
  <c r="N197" i="10"/>
  <c r="W197" i="10" s="1"/>
  <c r="N198" i="10"/>
  <c r="W198" i="10" s="1"/>
  <c r="N199" i="10"/>
  <c r="W199" i="10" s="1"/>
  <c r="N200" i="10"/>
  <c r="W200" i="10" s="1"/>
  <c r="N201" i="10"/>
  <c r="W201" i="10" s="1"/>
  <c r="N202" i="10"/>
  <c r="W202" i="10" s="1"/>
  <c r="N203" i="10"/>
  <c r="W203" i="10" s="1"/>
  <c r="N204" i="10"/>
  <c r="W204" i="10" s="1"/>
  <c r="N205" i="10"/>
  <c r="W205" i="10" s="1"/>
  <c r="N206" i="10"/>
  <c r="W206" i="10" s="1"/>
  <c r="N207" i="10"/>
  <c r="W207" i="10" s="1"/>
  <c r="N208" i="10"/>
  <c r="W208" i="10" s="1"/>
  <c r="N209" i="10"/>
  <c r="W209" i="10" s="1"/>
  <c r="N210" i="10"/>
  <c r="W210" i="10" s="1"/>
  <c r="N211" i="10"/>
  <c r="W211" i="10" s="1"/>
  <c r="N212" i="10"/>
  <c r="W212" i="10" s="1"/>
  <c r="N213" i="10"/>
  <c r="W213" i="10" s="1"/>
  <c r="N214" i="10"/>
  <c r="W214" i="10" s="1"/>
  <c r="N215" i="10"/>
  <c r="W215" i="10" s="1"/>
  <c r="N216" i="10"/>
  <c r="W216" i="10" s="1"/>
  <c r="N217" i="10"/>
  <c r="W217" i="10" s="1"/>
  <c r="N218" i="10"/>
  <c r="W218" i="10" s="1"/>
  <c r="N219" i="10"/>
  <c r="W219" i="10" s="1"/>
  <c r="N220" i="10"/>
  <c r="W220" i="10" s="1"/>
  <c r="N221" i="10"/>
  <c r="W221" i="10" s="1"/>
  <c r="N222" i="10"/>
  <c r="W222" i="10" s="1"/>
  <c r="N223" i="10"/>
  <c r="W223" i="10" s="1"/>
  <c r="N224" i="10"/>
  <c r="W224" i="10" s="1"/>
  <c r="N225" i="10"/>
  <c r="W225" i="10" s="1"/>
  <c r="N226" i="10"/>
  <c r="W226" i="10" s="1"/>
  <c r="N227" i="10"/>
  <c r="W227" i="10" s="1"/>
  <c r="N228" i="10"/>
  <c r="W228" i="10" s="1"/>
  <c r="N229" i="10"/>
  <c r="W229" i="10" s="1"/>
  <c r="N230" i="10"/>
  <c r="W230" i="10" s="1"/>
  <c r="N231" i="10"/>
  <c r="W231" i="10" s="1"/>
  <c r="N232" i="10"/>
  <c r="W232" i="10" s="1"/>
  <c r="N233" i="10"/>
  <c r="W233" i="10" s="1"/>
  <c r="N234" i="10"/>
  <c r="W234" i="10" s="1"/>
  <c r="N235" i="10"/>
  <c r="W235" i="10" s="1"/>
  <c r="N236" i="10"/>
  <c r="W236" i="10" s="1"/>
  <c r="N237" i="10"/>
  <c r="W237" i="10" s="1"/>
  <c r="N238" i="10"/>
  <c r="W238" i="10" s="1"/>
  <c r="N239" i="10"/>
  <c r="W239" i="10" s="1"/>
  <c r="N240" i="10"/>
  <c r="W240" i="10" s="1"/>
  <c r="N241" i="10"/>
  <c r="W241" i="10" s="1"/>
  <c r="N242" i="10"/>
  <c r="W242" i="10" s="1"/>
  <c r="N243" i="10"/>
  <c r="W243" i="10" s="1"/>
  <c r="N244" i="10"/>
  <c r="W244" i="10" s="1"/>
  <c r="N245" i="10"/>
  <c r="W245" i="10" s="1"/>
  <c r="N246" i="10"/>
  <c r="W246" i="10" s="1"/>
  <c r="N247" i="10"/>
  <c r="W247" i="10" s="1"/>
  <c r="N248" i="10"/>
  <c r="W248" i="10" s="1"/>
  <c r="N249" i="10"/>
  <c r="W249" i="10" s="1"/>
  <c r="N250" i="10"/>
  <c r="W250" i="10" s="1"/>
  <c r="N251" i="10"/>
  <c r="W251" i="10" s="1"/>
  <c r="N252" i="10"/>
  <c r="W252" i="10" s="1"/>
  <c r="N253" i="10"/>
  <c r="W253" i="10" s="1"/>
  <c r="N254" i="10"/>
  <c r="W254" i="10" s="1"/>
  <c r="N255" i="10"/>
  <c r="W255" i="10" s="1"/>
  <c r="N256" i="10"/>
  <c r="W256" i="10" s="1"/>
  <c r="N257" i="10"/>
  <c r="W257" i="10" s="1"/>
  <c r="N258" i="10"/>
  <c r="W258" i="10" s="1"/>
  <c r="N259" i="10"/>
  <c r="W259" i="10" s="1"/>
  <c r="N260" i="10"/>
  <c r="W260" i="10" s="1"/>
  <c r="N261" i="10"/>
  <c r="W261" i="10" s="1"/>
  <c r="N262" i="10"/>
  <c r="W262" i="10" s="1"/>
  <c r="N263" i="10"/>
  <c r="W263" i="10" s="1"/>
  <c r="N264" i="10"/>
  <c r="W264" i="10" s="1"/>
  <c r="N265" i="10"/>
  <c r="W265" i="10" s="1"/>
  <c r="N266" i="10"/>
  <c r="W266" i="10" s="1"/>
  <c r="N267" i="10"/>
  <c r="W267" i="10" s="1"/>
  <c r="N268" i="10"/>
  <c r="W268" i="10" s="1"/>
  <c r="N269" i="10"/>
  <c r="W269" i="10" s="1"/>
  <c r="N270" i="10"/>
  <c r="W270" i="10" s="1"/>
  <c r="N271" i="10"/>
  <c r="W271" i="10" s="1"/>
  <c r="N272" i="10"/>
  <c r="W272" i="10" s="1"/>
  <c r="N273" i="10"/>
  <c r="W273" i="10" s="1"/>
  <c r="N274" i="10"/>
  <c r="W274" i="10" s="1"/>
  <c r="N275" i="10"/>
  <c r="W275" i="10" s="1"/>
  <c r="N276" i="10"/>
  <c r="W276" i="10" s="1"/>
  <c r="N277" i="10"/>
  <c r="W277" i="10" s="1"/>
  <c r="N278" i="10"/>
  <c r="W278" i="10" s="1"/>
  <c r="N279" i="10"/>
  <c r="W279" i="10" s="1"/>
  <c r="N280" i="10"/>
  <c r="W280" i="10" s="1"/>
  <c r="N281" i="10"/>
  <c r="W281" i="10" s="1"/>
  <c r="N282" i="10"/>
  <c r="W282" i="10" s="1"/>
  <c r="N283" i="10"/>
  <c r="W283" i="10" s="1"/>
  <c r="N284" i="10"/>
  <c r="W284" i="10" s="1"/>
  <c r="N285" i="10"/>
  <c r="W285" i="10" s="1"/>
  <c r="N286" i="10"/>
  <c r="W286" i="10" s="1"/>
  <c r="N287" i="10"/>
  <c r="W287" i="10" s="1"/>
  <c r="N288" i="10"/>
  <c r="W288" i="10" s="1"/>
  <c r="N289" i="10"/>
  <c r="W289" i="10" s="1"/>
  <c r="N290" i="10"/>
  <c r="W290" i="10" s="1"/>
  <c r="N291" i="10"/>
  <c r="W291" i="10" s="1"/>
  <c r="N292" i="10"/>
  <c r="W292" i="10" s="1"/>
  <c r="N293" i="10"/>
  <c r="W293" i="10" s="1"/>
  <c r="N294" i="10"/>
  <c r="W294" i="10" s="1"/>
  <c r="N295" i="10"/>
  <c r="W295" i="10" s="1"/>
  <c r="N296" i="10"/>
  <c r="W296" i="10" s="1"/>
  <c r="N297" i="10"/>
  <c r="W297" i="10" s="1"/>
  <c r="N298" i="10"/>
  <c r="W298" i="10" s="1"/>
  <c r="N299" i="10"/>
  <c r="W299" i="10" s="1"/>
  <c r="N300" i="10"/>
  <c r="W300" i="10" s="1"/>
  <c r="N301" i="10"/>
  <c r="W301" i="10" s="1"/>
  <c r="N302" i="10"/>
  <c r="W302" i="10" s="1"/>
  <c r="N303" i="10"/>
  <c r="W303" i="10" s="1"/>
  <c r="N304" i="10"/>
  <c r="W304" i="10" s="1"/>
  <c r="N305" i="10"/>
  <c r="W305" i="10" s="1"/>
  <c r="N306" i="10"/>
  <c r="W306" i="10" s="1"/>
  <c r="N307" i="10"/>
  <c r="W307" i="10" s="1"/>
  <c r="N308" i="10"/>
  <c r="W308" i="10" s="1"/>
  <c r="N309" i="10"/>
  <c r="W309" i="10" s="1"/>
  <c r="N310" i="10"/>
  <c r="W310" i="10" s="1"/>
  <c r="N311" i="10"/>
  <c r="W311" i="10" s="1"/>
  <c r="N312" i="10"/>
  <c r="W312" i="10" s="1"/>
  <c r="N313" i="10"/>
  <c r="W313" i="10" s="1"/>
  <c r="N314" i="10"/>
  <c r="W314" i="10" s="1"/>
  <c r="N315" i="10"/>
  <c r="W315" i="10" s="1"/>
  <c r="N316" i="10"/>
  <c r="W316" i="10" s="1"/>
  <c r="N317" i="10"/>
  <c r="W317" i="10" s="1"/>
  <c r="N318" i="10"/>
  <c r="W318" i="10" s="1"/>
  <c r="N319" i="10"/>
  <c r="W319" i="10" s="1"/>
  <c r="N320" i="10"/>
  <c r="W320" i="10" s="1"/>
  <c r="N321" i="10"/>
  <c r="W321" i="10" s="1"/>
  <c r="N322" i="10"/>
  <c r="W322" i="10" s="1"/>
  <c r="N323" i="10"/>
  <c r="W323" i="10" s="1"/>
  <c r="N324" i="10"/>
  <c r="W324" i="10" s="1"/>
  <c r="N325" i="10"/>
  <c r="W325" i="10" s="1"/>
  <c r="N326" i="10"/>
  <c r="W326" i="10" s="1"/>
  <c r="N327" i="10"/>
  <c r="W327" i="10" s="1"/>
  <c r="N328" i="10"/>
  <c r="W328" i="10" s="1"/>
  <c r="N329" i="10"/>
  <c r="W329" i="10" s="1"/>
  <c r="N330" i="10"/>
  <c r="W330" i="10" s="1"/>
  <c r="N331" i="10"/>
  <c r="W331" i="10" s="1"/>
  <c r="N332" i="10"/>
  <c r="W332" i="10" s="1"/>
  <c r="N333" i="10"/>
  <c r="W333" i="10" s="1"/>
  <c r="N334" i="10"/>
  <c r="W334" i="10" s="1"/>
  <c r="N335" i="10"/>
  <c r="W335" i="10" s="1"/>
  <c r="N336" i="10"/>
  <c r="W336" i="10" s="1"/>
  <c r="N337" i="10"/>
  <c r="W337" i="10" s="1"/>
  <c r="L170" i="10"/>
  <c r="T170" i="10" s="1"/>
  <c r="L171" i="10"/>
  <c r="Q171" i="10" s="1"/>
  <c r="L172" i="10"/>
  <c r="L173" i="10"/>
  <c r="R173" i="10" s="1"/>
  <c r="L174" i="10"/>
  <c r="T174" i="10" s="1"/>
  <c r="L175" i="10"/>
  <c r="Q175" i="10" s="1"/>
  <c r="L176" i="10"/>
  <c r="L177" i="10"/>
  <c r="Q177" i="10" s="1"/>
  <c r="L178" i="10"/>
  <c r="T178" i="10" s="1"/>
  <c r="L179" i="10"/>
  <c r="Q179" i="10" s="1"/>
  <c r="L180" i="10"/>
  <c r="L181" i="10"/>
  <c r="Q181" i="10" s="1"/>
  <c r="L182" i="10"/>
  <c r="T182" i="10" s="1"/>
  <c r="L183" i="10"/>
  <c r="Q183" i="10" s="1"/>
  <c r="L184" i="10"/>
  <c r="L185" i="10"/>
  <c r="Q185" i="10" s="1"/>
  <c r="L186" i="10"/>
  <c r="T186" i="10" s="1"/>
  <c r="L187" i="10"/>
  <c r="Q187" i="10" s="1"/>
  <c r="L188" i="10"/>
  <c r="L189" i="10"/>
  <c r="Q189" i="10" s="1"/>
  <c r="L190" i="10"/>
  <c r="T190" i="10" s="1"/>
  <c r="L191" i="10"/>
  <c r="Q191" i="10" s="1"/>
  <c r="L192" i="10"/>
  <c r="L193" i="10"/>
  <c r="Q193" i="10" s="1"/>
  <c r="L194" i="10"/>
  <c r="T194" i="10" s="1"/>
  <c r="L195" i="10"/>
  <c r="Q195" i="10" s="1"/>
  <c r="L196" i="10"/>
  <c r="L197" i="10"/>
  <c r="Q197" i="10" s="1"/>
  <c r="L198" i="10"/>
  <c r="T198" i="10" s="1"/>
  <c r="L199" i="10"/>
  <c r="Q199" i="10" s="1"/>
  <c r="L200" i="10"/>
  <c r="L201" i="10"/>
  <c r="Q201" i="10" s="1"/>
  <c r="L202" i="10"/>
  <c r="T202" i="10" s="1"/>
  <c r="L203" i="10"/>
  <c r="Q203" i="10" s="1"/>
  <c r="L204" i="10"/>
  <c r="L205" i="10"/>
  <c r="Q205" i="10" s="1"/>
  <c r="L206" i="10"/>
  <c r="T206" i="10" s="1"/>
  <c r="L207" i="10"/>
  <c r="Q207" i="10" s="1"/>
  <c r="L208" i="10"/>
  <c r="L209" i="10"/>
  <c r="Q209" i="10" s="1"/>
  <c r="L210" i="10"/>
  <c r="T210" i="10" s="1"/>
  <c r="L211" i="10"/>
  <c r="Q211" i="10" s="1"/>
  <c r="L212" i="10"/>
  <c r="L213" i="10"/>
  <c r="Q213" i="10" s="1"/>
  <c r="L214" i="10"/>
  <c r="T214" i="10" s="1"/>
  <c r="L215" i="10"/>
  <c r="Q215" i="10" s="1"/>
  <c r="L216" i="10"/>
  <c r="L217" i="10"/>
  <c r="Q217" i="10" s="1"/>
  <c r="L218" i="10"/>
  <c r="T218" i="10" s="1"/>
  <c r="L219" i="10"/>
  <c r="Q219" i="10" s="1"/>
  <c r="L220" i="10"/>
  <c r="L221" i="10"/>
  <c r="Q221" i="10" s="1"/>
  <c r="L222" i="10"/>
  <c r="T222" i="10" s="1"/>
  <c r="L223" i="10"/>
  <c r="Q223" i="10" s="1"/>
  <c r="L224" i="10"/>
  <c r="L225" i="10"/>
  <c r="Q225" i="10" s="1"/>
  <c r="L226" i="10"/>
  <c r="T226" i="10" s="1"/>
  <c r="L227" i="10"/>
  <c r="Q227" i="10" s="1"/>
  <c r="L228" i="10"/>
  <c r="L229" i="10"/>
  <c r="Q229" i="10" s="1"/>
  <c r="L230" i="10"/>
  <c r="T230" i="10" s="1"/>
  <c r="L231" i="10"/>
  <c r="Q231" i="10" s="1"/>
  <c r="L232" i="10"/>
  <c r="L233" i="10"/>
  <c r="Q233" i="10" s="1"/>
  <c r="L234" i="10"/>
  <c r="T234" i="10" s="1"/>
  <c r="L235" i="10"/>
  <c r="Q235" i="10" s="1"/>
  <c r="L236" i="10"/>
  <c r="L237" i="10"/>
  <c r="T237" i="10" s="1"/>
  <c r="L238" i="10"/>
  <c r="T238" i="10" s="1"/>
  <c r="L239" i="10"/>
  <c r="Q239" i="10" s="1"/>
  <c r="L240" i="10"/>
  <c r="L241" i="10"/>
  <c r="T241" i="10" s="1"/>
  <c r="L242" i="10"/>
  <c r="T242" i="10" s="1"/>
  <c r="L243" i="10"/>
  <c r="Q243" i="10" s="1"/>
  <c r="L244" i="10"/>
  <c r="L245" i="10"/>
  <c r="T245" i="10" s="1"/>
  <c r="L246" i="10"/>
  <c r="T246" i="10" s="1"/>
  <c r="L247" i="10"/>
  <c r="Q247" i="10" s="1"/>
  <c r="L248" i="10"/>
  <c r="L249" i="10"/>
  <c r="T249" i="10" s="1"/>
  <c r="L250" i="10"/>
  <c r="T250" i="10" s="1"/>
  <c r="L251" i="10"/>
  <c r="Q251" i="10" s="1"/>
  <c r="L252" i="10"/>
  <c r="L253" i="10"/>
  <c r="T253" i="10" s="1"/>
  <c r="L254" i="10"/>
  <c r="T254" i="10" s="1"/>
  <c r="L255" i="10"/>
  <c r="Q255" i="10" s="1"/>
  <c r="L256" i="10"/>
  <c r="L257" i="10"/>
  <c r="T257" i="10" s="1"/>
  <c r="L258" i="10"/>
  <c r="T258" i="10" s="1"/>
  <c r="L259" i="10"/>
  <c r="Q259" i="10" s="1"/>
  <c r="L260" i="10"/>
  <c r="L261" i="10"/>
  <c r="T261" i="10" s="1"/>
  <c r="L262" i="10"/>
  <c r="T262" i="10" s="1"/>
  <c r="L263" i="10"/>
  <c r="Q263" i="10" s="1"/>
  <c r="L264" i="10"/>
  <c r="L265" i="10"/>
  <c r="T265" i="10" s="1"/>
  <c r="L266" i="10"/>
  <c r="T266" i="10" s="1"/>
  <c r="L267" i="10"/>
  <c r="Q267" i="10" s="1"/>
  <c r="L268" i="10"/>
  <c r="L269" i="10"/>
  <c r="T269" i="10" s="1"/>
  <c r="L270" i="10"/>
  <c r="T270" i="10" s="1"/>
  <c r="L271" i="10"/>
  <c r="Q271" i="10" s="1"/>
  <c r="L272" i="10"/>
  <c r="L273" i="10"/>
  <c r="T273" i="10" s="1"/>
  <c r="L274" i="10"/>
  <c r="T274" i="10" s="1"/>
  <c r="L275" i="10"/>
  <c r="S275" i="10" s="1"/>
  <c r="L276" i="10"/>
  <c r="L277" i="10"/>
  <c r="T277" i="10" s="1"/>
  <c r="L278" i="10"/>
  <c r="T278" i="10" s="1"/>
  <c r="L279" i="10"/>
  <c r="Q279" i="10" s="1"/>
  <c r="L280" i="10"/>
  <c r="L281" i="10"/>
  <c r="T281" i="10" s="1"/>
  <c r="L282" i="10"/>
  <c r="T282" i="10" s="1"/>
  <c r="L283" i="10"/>
  <c r="Q283" i="10" s="1"/>
  <c r="L284" i="10"/>
  <c r="L285" i="10"/>
  <c r="T285" i="10" s="1"/>
  <c r="L286" i="10"/>
  <c r="T286" i="10" s="1"/>
  <c r="L287" i="10"/>
  <c r="Q287" i="10" s="1"/>
  <c r="L288" i="10"/>
  <c r="L289" i="10"/>
  <c r="T289" i="10" s="1"/>
  <c r="L290" i="10"/>
  <c r="T290" i="10" s="1"/>
  <c r="L291" i="10"/>
  <c r="Q291" i="10" s="1"/>
  <c r="L292" i="10"/>
  <c r="L293" i="10"/>
  <c r="T293" i="10" s="1"/>
  <c r="L294" i="10"/>
  <c r="T294" i="10" s="1"/>
  <c r="L295" i="10"/>
  <c r="Q295" i="10" s="1"/>
  <c r="L296" i="10"/>
  <c r="L297" i="10"/>
  <c r="Q297" i="10" s="1"/>
  <c r="L298" i="10"/>
  <c r="T298" i="10" s="1"/>
  <c r="L299" i="10"/>
  <c r="S299" i="10" s="1"/>
  <c r="L300" i="10"/>
  <c r="L301" i="10"/>
  <c r="S301" i="10" s="1"/>
  <c r="L302" i="10"/>
  <c r="T302" i="10" s="1"/>
  <c r="L303" i="10"/>
  <c r="S303" i="10" s="1"/>
  <c r="L304" i="10"/>
  <c r="L305" i="10"/>
  <c r="Q305" i="10" s="1"/>
  <c r="L306" i="10"/>
  <c r="T306" i="10" s="1"/>
  <c r="L307" i="10"/>
  <c r="S307" i="10" s="1"/>
  <c r="L308" i="10"/>
  <c r="L309" i="10"/>
  <c r="S309" i="10" s="1"/>
  <c r="L310" i="10"/>
  <c r="T310" i="10" s="1"/>
  <c r="L311" i="10"/>
  <c r="L312" i="10"/>
  <c r="L313" i="10"/>
  <c r="Q313" i="10" s="1"/>
  <c r="L314" i="10"/>
  <c r="S314" i="10" s="1"/>
  <c r="L315" i="10"/>
  <c r="S315" i="10" s="1"/>
  <c r="L316" i="10"/>
  <c r="Q316" i="10" s="1"/>
  <c r="L317" i="10"/>
  <c r="Q317" i="10" s="1"/>
  <c r="L318" i="10"/>
  <c r="Q318" i="10" s="1"/>
  <c r="L319" i="10"/>
  <c r="S319" i="10" s="1"/>
  <c r="L320" i="10"/>
  <c r="Q320" i="10" s="1"/>
  <c r="L321" i="10"/>
  <c r="Q321" i="10" s="1"/>
  <c r="L322" i="10"/>
  <c r="S322" i="10" s="1"/>
  <c r="L323" i="10"/>
  <c r="S323" i="10" s="1"/>
  <c r="L324" i="10"/>
  <c r="L325" i="10"/>
  <c r="Q325" i="10" s="1"/>
  <c r="L326" i="10"/>
  <c r="Q326" i="10" s="1"/>
  <c r="L327" i="10"/>
  <c r="S327" i="10" s="1"/>
  <c r="L328" i="10"/>
  <c r="Q328" i="10" s="1"/>
  <c r="L329" i="10"/>
  <c r="Q329" i="10" s="1"/>
  <c r="L330" i="10"/>
  <c r="S330" i="10" s="1"/>
  <c r="L331" i="10"/>
  <c r="S331" i="10" s="1"/>
  <c r="L332" i="10"/>
  <c r="Q332" i="10" s="1"/>
  <c r="L333" i="10"/>
  <c r="Q333" i="10" s="1"/>
  <c r="L334" i="10"/>
  <c r="Q334" i="10" s="1"/>
  <c r="L335" i="10"/>
  <c r="S335" i="10" s="1"/>
  <c r="L336" i="10"/>
  <c r="Q336" i="10" s="1"/>
  <c r="L337" i="10"/>
  <c r="Q337" i="10" s="1"/>
  <c r="R810" i="10" l="1"/>
  <c r="R806" i="10"/>
  <c r="T802" i="10"/>
  <c r="R798" i="10"/>
  <c r="T794" i="10"/>
  <c r="T778" i="10"/>
  <c r="T841" i="10"/>
  <c r="R838" i="10"/>
  <c r="R834" i="10"/>
  <c r="S828" i="10"/>
  <c r="S824" i="10"/>
  <c r="R813" i="10"/>
  <c r="T809" i="10"/>
  <c r="S805" i="10"/>
  <c r="T797" i="10"/>
  <c r="S784" i="10"/>
  <c r="Q772" i="10"/>
  <c r="Q766" i="10"/>
  <c r="U772" i="10"/>
  <c r="Y772" i="10" s="1"/>
  <c r="T837" i="10"/>
  <c r="T833" i="10"/>
  <c r="R830" i="10"/>
  <c r="R826" i="10"/>
  <c r="S820" i="10"/>
  <c r="R816" i="10"/>
  <c r="T812" i="10"/>
  <c r="Q804" i="10"/>
  <c r="R801" i="10"/>
  <c r="R793" i="10"/>
  <c r="Q788" i="10"/>
  <c r="T782" i="10"/>
  <c r="Q770" i="10"/>
  <c r="S840" i="10"/>
  <c r="T829" i="10"/>
  <c r="T825" i="10"/>
  <c r="R822" i="10"/>
  <c r="R818" i="10"/>
  <c r="T814" i="10"/>
  <c r="S808" i="10"/>
  <c r="T800" i="10"/>
  <c r="Q796" i="10"/>
  <c r="Q792" i="10"/>
  <c r="Q786" i="10"/>
  <c r="T781" i="10"/>
  <c r="R769" i="10"/>
  <c r="V769" i="10" s="1"/>
  <c r="Z769" i="10" s="1"/>
  <c r="S668" i="10"/>
  <c r="Q668" i="10"/>
  <c r="S652" i="10"/>
  <c r="T652" i="10"/>
  <c r="Q652" i="10"/>
  <c r="Q640" i="10"/>
  <c r="R640" i="10"/>
  <c r="S640" i="10"/>
  <c r="S620" i="10"/>
  <c r="T620" i="10"/>
  <c r="Q620" i="10"/>
  <c r="T608" i="10"/>
  <c r="V608" i="10" s="1"/>
  <c r="Z608" i="10" s="1"/>
  <c r="Q608" i="10"/>
  <c r="R608" i="10"/>
  <c r="Q596" i="10"/>
  <c r="R596" i="10"/>
  <c r="S596" i="10"/>
  <c r="S584" i="10"/>
  <c r="T584" i="10"/>
  <c r="Q584" i="10"/>
  <c r="Q572" i="10"/>
  <c r="R572" i="10"/>
  <c r="S572" i="10"/>
  <c r="U572" i="10" s="1"/>
  <c r="Y572" i="10" s="1"/>
  <c r="S552" i="10"/>
  <c r="U552" i="10" s="1"/>
  <c r="Y552" i="10" s="1"/>
  <c r="T552" i="10"/>
  <c r="Q552" i="10"/>
  <c r="R540" i="10"/>
  <c r="S540" i="10"/>
  <c r="T540" i="10"/>
  <c r="T528" i="10"/>
  <c r="Q528" i="10"/>
  <c r="R528" i="10"/>
  <c r="S512" i="10"/>
  <c r="T512" i="10"/>
  <c r="Q512" i="10"/>
  <c r="T496" i="10"/>
  <c r="V496" i="10" s="1"/>
  <c r="Z496" i="10" s="1"/>
  <c r="Q496" i="10"/>
  <c r="R496" i="10"/>
  <c r="Q484" i="10"/>
  <c r="R484" i="10"/>
  <c r="S484" i="10"/>
  <c r="S468" i="10"/>
  <c r="T468" i="10"/>
  <c r="Q468" i="10"/>
  <c r="U468" i="10" s="1"/>
  <c r="Y468" i="10" s="1"/>
  <c r="Q456" i="10"/>
  <c r="S456" i="10"/>
  <c r="U456" i="10" s="1"/>
  <c r="Y456" i="10" s="1"/>
  <c r="R456" i="10"/>
  <c r="Q440" i="10"/>
  <c r="R440" i="10"/>
  <c r="S440" i="10"/>
  <c r="T440" i="10"/>
  <c r="V440" i="10" s="1"/>
  <c r="Z440" i="10" s="1"/>
  <c r="Q428" i="10"/>
  <c r="R428" i="10"/>
  <c r="S428" i="10"/>
  <c r="T428" i="10"/>
  <c r="V428" i="10" s="1"/>
  <c r="Z428" i="10" s="1"/>
  <c r="T412" i="10"/>
  <c r="V412" i="10" s="1"/>
  <c r="Z412" i="10" s="1"/>
  <c r="Q412" i="10"/>
  <c r="R412" i="10"/>
  <c r="Q396" i="10"/>
  <c r="R396" i="10"/>
  <c r="S396" i="10"/>
  <c r="T396" i="10"/>
  <c r="R384" i="10"/>
  <c r="S384" i="10"/>
  <c r="T384" i="10"/>
  <c r="Q372" i="10"/>
  <c r="S372" i="10"/>
  <c r="T372" i="10"/>
  <c r="V372" i="10" s="1"/>
  <c r="Z372" i="10" s="1"/>
  <c r="R372" i="10"/>
  <c r="T360" i="10"/>
  <c r="Q360" i="10"/>
  <c r="R360" i="10"/>
  <c r="S360" i="10"/>
  <c r="Q348" i="10"/>
  <c r="R348" i="10"/>
  <c r="S348" i="10"/>
  <c r="U348" i="10" s="1"/>
  <c r="Y348" i="10" s="1"/>
  <c r="T348" i="10"/>
  <c r="T340" i="10"/>
  <c r="Q340" i="10"/>
  <c r="R340" i="10"/>
  <c r="S340" i="10"/>
  <c r="U651" i="10"/>
  <c r="Y651" i="10" s="1"/>
  <c r="T596" i="10"/>
  <c r="T663" i="10"/>
  <c r="Q663" i="10"/>
  <c r="R663" i="10"/>
  <c r="R659" i="10"/>
  <c r="S659" i="10"/>
  <c r="T659" i="10"/>
  <c r="R655" i="10"/>
  <c r="S655" i="10"/>
  <c r="U655" i="10" s="1"/>
  <c r="Y655" i="10" s="1"/>
  <c r="T655" i="10"/>
  <c r="T651" i="10"/>
  <c r="Q651" i="10"/>
  <c r="R651" i="10"/>
  <c r="S647" i="10"/>
  <c r="T647" i="10"/>
  <c r="Q647" i="10"/>
  <c r="Q643" i="10"/>
  <c r="R643" i="10"/>
  <c r="S643" i="10"/>
  <c r="R639" i="10"/>
  <c r="S639" i="10"/>
  <c r="T639" i="10"/>
  <c r="T635" i="10"/>
  <c r="Q635" i="10"/>
  <c r="R635" i="10"/>
  <c r="Q631" i="10"/>
  <c r="R631" i="10"/>
  <c r="S631" i="10"/>
  <c r="R627" i="10"/>
  <c r="S627" i="10"/>
  <c r="U627" i="10" s="1"/>
  <c r="Y627" i="10" s="1"/>
  <c r="T627" i="10"/>
  <c r="T623" i="10"/>
  <c r="Q623" i="10"/>
  <c r="R623" i="10"/>
  <c r="Q619" i="10"/>
  <c r="R619" i="10"/>
  <c r="S619" i="10"/>
  <c r="S615" i="10"/>
  <c r="T615" i="10"/>
  <c r="Q615" i="10"/>
  <c r="S611" i="10"/>
  <c r="T611" i="10"/>
  <c r="Q611" i="10"/>
  <c r="Q607" i="10"/>
  <c r="R607" i="10"/>
  <c r="S607" i="10"/>
  <c r="Q603" i="10"/>
  <c r="R603" i="10"/>
  <c r="S603" i="10"/>
  <c r="T599" i="10"/>
  <c r="Q599" i="10"/>
  <c r="R599" i="10"/>
  <c r="S595" i="10"/>
  <c r="T595" i="10"/>
  <c r="Q595" i="10"/>
  <c r="Q591" i="10"/>
  <c r="R591" i="10"/>
  <c r="S591" i="10"/>
  <c r="U591" i="10" s="1"/>
  <c r="Y591" i="10" s="1"/>
  <c r="Q587" i="10"/>
  <c r="R587" i="10"/>
  <c r="S587" i="10"/>
  <c r="Q583" i="10"/>
  <c r="R583" i="10"/>
  <c r="S583" i="10"/>
  <c r="Q579" i="10"/>
  <c r="R579" i="10"/>
  <c r="S579" i="10"/>
  <c r="S575" i="10"/>
  <c r="T575" i="10"/>
  <c r="Q575" i="10"/>
  <c r="S571" i="10"/>
  <c r="T571" i="10"/>
  <c r="Q571" i="10"/>
  <c r="S567" i="10"/>
  <c r="U567" i="10" s="1"/>
  <c r="Y567" i="10" s="1"/>
  <c r="T567" i="10"/>
  <c r="Q567" i="10"/>
  <c r="S563" i="10"/>
  <c r="T563" i="10"/>
  <c r="Q563" i="10"/>
  <c r="S559" i="10"/>
  <c r="T559" i="10"/>
  <c r="Q559" i="10"/>
  <c r="S555" i="10"/>
  <c r="T555" i="10"/>
  <c r="Q555" i="10"/>
  <c r="Q551" i="10"/>
  <c r="R551" i="10"/>
  <c r="S551" i="10"/>
  <c r="T547" i="10"/>
  <c r="Q547" i="10"/>
  <c r="R547" i="10"/>
  <c r="T543" i="10"/>
  <c r="Q543" i="10"/>
  <c r="R543" i="10"/>
  <c r="T539" i="10"/>
  <c r="Q539" i="10"/>
  <c r="R539" i="10"/>
  <c r="R535" i="10"/>
  <c r="S535" i="10"/>
  <c r="T535" i="10"/>
  <c r="T531" i="10"/>
  <c r="Q531" i="10"/>
  <c r="R531" i="10"/>
  <c r="Q527" i="10"/>
  <c r="R527" i="10"/>
  <c r="S527" i="10"/>
  <c r="U527" i="10" s="1"/>
  <c r="Y527" i="10" s="1"/>
  <c r="Q523" i="10"/>
  <c r="R523" i="10"/>
  <c r="S523" i="10"/>
  <c r="Q519" i="10"/>
  <c r="R519" i="10"/>
  <c r="S519" i="10"/>
  <c r="Q515" i="10"/>
  <c r="R515" i="10"/>
  <c r="S515" i="10"/>
  <c r="Q511" i="10"/>
  <c r="R511" i="10"/>
  <c r="S511" i="10"/>
  <c r="U511" i="10" s="1"/>
  <c r="Y511" i="10" s="1"/>
  <c r="Q507" i="10"/>
  <c r="R507" i="10"/>
  <c r="S507" i="10"/>
  <c r="T503" i="10"/>
  <c r="V503" i="10" s="1"/>
  <c r="Z503" i="10" s="1"/>
  <c r="Q503" i="10"/>
  <c r="R503" i="10"/>
  <c r="T499" i="10"/>
  <c r="Q499" i="10"/>
  <c r="R499" i="10"/>
  <c r="Q495" i="10"/>
  <c r="R495" i="10"/>
  <c r="S495" i="10"/>
  <c r="U495" i="10" s="1"/>
  <c r="Y495" i="10" s="1"/>
  <c r="S491" i="10"/>
  <c r="T491" i="10"/>
  <c r="Q491" i="10"/>
  <c r="S487" i="10"/>
  <c r="U487" i="10" s="1"/>
  <c r="Y487" i="10" s="1"/>
  <c r="T487" i="10"/>
  <c r="Q487" i="10"/>
  <c r="S483" i="10"/>
  <c r="T483" i="10"/>
  <c r="V483" i="10" s="1"/>
  <c r="Z483" i="10" s="1"/>
  <c r="Q483" i="10"/>
  <c r="R479" i="10"/>
  <c r="S479" i="10"/>
  <c r="T479" i="10"/>
  <c r="V479" i="10" s="1"/>
  <c r="Z479" i="10" s="1"/>
  <c r="Q475" i="10"/>
  <c r="R475" i="10"/>
  <c r="S475" i="10"/>
  <c r="S471" i="10"/>
  <c r="U471" i="10" s="1"/>
  <c r="Y471" i="10" s="1"/>
  <c r="T471" i="10"/>
  <c r="Q471" i="10"/>
  <c r="Q467" i="10"/>
  <c r="R467" i="10"/>
  <c r="S467" i="10"/>
  <c r="S463" i="10"/>
  <c r="Q463" i="10"/>
  <c r="R463" i="10"/>
  <c r="T463" i="10"/>
  <c r="R459" i="10"/>
  <c r="T459" i="10"/>
  <c r="V459" i="10" s="1"/>
  <c r="Z459" i="10" s="1"/>
  <c r="Q459" i="10"/>
  <c r="S459" i="10"/>
  <c r="S455" i="10"/>
  <c r="Q455" i="10"/>
  <c r="T455" i="10"/>
  <c r="V455" i="10" s="1"/>
  <c r="Z455" i="10" s="1"/>
  <c r="R451" i="10"/>
  <c r="T451" i="10"/>
  <c r="S451" i="10"/>
  <c r="Q447" i="10"/>
  <c r="S447" i="10"/>
  <c r="R447" i="10"/>
  <c r="T447" i="10"/>
  <c r="V447" i="10" s="1"/>
  <c r="Z447" i="10" s="1"/>
  <c r="T443" i="10"/>
  <c r="V443" i="10" s="1"/>
  <c r="Z443" i="10" s="1"/>
  <c r="Q443" i="10"/>
  <c r="R443" i="10"/>
  <c r="S443" i="10"/>
  <c r="S439" i="10"/>
  <c r="U439" i="10" s="1"/>
  <c r="Y439" i="10" s="1"/>
  <c r="T439" i="10"/>
  <c r="Q439" i="10"/>
  <c r="R439" i="10"/>
  <c r="Q435" i="10"/>
  <c r="R435" i="10"/>
  <c r="S435" i="10"/>
  <c r="T431" i="10"/>
  <c r="Q431" i="10"/>
  <c r="R431" i="10"/>
  <c r="S431" i="10"/>
  <c r="S427" i="10"/>
  <c r="T427" i="10"/>
  <c r="Q427" i="10"/>
  <c r="R423" i="10"/>
  <c r="S423" i="10"/>
  <c r="T423" i="10"/>
  <c r="V423" i="10" s="1"/>
  <c r="Z423" i="10" s="1"/>
  <c r="Q423" i="10"/>
  <c r="T419" i="10"/>
  <c r="Q419" i="10"/>
  <c r="R419" i="10"/>
  <c r="S419" i="10"/>
  <c r="T415" i="10"/>
  <c r="Q415" i="10"/>
  <c r="R415" i="10"/>
  <c r="R411" i="10"/>
  <c r="S411" i="10"/>
  <c r="T411" i="10"/>
  <c r="Q411" i="10"/>
  <c r="Q407" i="10"/>
  <c r="R407" i="10"/>
  <c r="S407" i="10"/>
  <c r="T407" i="10"/>
  <c r="V407" i="10" s="1"/>
  <c r="Z407" i="10" s="1"/>
  <c r="S403" i="10"/>
  <c r="T403" i="10"/>
  <c r="Q403" i="10"/>
  <c r="R403" i="10"/>
  <c r="R399" i="10"/>
  <c r="S399" i="10"/>
  <c r="T399" i="10"/>
  <c r="Q399" i="10"/>
  <c r="S395" i="10"/>
  <c r="T395" i="10"/>
  <c r="V395" i="10" s="1"/>
  <c r="Z395" i="10" s="1"/>
  <c r="Q395" i="10"/>
  <c r="R391" i="10"/>
  <c r="S391" i="10"/>
  <c r="T391" i="10"/>
  <c r="Q391" i="10"/>
  <c r="Q387" i="10"/>
  <c r="R387" i="10"/>
  <c r="S387" i="10"/>
  <c r="T387" i="10"/>
  <c r="T383" i="10"/>
  <c r="V383" i="10" s="1"/>
  <c r="Z383" i="10" s="1"/>
  <c r="Q383" i="10"/>
  <c r="R383" i="10"/>
  <c r="S383" i="10"/>
  <c r="S379" i="10"/>
  <c r="U379" i="10" s="1"/>
  <c r="Y379" i="10" s="1"/>
  <c r="T379" i="10"/>
  <c r="Q379" i="10"/>
  <c r="R379" i="10"/>
  <c r="R375" i="10"/>
  <c r="S375" i="10"/>
  <c r="T375" i="10"/>
  <c r="Q375" i="10"/>
  <c r="R371" i="10"/>
  <c r="S371" i="10"/>
  <c r="T371" i="10"/>
  <c r="Q371" i="10"/>
  <c r="R367" i="10"/>
  <c r="S367" i="10"/>
  <c r="T367" i="10"/>
  <c r="Q367" i="10"/>
  <c r="Q363" i="10"/>
  <c r="R363" i="10"/>
  <c r="S363" i="10"/>
  <c r="T363" i="10"/>
  <c r="R359" i="10"/>
  <c r="S359" i="10"/>
  <c r="T359" i="10"/>
  <c r="Q359" i="10"/>
  <c r="S355" i="10"/>
  <c r="U355" i="10" s="1"/>
  <c r="Y355" i="10" s="1"/>
  <c r="T355" i="10"/>
  <c r="Q355" i="10"/>
  <c r="R355" i="10"/>
  <c r="R351" i="10"/>
  <c r="S351" i="10"/>
  <c r="U351" i="10" s="1"/>
  <c r="Y351" i="10" s="1"/>
  <c r="T351" i="10"/>
  <c r="Q351" i="10"/>
  <c r="R347" i="10"/>
  <c r="S347" i="10"/>
  <c r="U347" i="10" s="1"/>
  <c r="Y347" i="10" s="1"/>
  <c r="T347" i="10"/>
  <c r="Q347" i="10"/>
  <c r="Q343" i="10"/>
  <c r="R343" i="10"/>
  <c r="S343" i="10"/>
  <c r="T343" i="10"/>
  <c r="R339" i="10"/>
  <c r="S339" i="10"/>
  <c r="U339" i="10" s="1"/>
  <c r="Y339" i="10" s="1"/>
  <c r="T339" i="10"/>
  <c r="Q339" i="10"/>
  <c r="R647" i="10"/>
  <c r="T643" i="10"/>
  <c r="V643" i="10" s="1"/>
  <c r="T640" i="10"/>
  <c r="V640" i="10" s="1"/>
  <c r="Z640" i="10" s="1"/>
  <c r="T631" i="10"/>
  <c r="S623" i="10"/>
  <c r="U623" i="10" s="1"/>
  <c r="Y623" i="10" s="1"/>
  <c r="R615" i="10"/>
  <c r="T587" i="10"/>
  <c r="V587" i="10" s="1"/>
  <c r="Z587" i="10" s="1"/>
  <c r="T579" i="10"/>
  <c r="V579" i="10" s="1"/>
  <c r="Z579" i="10" s="1"/>
  <c r="R571" i="10"/>
  <c r="R563" i="10"/>
  <c r="R555" i="10"/>
  <c r="R552" i="10"/>
  <c r="R491" i="10"/>
  <c r="R471" i="10"/>
  <c r="R468" i="10"/>
  <c r="R427" i="10"/>
  <c r="S415" i="10"/>
  <c r="U415" i="10" s="1"/>
  <c r="Y415" i="10" s="1"/>
  <c r="T664" i="10"/>
  <c r="Q664" i="10"/>
  <c r="R664" i="10"/>
  <c r="Q656" i="10"/>
  <c r="R656" i="10"/>
  <c r="S656" i="10"/>
  <c r="R648" i="10"/>
  <c r="S648" i="10"/>
  <c r="T648" i="10"/>
  <c r="R636" i="10"/>
  <c r="S636" i="10"/>
  <c r="T636" i="10"/>
  <c r="T628" i="10"/>
  <c r="Q628" i="10"/>
  <c r="R628" i="10"/>
  <c r="R616" i="10"/>
  <c r="S616" i="10"/>
  <c r="U616" i="10" s="1"/>
  <c r="Y616" i="10" s="1"/>
  <c r="T616" i="10"/>
  <c r="S604" i="10"/>
  <c r="T604" i="10"/>
  <c r="V604" i="10" s="1"/>
  <c r="Z604" i="10" s="1"/>
  <c r="Q604" i="10"/>
  <c r="S592" i="10"/>
  <c r="T592" i="10"/>
  <c r="Q592" i="10"/>
  <c r="Q576" i="10"/>
  <c r="R576" i="10"/>
  <c r="V576" i="10" s="1"/>
  <c r="Z576" i="10" s="1"/>
  <c r="S576" i="10"/>
  <c r="Q568" i="10"/>
  <c r="R568" i="10"/>
  <c r="V568" i="10" s="1"/>
  <c r="Z568" i="10" s="1"/>
  <c r="S568" i="10"/>
  <c r="Q560" i="10"/>
  <c r="R560" i="10"/>
  <c r="V560" i="10" s="1"/>
  <c r="Z560" i="10" s="1"/>
  <c r="S560" i="10"/>
  <c r="R548" i="10"/>
  <c r="S548" i="10"/>
  <c r="T548" i="10"/>
  <c r="Q536" i="10"/>
  <c r="R536" i="10"/>
  <c r="S536" i="10"/>
  <c r="S524" i="10"/>
  <c r="T524" i="10"/>
  <c r="V524" i="10" s="1"/>
  <c r="Z524" i="10" s="1"/>
  <c r="Q524" i="10"/>
  <c r="S516" i="10"/>
  <c r="T516" i="10"/>
  <c r="V516" i="10" s="1"/>
  <c r="Z516" i="10" s="1"/>
  <c r="Q516" i="10"/>
  <c r="Q504" i="10"/>
  <c r="R504" i="10"/>
  <c r="S504" i="10"/>
  <c r="Q492" i="10"/>
  <c r="R492" i="10"/>
  <c r="S492" i="10"/>
  <c r="T480" i="10"/>
  <c r="Q480" i="10"/>
  <c r="R480" i="10"/>
  <c r="R472" i="10"/>
  <c r="S472" i="10"/>
  <c r="T472" i="10"/>
  <c r="T460" i="10"/>
  <c r="R460" i="10"/>
  <c r="Q460" i="10"/>
  <c r="S460" i="10"/>
  <c r="S448" i="10"/>
  <c r="Q448" i="10"/>
  <c r="T448" i="10"/>
  <c r="V448" i="10" s="1"/>
  <c r="Z448" i="10" s="1"/>
  <c r="S436" i="10"/>
  <c r="T436" i="10"/>
  <c r="Q436" i="10"/>
  <c r="R436" i="10"/>
  <c r="T424" i="10"/>
  <c r="Q424" i="10"/>
  <c r="R424" i="10"/>
  <c r="S416" i="10"/>
  <c r="T416" i="10"/>
  <c r="Q416" i="10"/>
  <c r="R416" i="10"/>
  <c r="Q404" i="10"/>
  <c r="R404" i="10"/>
  <c r="S404" i="10"/>
  <c r="T404" i="10"/>
  <c r="T392" i="10"/>
  <c r="Q392" i="10"/>
  <c r="U392" i="10" s="1"/>
  <c r="Y392" i="10" s="1"/>
  <c r="R392" i="10"/>
  <c r="Q380" i="10"/>
  <c r="R380" i="10"/>
  <c r="S380" i="10"/>
  <c r="T380" i="10"/>
  <c r="Q368" i="10"/>
  <c r="R368" i="10"/>
  <c r="S368" i="10"/>
  <c r="T368" i="10"/>
  <c r="Q356" i="10"/>
  <c r="R356" i="10"/>
  <c r="S356" i="10"/>
  <c r="T356" i="10"/>
  <c r="Q648" i="10"/>
  <c r="U547" i="10"/>
  <c r="Y547" i="10" s="1"/>
  <c r="U539" i="10"/>
  <c r="Y539" i="10" s="1"/>
  <c r="U503" i="10"/>
  <c r="Y503" i="10" s="1"/>
  <c r="Q472" i="10"/>
  <c r="T666" i="10"/>
  <c r="V666" i="10" s="1"/>
  <c r="Z666" i="10" s="1"/>
  <c r="Q666" i="10"/>
  <c r="R666" i="10"/>
  <c r="T662" i="10"/>
  <c r="Q662" i="10"/>
  <c r="R662" i="10"/>
  <c r="R658" i="10"/>
  <c r="S658" i="10"/>
  <c r="U658" i="10" s="1"/>
  <c r="Y658" i="10" s="1"/>
  <c r="T658" i="10"/>
  <c r="R654" i="10"/>
  <c r="S654" i="10"/>
  <c r="U654" i="10" s="1"/>
  <c r="Y654" i="10" s="1"/>
  <c r="T654" i="10"/>
  <c r="T650" i="10"/>
  <c r="V650" i="10" s="1"/>
  <c r="Z650" i="10" s="1"/>
  <c r="Q650" i="10"/>
  <c r="U650" i="10" s="1"/>
  <c r="Y650" i="10" s="1"/>
  <c r="R650" i="10"/>
  <c r="S646" i="10"/>
  <c r="T646" i="10"/>
  <c r="Q646" i="10"/>
  <c r="R642" i="10"/>
  <c r="S642" i="10"/>
  <c r="T642" i="10"/>
  <c r="V642" i="10" s="1"/>
  <c r="Z642" i="10" s="1"/>
  <c r="S638" i="10"/>
  <c r="U638" i="10" s="1"/>
  <c r="Y638" i="10" s="1"/>
  <c r="T638" i="10"/>
  <c r="V638" i="10" s="1"/>
  <c r="Z638" i="10" s="1"/>
  <c r="Q638" i="10"/>
  <c r="Q634" i="10"/>
  <c r="R634" i="10"/>
  <c r="V634" i="10" s="1"/>
  <c r="Z634" i="10" s="1"/>
  <c r="S634" i="10"/>
  <c r="S630" i="10"/>
  <c r="T630" i="10"/>
  <c r="Q630" i="10"/>
  <c r="S626" i="10"/>
  <c r="T626" i="10"/>
  <c r="V626" i="10" s="1"/>
  <c r="Z626" i="10" s="1"/>
  <c r="Q626" i="10"/>
  <c r="R622" i="10"/>
  <c r="S622" i="10"/>
  <c r="T622" i="10"/>
  <c r="R618" i="10"/>
  <c r="S618" i="10"/>
  <c r="U618" i="10" s="1"/>
  <c r="Y618" i="10" s="1"/>
  <c r="T618" i="10"/>
  <c r="Q614" i="10"/>
  <c r="R614" i="10"/>
  <c r="S614" i="10"/>
  <c r="U614" i="10" s="1"/>
  <c r="Y614" i="10" s="1"/>
  <c r="Q610" i="10"/>
  <c r="R610" i="10"/>
  <c r="V610" i="10" s="1"/>
  <c r="Z610" i="10" s="1"/>
  <c r="S610" i="10"/>
  <c r="U610" i="10" s="1"/>
  <c r="Y610" i="10" s="1"/>
  <c r="R606" i="10"/>
  <c r="S606" i="10"/>
  <c r="T606" i="10"/>
  <c r="S602" i="10"/>
  <c r="U602" i="10" s="1"/>
  <c r="Y602" i="10" s="1"/>
  <c r="T602" i="10"/>
  <c r="V602" i="10" s="1"/>
  <c r="Z602" i="10" s="1"/>
  <c r="Q602" i="10"/>
  <c r="R598" i="10"/>
  <c r="S598" i="10"/>
  <c r="T598" i="10"/>
  <c r="V598" i="10" s="1"/>
  <c r="Z598" i="10" s="1"/>
  <c r="T594" i="10"/>
  <c r="Q594" i="10"/>
  <c r="R594" i="10"/>
  <c r="R590" i="10"/>
  <c r="S590" i="10"/>
  <c r="U590" i="10" s="1"/>
  <c r="Y590" i="10" s="1"/>
  <c r="T590" i="10"/>
  <c r="R586" i="10"/>
  <c r="S586" i="10"/>
  <c r="T586" i="10"/>
  <c r="R582" i="10"/>
  <c r="S582" i="10"/>
  <c r="U582" i="10" s="1"/>
  <c r="Y582" i="10" s="1"/>
  <c r="T582" i="10"/>
  <c r="V582" i="10" s="1"/>
  <c r="Z582" i="10" s="1"/>
  <c r="R578" i="10"/>
  <c r="S578" i="10"/>
  <c r="T578" i="10"/>
  <c r="V578" i="10" s="1"/>
  <c r="Z578" i="10" s="1"/>
  <c r="T574" i="10"/>
  <c r="V574" i="10" s="1"/>
  <c r="Z574" i="10" s="1"/>
  <c r="Q574" i="10"/>
  <c r="R574" i="10"/>
  <c r="T570" i="10"/>
  <c r="V570" i="10" s="1"/>
  <c r="Z570" i="10" s="1"/>
  <c r="Q570" i="10"/>
  <c r="R570" i="10"/>
  <c r="T566" i="10"/>
  <c r="Q566" i="10"/>
  <c r="R566" i="10"/>
  <c r="T562" i="10"/>
  <c r="Q562" i="10"/>
  <c r="R562" i="10"/>
  <c r="T558" i="10"/>
  <c r="V558" i="10" s="1"/>
  <c r="Z558" i="10" s="1"/>
  <c r="Q558" i="10"/>
  <c r="R558" i="10"/>
  <c r="T554" i="10"/>
  <c r="V554" i="10" s="1"/>
  <c r="Z554" i="10" s="1"/>
  <c r="Q554" i="10"/>
  <c r="R554" i="10"/>
  <c r="R550" i="10"/>
  <c r="S550" i="10"/>
  <c r="U550" i="10" s="1"/>
  <c r="Y550" i="10" s="1"/>
  <c r="T550" i="10"/>
  <c r="V550" i="10" s="1"/>
  <c r="Z550" i="10" s="1"/>
  <c r="Q546" i="10"/>
  <c r="R546" i="10"/>
  <c r="V546" i="10" s="1"/>
  <c r="Z546" i="10" s="1"/>
  <c r="S546" i="10"/>
  <c r="U546" i="10" s="1"/>
  <c r="Y546" i="10" s="1"/>
  <c r="Q542" i="10"/>
  <c r="R542" i="10"/>
  <c r="S542" i="10"/>
  <c r="Q538" i="10"/>
  <c r="R538" i="10"/>
  <c r="V538" i="10" s="1"/>
  <c r="Z538" i="10" s="1"/>
  <c r="S538" i="10"/>
  <c r="S534" i="10"/>
  <c r="T534" i="10"/>
  <c r="Q534" i="10"/>
  <c r="Q530" i="10"/>
  <c r="R530" i="10"/>
  <c r="V530" i="10" s="1"/>
  <c r="Z530" i="10" s="1"/>
  <c r="S530" i="10"/>
  <c r="U530" i="10" s="1"/>
  <c r="Y530" i="10" s="1"/>
  <c r="R526" i="10"/>
  <c r="S526" i="10"/>
  <c r="T526" i="10"/>
  <c r="R522" i="10"/>
  <c r="S522" i="10"/>
  <c r="U522" i="10" s="1"/>
  <c r="Y522" i="10" s="1"/>
  <c r="T522" i="10"/>
  <c r="R518" i="10"/>
  <c r="S518" i="10"/>
  <c r="T518" i="10"/>
  <c r="V518" i="10" s="1"/>
  <c r="Z518" i="10" s="1"/>
  <c r="R514" i="10"/>
  <c r="S514" i="10"/>
  <c r="U514" i="10" s="1"/>
  <c r="Y514" i="10" s="1"/>
  <c r="T514" i="10"/>
  <c r="V514" i="10" s="1"/>
  <c r="Z514" i="10" s="1"/>
  <c r="R510" i="10"/>
  <c r="S510" i="10"/>
  <c r="T510" i="10"/>
  <c r="R506" i="10"/>
  <c r="S506" i="10"/>
  <c r="U506" i="10" s="1"/>
  <c r="Y506" i="10" s="1"/>
  <c r="T506" i="10"/>
  <c r="R502" i="10"/>
  <c r="S502" i="10"/>
  <c r="T502" i="10"/>
  <c r="V502" i="10" s="1"/>
  <c r="Z502" i="10" s="1"/>
  <c r="Q498" i="10"/>
  <c r="R498" i="10"/>
  <c r="S498" i="10"/>
  <c r="U498" i="10" s="1"/>
  <c r="Y498" i="10" s="1"/>
  <c r="R494" i="10"/>
  <c r="S494" i="10"/>
  <c r="U494" i="10" s="1"/>
  <c r="Y494" i="10" s="1"/>
  <c r="T494" i="10"/>
  <c r="T490" i="10"/>
  <c r="V490" i="10" s="1"/>
  <c r="Z490" i="10" s="1"/>
  <c r="Q490" i="10"/>
  <c r="R490" i="10"/>
  <c r="Q486" i="10"/>
  <c r="R486" i="10"/>
  <c r="S486" i="10"/>
  <c r="U486" i="10" s="1"/>
  <c r="Y486" i="10" s="1"/>
  <c r="T482" i="10"/>
  <c r="Q482" i="10"/>
  <c r="U482" i="10" s="1"/>
  <c r="Y482" i="10" s="1"/>
  <c r="R482" i="10"/>
  <c r="S478" i="10"/>
  <c r="U478" i="10" s="1"/>
  <c r="Y478" i="10" s="1"/>
  <c r="T478" i="10"/>
  <c r="Q478" i="10"/>
  <c r="R474" i="10"/>
  <c r="S474" i="10"/>
  <c r="U474" i="10" s="1"/>
  <c r="Y474" i="10" s="1"/>
  <c r="T474" i="10"/>
  <c r="T470" i="10"/>
  <c r="Q470" i="10"/>
  <c r="R470" i="10"/>
  <c r="R466" i="10"/>
  <c r="S466" i="10"/>
  <c r="U466" i="10" s="1"/>
  <c r="Y466" i="10" s="1"/>
  <c r="T466" i="10"/>
  <c r="V466" i="10" s="1"/>
  <c r="Z466" i="10" s="1"/>
  <c r="T462" i="10"/>
  <c r="V462" i="10" s="1"/>
  <c r="Z462" i="10" s="1"/>
  <c r="R462" i="10"/>
  <c r="Q462" i="10"/>
  <c r="S458" i="10"/>
  <c r="Q458" i="10"/>
  <c r="T458" i="10"/>
  <c r="T454" i="10"/>
  <c r="R454" i="10"/>
  <c r="Q454" i="10"/>
  <c r="S454" i="10"/>
  <c r="S450" i="10"/>
  <c r="Q450" i="10"/>
  <c r="R450" i="10"/>
  <c r="T450" i="10"/>
  <c r="R446" i="10"/>
  <c r="S446" i="10"/>
  <c r="U446" i="10" s="1"/>
  <c r="Y446" i="10" s="1"/>
  <c r="T446" i="10"/>
  <c r="V446" i="10" s="1"/>
  <c r="Z446" i="10" s="1"/>
  <c r="Q446" i="10"/>
  <c r="Q442" i="10"/>
  <c r="R442" i="10"/>
  <c r="S442" i="10"/>
  <c r="U442" i="10" s="1"/>
  <c r="Y442" i="10" s="1"/>
  <c r="T442" i="10"/>
  <c r="T438" i="10"/>
  <c r="Q438" i="10"/>
  <c r="U438" i="10" s="1"/>
  <c r="Y438" i="10" s="1"/>
  <c r="R438" i="10"/>
  <c r="R434" i="10"/>
  <c r="S434" i="10"/>
  <c r="T434" i="10"/>
  <c r="V434" i="10" s="1"/>
  <c r="Z434" i="10" s="1"/>
  <c r="Q434" i="10"/>
  <c r="Q430" i="10"/>
  <c r="R430" i="10"/>
  <c r="S430" i="10"/>
  <c r="U430" i="10" s="1"/>
  <c r="Y430" i="10" s="1"/>
  <c r="T430" i="10"/>
  <c r="V430" i="10" s="1"/>
  <c r="Z430" i="10" s="1"/>
  <c r="T426" i="10"/>
  <c r="Q426" i="10"/>
  <c r="R426" i="10"/>
  <c r="S426" i="10"/>
  <c r="U426" i="10" s="1"/>
  <c r="Y426" i="10" s="1"/>
  <c r="S422" i="10"/>
  <c r="T422" i="10"/>
  <c r="Q422" i="10"/>
  <c r="R422" i="10"/>
  <c r="Q418" i="10"/>
  <c r="R418" i="10"/>
  <c r="S418" i="10"/>
  <c r="U418" i="10" s="1"/>
  <c r="Y418" i="10" s="1"/>
  <c r="Q414" i="10"/>
  <c r="R414" i="10"/>
  <c r="S414" i="10"/>
  <c r="T414" i="10"/>
  <c r="V414" i="10" s="1"/>
  <c r="Z414" i="10" s="1"/>
  <c r="S410" i="10"/>
  <c r="U410" i="10" s="1"/>
  <c r="Y410" i="10" s="1"/>
  <c r="T410" i="10"/>
  <c r="Q410" i="10"/>
  <c r="R410" i="10"/>
  <c r="R406" i="10"/>
  <c r="S406" i="10"/>
  <c r="T406" i="10"/>
  <c r="Q406" i="10"/>
  <c r="T402" i="10"/>
  <c r="V402" i="10" s="1"/>
  <c r="Z402" i="10" s="1"/>
  <c r="Q402" i="10"/>
  <c r="R402" i="10"/>
  <c r="S402" i="10"/>
  <c r="U402" i="10" s="1"/>
  <c r="Y402" i="10" s="1"/>
  <c r="S398" i="10"/>
  <c r="U398" i="10" s="1"/>
  <c r="Y398" i="10" s="1"/>
  <c r="T398" i="10"/>
  <c r="Q398" i="10"/>
  <c r="T394" i="10"/>
  <c r="V394" i="10" s="1"/>
  <c r="Z394" i="10" s="1"/>
  <c r="Q394" i="10"/>
  <c r="R394" i="10"/>
  <c r="S394" i="10"/>
  <c r="S390" i="10"/>
  <c r="U390" i="10" s="1"/>
  <c r="Y390" i="10" s="1"/>
  <c r="T390" i="10"/>
  <c r="V390" i="10" s="1"/>
  <c r="Z390" i="10" s="1"/>
  <c r="Q390" i="10"/>
  <c r="R390" i="10"/>
  <c r="R386" i="10"/>
  <c r="S386" i="10"/>
  <c r="U386" i="10" s="1"/>
  <c r="Y386" i="10" s="1"/>
  <c r="T386" i="10"/>
  <c r="Q386" i="10"/>
  <c r="Q382" i="10"/>
  <c r="R382" i="10"/>
  <c r="S382" i="10"/>
  <c r="T382" i="10"/>
  <c r="T378" i="10"/>
  <c r="V378" i="10" s="1"/>
  <c r="Z378" i="10" s="1"/>
  <c r="Q378" i="10"/>
  <c r="R378" i="10"/>
  <c r="S374" i="10"/>
  <c r="T374" i="10"/>
  <c r="V374" i="10" s="1"/>
  <c r="Z374" i="10" s="1"/>
  <c r="Q374" i="10"/>
  <c r="R374" i="10"/>
  <c r="R370" i="10"/>
  <c r="S370" i="10"/>
  <c r="U370" i="10" s="1"/>
  <c r="Y370" i="10" s="1"/>
  <c r="T370" i="10"/>
  <c r="V370" i="10" s="1"/>
  <c r="Z370" i="10" s="1"/>
  <c r="Q370" i="10"/>
  <c r="S366" i="10"/>
  <c r="T366" i="10"/>
  <c r="V366" i="10" s="1"/>
  <c r="Z366" i="10" s="1"/>
  <c r="Q366" i="10"/>
  <c r="R366" i="10"/>
  <c r="R362" i="10"/>
  <c r="S362" i="10"/>
  <c r="U362" i="10" s="1"/>
  <c r="Y362" i="10" s="1"/>
  <c r="T362" i="10"/>
  <c r="V362" i="10" s="1"/>
  <c r="Z362" i="10" s="1"/>
  <c r="Q362" i="10"/>
  <c r="S358" i="10"/>
  <c r="T358" i="10"/>
  <c r="V358" i="10" s="1"/>
  <c r="Z358" i="10" s="1"/>
  <c r="Q358" i="10"/>
  <c r="R358" i="10"/>
  <c r="T354" i="10"/>
  <c r="Q354" i="10"/>
  <c r="R354" i="10"/>
  <c r="S354" i="10"/>
  <c r="S350" i="10"/>
  <c r="T350" i="10"/>
  <c r="V350" i="10" s="1"/>
  <c r="Z350" i="10" s="1"/>
  <c r="Q350" i="10"/>
  <c r="R350" i="10"/>
  <c r="S346" i="10"/>
  <c r="T346" i="10"/>
  <c r="V346" i="10" s="1"/>
  <c r="Z346" i="10" s="1"/>
  <c r="Q346" i="10"/>
  <c r="R346" i="10"/>
  <c r="R342" i="10"/>
  <c r="S342" i="10"/>
  <c r="T342" i="10"/>
  <c r="V342" i="10" s="1"/>
  <c r="Z342" i="10" s="1"/>
  <c r="S338" i="10"/>
  <c r="T338" i="10"/>
  <c r="Q338" i="10"/>
  <c r="R338" i="10"/>
  <c r="S663" i="10"/>
  <c r="T656" i="10"/>
  <c r="V656" i="10" s="1"/>
  <c r="Z656" i="10" s="1"/>
  <c r="R646" i="10"/>
  <c r="S628" i="10"/>
  <c r="U628" i="10" s="1"/>
  <c r="Y628" i="10" s="1"/>
  <c r="R620" i="10"/>
  <c r="T614" i="10"/>
  <c r="V614" i="10" s="1"/>
  <c r="Z614" i="10" s="1"/>
  <c r="Q606" i="10"/>
  <c r="T603" i="10"/>
  <c r="V603" i="10" s="1"/>
  <c r="Z603" i="10" s="1"/>
  <c r="Q598" i="10"/>
  <c r="R595" i="10"/>
  <c r="R592" i="10"/>
  <c r="R584" i="10"/>
  <c r="S570" i="10"/>
  <c r="S562" i="10"/>
  <c r="U562" i="10" s="1"/>
  <c r="Y562" i="10" s="1"/>
  <c r="S554" i="10"/>
  <c r="U554" i="10" s="1"/>
  <c r="Y554" i="10" s="1"/>
  <c r="T551" i="10"/>
  <c r="S543" i="10"/>
  <c r="U543" i="10" s="1"/>
  <c r="Y543" i="10" s="1"/>
  <c r="Q535" i="10"/>
  <c r="Q526" i="10"/>
  <c r="T523" i="10"/>
  <c r="V523" i="10" s="1"/>
  <c r="Z523" i="10" s="1"/>
  <c r="Q518" i="10"/>
  <c r="T515" i="10"/>
  <c r="V515" i="10" s="1"/>
  <c r="Z515" i="10" s="1"/>
  <c r="Q510" i="10"/>
  <c r="T507" i="10"/>
  <c r="V507" i="10" s="1"/>
  <c r="Z507" i="10" s="1"/>
  <c r="T504" i="10"/>
  <c r="Q502" i="10"/>
  <c r="S499" i="10"/>
  <c r="U499" i="10" s="1"/>
  <c r="Y499" i="10" s="1"/>
  <c r="S496" i="10"/>
  <c r="U496" i="10" s="1"/>
  <c r="Y496" i="10" s="1"/>
  <c r="S490" i="10"/>
  <c r="R487" i="10"/>
  <c r="T484" i="10"/>
  <c r="V484" i="10" s="1"/>
  <c r="Z484" i="10" s="1"/>
  <c r="Q479" i="10"/>
  <c r="S470" i="10"/>
  <c r="T467" i="10"/>
  <c r="V467" i="10" s="1"/>
  <c r="Z467" i="10" s="1"/>
  <c r="R458" i="10"/>
  <c r="T435" i="10"/>
  <c r="S424" i="10"/>
  <c r="U424" i="10" s="1"/>
  <c r="Y424" i="10" s="1"/>
  <c r="S412" i="10"/>
  <c r="U412" i="10" s="1"/>
  <c r="Y412" i="10" s="1"/>
  <c r="S378" i="10"/>
  <c r="U378" i="10" s="1"/>
  <c r="Y378" i="10" s="1"/>
  <c r="T660" i="10"/>
  <c r="Q660" i="10"/>
  <c r="U660" i="10" s="1"/>
  <c r="R660" i="10"/>
  <c r="T644" i="10"/>
  <c r="V644" i="10" s="1"/>
  <c r="Q644" i="10"/>
  <c r="R644" i="10"/>
  <c r="T632" i="10"/>
  <c r="Q632" i="10"/>
  <c r="U632" i="10" s="1"/>
  <c r="Y632" i="10" s="1"/>
  <c r="R632" i="10"/>
  <c r="S624" i="10"/>
  <c r="T624" i="10"/>
  <c r="Q624" i="10"/>
  <c r="U624" i="10" s="1"/>
  <c r="Y624" i="10" s="1"/>
  <c r="R612" i="10"/>
  <c r="S612" i="10"/>
  <c r="U612" i="10" s="1"/>
  <c r="Y612" i="10" s="1"/>
  <c r="T612" i="10"/>
  <c r="S600" i="10"/>
  <c r="T600" i="10"/>
  <c r="Q600" i="10"/>
  <c r="S588" i="10"/>
  <c r="T588" i="10"/>
  <c r="V588" i="10" s="1"/>
  <c r="Z588" i="10" s="1"/>
  <c r="Q588" i="10"/>
  <c r="S580" i="10"/>
  <c r="T580" i="10"/>
  <c r="Q580" i="10"/>
  <c r="Q564" i="10"/>
  <c r="R564" i="10"/>
  <c r="S564" i="10"/>
  <c r="Q556" i="10"/>
  <c r="R556" i="10"/>
  <c r="S556" i="10"/>
  <c r="R544" i="10"/>
  <c r="S544" i="10"/>
  <c r="U544" i="10" s="1"/>
  <c r="Y544" i="10" s="1"/>
  <c r="T544" i="10"/>
  <c r="R532" i="10"/>
  <c r="S532" i="10"/>
  <c r="U532" i="10" s="1"/>
  <c r="Y532" i="10" s="1"/>
  <c r="T532" i="10"/>
  <c r="V532" i="10" s="1"/>
  <c r="Z532" i="10" s="1"/>
  <c r="S520" i="10"/>
  <c r="T520" i="10"/>
  <c r="Q520" i="10"/>
  <c r="S508" i="10"/>
  <c r="U508" i="10" s="1"/>
  <c r="Y508" i="10" s="1"/>
  <c r="T508" i="10"/>
  <c r="V508" i="10" s="1"/>
  <c r="Z508" i="10" s="1"/>
  <c r="Q508" i="10"/>
  <c r="R500" i="10"/>
  <c r="S500" i="10"/>
  <c r="U500" i="10" s="1"/>
  <c r="Y500" i="10" s="1"/>
  <c r="T500" i="10"/>
  <c r="R488" i="10"/>
  <c r="S488" i="10"/>
  <c r="U488" i="10" s="1"/>
  <c r="Y488" i="10" s="1"/>
  <c r="T488" i="10"/>
  <c r="V488" i="10" s="1"/>
  <c r="Z488" i="10" s="1"/>
  <c r="S476" i="10"/>
  <c r="T476" i="10"/>
  <c r="V476" i="10" s="1"/>
  <c r="Z476" i="10" s="1"/>
  <c r="Q476" i="10"/>
  <c r="Q464" i="10"/>
  <c r="S464" i="10"/>
  <c r="R464" i="10"/>
  <c r="T464" i="10"/>
  <c r="V464" i="10" s="1"/>
  <c r="Z464" i="10" s="1"/>
  <c r="T452" i="10"/>
  <c r="V452" i="10" s="1"/>
  <c r="Z452" i="10" s="1"/>
  <c r="R452" i="10"/>
  <c r="Q452" i="10"/>
  <c r="U452" i="10" s="1"/>
  <c r="Y452" i="10" s="1"/>
  <c r="R444" i="10"/>
  <c r="S444" i="10"/>
  <c r="T444" i="10"/>
  <c r="R432" i="10"/>
  <c r="S432" i="10"/>
  <c r="T432" i="10"/>
  <c r="V432" i="10" s="1"/>
  <c r="Z432" i="10" s="1"/>
  <c r="Q432" i="10"/>
  <c r="S420" i="10"/>
  <c r="T420" i="10"/>
  <c r="Q420" i="10"/>
  <c r="R420" i="10"/>
  <c r="S408" i="10"/>
  <c r="T408" i="10"/>
  <c r="Q408" i="10"/>
  <c r="R408" i="10"/>
  <c r="T400" i="10"/>
  <c r="Q400" i="10"/>
  <c r="R400" i="10"/>
  <c r="S400" i="10"/>
  <c r="S388" i="10"/>
  <c r="T388" i="10"/>
  <c r="Q388" i="10"/>
  <c r="R388" i="10"/>
  <c r="T376" i="10"/>
  <c r="Q376" i="10"/>
  <c r="R376" i="10"/>
  <c r="S376" i="10"/>
  <c r="S364" i="10"/>
  <c r="T364" i="10"/>
  <c r="Q364" i="10"/>
  <c r="R364" i="10"/>
  <c r="T352" i="10"/>
  <c r="Q352" i="10"/>
  <c r="R352" i="10"/>
  <c r="S352" i="10"/>
  <c r="S344" i="10"/>
  <c r="T344" i="10"/>
  <c r="Q344" i="10"/>
  <c r="R344" i="10"/>
  <c r="S644" i="10"/>
  <c r="U635" i="10"/>
  <c r="Y635" i="10" s="1"/>
  <c r="R624" i="10"/>
  <c r="V607" i="10"/>
  <c r="Z607" i="10" s="1"/>
  <c r="U599" i="10"/>
  <c r="Y599" i="10" s="1"/>
  <c r="R580" i="10"/>
  <c r="U574" i="10"/>
  <c r="Y574" i="10" s="1"/>
  <c r="U566" i="10"/>
  <c r="Y566" i="10" s="1"/>
  <c r="U558" i="10"/>
  <c r="Y558" i="10" s="1"/>
  <c r="T536" i="10"/>
  <c r="V536" i="10" s="1"/>
  <c r="Z536" i="10" s="1"/>
  <c r="V527" i="10"/>
  <c r="Z527" i="10" s="1"/>
  <c r="V519" i="10"/>
  <c r="Z519" i="10" s="1"/>
  <c r="V511" i="10"/>
  <c r="Z511" i="10" s="1"/>
  <c r="S480" i="10"/>
  <c r="U480" i="10" s="1"/>
  <c r="Y480" i="10" s="1"/>
  <c r="V418" i="10"/>
  <c r="Z418" i="10" s="1"/>
  <c r="Q384" i="10"/>
  <c r="T665" i="10"/>
  <c r="Q665" i="10"/>
  <c r="U665" i="10" s="1"/>
  <c r="Y665" i="10" s="1"/>
  <c r="R665" i="10"/>
  <c r="T661" i="10"/>
  <c r="Q661" i="10"/>
  <c r="R661" i="10"/>
  <c r="S657" i="10"/>
  <c r="U657" i="10" s="1"/>
  <c r="Y657" i="10" s="1"/>
  <c r="T657" i="10"/>
  <c r="Q657" i="10"/>
  <c r="R653" i="10"/>
  <c r="S653" i="10"/>
  <c r="U653" i="10" s="1"/>
  <c r="Y653" i="10" s="1"/>
  <c r="T653" i="10"/>
  <c r="Q649" i="10"/>
  <c r="R649" i="10"/>
  <c r="V649" i="10" s="1"/>
  <c r="S649" i="10"/>
  <c r="U649" i="10" s="1"/>
  <c r="Y649" i="10" s="1"/>
  <c r="T645" i="10"/>
  <c r="Q645" i="10"/>
  <c r="R645" i="10"/>
  <c r="S641" i="10"/>
  <c r="U641" i="10" s="1"/>
  <c r="Y641" i="10" s="1"/>
  <c r="T641" i="10"/>
  <c r="Q641" i="10"/>
  <c r="Q637" i="10"/>
  <c r="R637" i="10"/>
  <c r="V637" i="10" s="1"/>
  <c r="Z637" i="10" s="1"/>
  <c r="S637" i="10"/>
  <c r="R633" i="10"/>
  <c r="S633" i="10"/>
  <c r="T633" i="10"/>
  <c r="R629" i="10"/>
  <c r="S629" i="10"/>
  <c r="U629" i="10" s="1"/>
  <c r="Y629" i="10" s="1"/>
  <c r="T629" i="10"/>
  <c r="Q625" i="10"/>
  <c r="R625" i="10"/>
  <c r="V625" i="10" s="1"/>
  <c r="Z625" i="10" s="1"/>
  <c r="S625" i="10"/>
  <c r="Q621" i="10"/>
  <c r="R621" i="10"/>
  <c r="V621" i="10" s="1"/>
  <c r="Z621" i="10" s="1"/>
  <c r="S621" i="10"/>
  <c r="T617" i="10"/>
  <c r="Q617" i="10"/>
  <c r="U617" i="10" s="1"/>
  <c r="Y617" i="10" s="1"/>
  <c r="R617" i="10"/>
  <c r="T613" i="10"/>
  <c r="Q613" i="10"/>
  <c r="U613" i="10" s="1"/>
  <c r="Y613" i="10" s="1"/>
  <c r="R613" i="10"/>
  <c r="R609" i="10"/>
  <c r="V609" i="10" s="1"/>
  <c r="Z609" i="10" s="1"/>
  <c r="S609" i="10"/>
  <c r="U609" i="10" s="1"/>
  <c r="Y609" i="10" s="1"/>
  <c r="T609" i="10"/>
  <c r="Q605" i="10"/>
  <c r="R605" i="10"/>
  <c r="S605" i="10"/>
  <c r="Q601" i="10"/>
  <c r="R601" i="10"/>
  <c r="V601" i="10" s="1"/>
  <c r="Z601" i="10" s="1"/>
  <c r="S601" i="10"/>
  <c r="U601" i="10" s="1"/>
  <c r="Y601" i="10" s="1"/>
  <c r="S597" i="10"/>
  <c r="T597" i="10"/>
  <c r="Q597" i="10"/>
  <c r="R593" i="10"/>
  <c r="S593" i="10"/>
  <c r="U593" i="10" s="1"/>
  <c r="Y593" i="10" s="1"/>
  <c r="T593" i="10"/>
  <c r="T589" i="10"/>
  <c r="Q589" i="10"/>
  <c r="U589" i="10" s="1"/>
  <c r="Y589" i="10" s="1"/>
  <c r="R589" i="10"/>
  <c r="T585" i="10"/>
  <c r="Q585" i="10"/>
  <c r="U585" i="10" s="1"/>
  <c r="Y585" i="10" s="1"/>
  <c r="R585" i="10"/>
  <c r="T581" i="10"/>
  <c r="Q581" i="10"/>
  <c r="U581" i="10" s="1"/>
  <c r="Y581" i="10" s="1"/>
  <c r="R581" i="10"/>
  <c r="S577" i="10"/>
  <c r="U577" i="10" s="1"/>
  <c r="Y577" i="10" s="1"/>
  <c r="T577" i="10"/>
  <c r="V577" i="10" s="1"/>
  <c r="Z577" i="10" s="1"/>
  <c r="Q577" i="10"/>
  <c r="R573" i="10"/>
  <c r="S573" i="10"/>
  <c r="U573" i="10" s="1"/>
  <c r="Y573" i="10" s="1"/>
  <c r="T573" i="10"/>
  <c r="R569" i="10"/>
  <c r="S569" i="10"/>
  <c r="U569" i="10" s="1"/>
  <c r="Y569" i="10" s="1"/>
  <c r="T569" i="10"/>
  <c r="V569" i="10" s="1"/>
  <c r="Z569" i="10" s="1"/>
  <c r="R565" i="10"/>
  <c r="S565" i="10"/>
  <c r="U565" i="10" s="1"/>
  <c r="Y565" i="10" s="1"/>
  <c r="T565" i="10"/>
  <c r="R561" i="10"/>
  <c r="S561" i="10"/>
  <c r="U561" i="10" s="1"/>
  <c r="Y561" i="10" s="1"/>
  <c r="T561" i="10"/>
  <c r="R557" i="10"/>
  <c r="S557" i="10"/>
  <c r="U557" i="10" s="1"/>
  <c r="Y557" i="10" s="1"/>
  <c r="T557" i="10"/>
  <c r="R553" i="10"/>
  <c r="S553" i="10"/>
  <c r="U553" i="10" s="1"/>
  <c r="Y553" i="10" s="1"/>
  <c r="T553" i="10"/>
  <c r="V553" i="10" s="1"/>
  <c r="Z553" i="10" s="1"/>
  <c r="T549" i="10"/>
  <c r="Q549" i="10"/>
  <c r="U549" i="10" s="1"/>
  <c r="Y549" i="10" s="1"/>
  <c r="R549" i="10"/>
  <c r="S545" i="10"/>
  <c r="U545" i="10" s="1"/>
  <c r="Y545" i="10" s="1"/>
  <c r="T545" i="10"/>
  <c r="Q545" i="10"/>
  <c r="S541" i="10"/>
  <c r="T541" i="10"/>
  <c r="V541" i="10" s="1"/>
  <c r="Z541" i="10" s="1"/>
  <c r="Q541" i="10"/>
  <c r="R537" i="10"/>
  <c r="S537" i="10"/>
  <c r="T537" i="10"/>
  <c r="V537" i="10" s="1"/>
  <c r="Z537" i="10" s="1"/>
  <c r="T533" i="10"/>
  <c r="Q533" i="10"/>
  <c r="U533" i="10" s="1"/>
  <c r="Y533" i="10" s="1"/>
  <c r="R533" i="10"/>
  <c r="R529" i="10"/>
  <c r="S529" i="10"/>
  <c r="U529" i="10" s="1"/>
  <c r="Y529" i="10" s="1"/>
  <c r="T529" i="10"/>
  <c r="T525" i="10"/>
  <c r="Q525" i="10"/>
  <c r="R525" i="10"/>
  <c r="T521" i="10"/>
  <c r="Q521" i="10"/>
  <c r="U521" i="10" s="1"/>
  <c r="Y521" i="10" s="1"/>
  <c r="R521" i="10"/>
  <c r="T517" i="10"/>
  <c r="Q517" i="10"/>
  <c r="R517" i="10"/>
  <c r="T513" i="10"/>
  <c r="V513" i="10" s="1"/>
  <c r="Z513" i="10" s="1"/>
  <c r="Q513" i="10"/>
  <c r="U513" i="10" s="1"/>
  <c r="Y513" i="10" s="1"/>
  <c r="R513" i="10"/>
  <c r="T509" i="10"/>
  <c r="Q509" i="10"/>
  <c r="R509" i="10"/>
  <c r="S505" i="10"/>
  <c r="T505" i="10"/>
  <c r="V505" i="10" s="1"/>
  <c r="Z505" i="10" s="1"/>
  <c r="Q505" i="10"/>
  <c r="S501" i="10"/>
  <c r="T501" i="10"/>
  <c r="Q501" i="10"/>
  <c r="R497" i="10"/>
  <c r="S497" i="10"/>
  <c r="U497" i="10" s="1"/>
  <c r="Y497" i="10" s="1"/>
  <c r="T497" i="10"/>
  <c r="S493" i="10"/>
  <c r="T493" i="10"/>
  <c r="Q493" i="10"/>
  <c r="Q489" i="10"/>
  <c r="R489" i="10"/>
  <c r="S489" i="10"/>
  <c r="U489" i="10" s="1"/>
  <c r="Y489" i="10" s="1"/>
  <c r="R485" i="10"/>
  <c r="S485" i="10"/>
  <c r="U485" i="10" s="1"/>
  <c r="Y485" i="10" s="1"/>
  <c r="T485" i="10"/>
  <c r="Q481" i="10"/>
  <c r="R481" i="10"/>
  <c r="V481" i="10" s="1"/>
  <c r="Z481" i="10" s="1"/>
  <c r="S481" i="10"/>
  <c r="T477" i="10"/>
  <c r="Q477" i="10"/>
  <c r="U477" i="10" s="1"/>
  <c r="Y477" i="10" s="1"/>
  <c r="R477" i="10"/>
  <c r="S473" i="10"/>
  <c r="T473" i="10"/>
  <c r="V473" i="10" s="1"/>
  <c r="Z473" i="10" s="1"/>
  <c r="Q473" i="10"/>
  <c r="Q469" i="10"/>
  <c r="R469" i="10"/>
  <c r="S469" i="10"/>
  <c r="R465" i="10"/>
  <c r="V465" i="10" s="1"/>
  <c r="Z465" i="10" s="1"/>
  <c r="S465" i="10"/>
  <c r="U465" i="10" s="1"/>
  <c r="Y465" i="10" s="1"/>
  <c r="T465" i="10"/>
  <c r="Q461" i="10"/>
  <c r="S461" i="10"/>
  <c r="U461" i="10" s="1"/>
  <c r="Y461" i="10" s="1"/>
  <c r="R461" i="10"/>
  <c r="V461" i="10" s="1"/>
  <c r="Z461" i="10" s="1"/>
  <c r="T461" i="10"/>
  <c r="T457" i="10"/>
  <c r="R457" i="10"/>
  <c r="V457" i="10" s="1"/>
  <c r="Z457" i="10" s="1"/>
  <c r="Q457" i="10"/>
  <c r="S457" i="10"/>
  <c r="Q453" i="10"/>
  <c r="S453" i="10"/>
  <c r="U453" i="10" s="1"/>
  <c r="Y453" i="10" s="1"/>
  <c r="R453" i="10"/>
  <c r="T449" i="10"/>
  <c r="R449" i="10"/>
  <c r="V449" i="10" s="1"/>
  <c r="Z449" i="10" s="1"/>
  <c r="Q449" i="10"/>
  <c r="U449" i="10" s="1"/>
  <c r="Y449" i="10" s="1"/>
  <c r="S445" i="10"/>
  <c r="T445" i="10"/>
  <c r="Q445" i="10"/>
  <c r="R445" i="10"/>
  <c r="V445" i="10" s="1"/>
  <c r="Z445" i="10" s="1"/>
  <c r="R441" i="10"/>
  <c r="S441" i="10"/>
  <c r="U441" i="10" s="1"/>
  <c r="Y441" i="10" s="1"/>
  <c r="T441" i="10"/>
  <c r="Q437" i="10"/>
  <c r="R437" i="10"/>
  <c r="S437" i="10"/>
  <c r="T437" i="10"/>
  <c r="S433" i="10"/>
  <c r="U433" i="10" s="1"/>
  <c r="Y433" i="10" s="1"/>
  <c r="T433" i="10"/>
  <c r="Q433" i="10"/>
  <c r="R433" i="10"/>
  <c r="R429" i="10"/>
  <c r="V429" i="10" s="1"/>
  <c r="Z429" i="10" s="1"/>
  <c r="S429" i="10"/>
  <c r="T429" i="10"/>
  <c r="Q429" i="10"/>
  <c r="Q425" i="10"/>
  <c r="R425" i="10"/>
  <c r="S425" i="10"/>
  <c r="T425" i="10"/>
  <c r="T421" i="10"/>
  <c r="V421" i="10" s="1"/>
  <c r="Z421" i="10" s="1"/>
  <c r="Q421" i="10"/>
  <c r="R421" i="10"/>
  <c r="R417" i="10"/>
  <c r="S417" i="10"/>
  <c r="U417" i="10" s="1"/>
  <c r="Y417" i="10" s="1"/>
  <c r="T417" i="10"/>
  <c r="Q417" i="10"/>
  <c r="R413" i="10"/>
  <c r="S413" i="10"/>
  <c r="U413" i="10" s="1"/>
  <c r="Y413" i="10" s="1"/>
  <c r="T413" i="10"/>
  <c r="Q413" i="10"/>
  <c r="T409" i="10"/>
  <c r="Q409" i="10"/>
  <c r="R409" i="10"/>
  <c r="S405" i="10"/>
  <c r="T405" i="10"/>
  <c r="Q405" i="10"/>
  <c r="R405" i="10"/>
  <c r="Q401" i="10"/>
  <c r="R401" i="10"/>
  <c r="S401" i="10"/>
  <c r="U401" i="10" s="1"/>
  <c r="Y401" i="10" s="1"/>
  <c r="T401" i="10"/>
  <c r="T397" i="10"/>
  <c r="Q397" i="10"/>
  <c r="R397" i="10"/>
  <c r="V397" i="10" s="1"/>
  <c r="Z397" i="10" s="1"/>
  <c r="S397" i="10"/>
  <c r="Q393" i="10"/>
  <c r="R393" i="10"/>
  <c r="S393" i="10"/>
  <c r="U393" i="10" s="1"/>
  <c r="Y393" i="10" s="1"/>
  <c r="T393" i="10"/>
  <c r="T389" i="10"/>
  <c r="Q389" i="10"/>
  <c r="U389" i="10" s="1"/>
  <c r="Y389" i="10" s="1"/>
  <c r="R389" i="10"/>
  <c r="V389" i="10" s="1"/>
  <c r="Z389" i="10" s="1"/>
  <c r="S385" i="10"/>
  <c r="T385" i="10"/>
  <c r="Q385" i="10"/>
  <c r="R385" i="10"/>
  <c r="V385" i="10" s="1"/>
  <c r="Z385" i="10" s="1"/>
  <c r="S666" i="10"/>
  <c r="S662" i="10"/>
  <c r="U662" i="10" s="1"/>
  <c r="Y662" i="10" s="1"/>
  <c r="Q659" i="10"/>
  <c r="R652" i="10"/>
  <c r="S645" i="10"/>
  <c r="U645" i="10" s="1"/>
  <c r="Y645" i="10" s="1"/>
  <c r="Q642" i="10"/>
  <c r="Q639" i="10"/>
  <c r="Q636" i="10"/>
  <c r="U636" i="10" s="1"/>
  <c r="Y636" i="10" s="1"/>
  <c r="Q633" i="10"/>
  <c r="R630" i="10"/>
  <c r="Q622" i="10"/>
  <c r="T619" i="10"/>
  <c r="V619" i="10" s="1"/>
  <c r="Z619" i="10" s="1"/>
  <c r="R611" i="10"/>
  <c r="S608" i="10"/>
  <c r="U608" i="10" s="1"/>
  <c r="Y608" i="10" s="1"/>
  <c r="T605" i="10"/>
  <c r="R600" i="10"/>
  <c r="R597" i="10"/>
  <c r="S594" i="10"/>
  <c r="U594" i="10" s="1"/>
  <c r="Y594" i="10" s="1"/>
  <c r="T591" i="10"/>
  <c r="V591" i="10" s="1"/>
  <c r="Z591" i="10" s="1"/>
  <c r="Q586" i="10"/>
  <c r="T583" i="10"/>
  <c r="Q578" i="10"/>
  <c r="R575" i="10"/>
  <c r="T572" i="10"/>
  <c r="V572" i="10" s="1"/>
  <c r="Z572" i="10" s="1"/>
  <c r="R567" i="10"/>
  <c r="T564" i="10"/>
  <c r="V564" i="10" s="1"/>
  <c r="Z564" i="10" s="1"/>
  <c r="R559" i="10"/>
  <c r="T556" i="10"/>
  <c r="V556" i="10" s="1"/>
  <c r="Z556" i="10" s="1"/>
  <c r="Q548" i="10"/>
  <c r="R545" i="10"/>
  <c r="T542" i="10"/>
  <c r="V542" i="10" s="1"/>
  <c r="Z542" i="10" s="1"/>
  <c r="Q540" i="10"/>
  <c r="Q537" i="10"/>
  <c r="R534" i="10"/>
  <c r="S531" i="10"/>
  <c r="U531" i="10" s="1"/>
  <c r="Y531" i="10" s="1"/>
  <c r="S528" i="10"/>
  <c r="U528" i="10" s="1"/>
  <c r="Y528" i="10" s="1"/>
  <c r="S525" i="10"/>
  <c r="R520" i="10"/>
  <c r="S517" i="10"/>
  <c r="U517" i="10" s="1"/>
  <c r="Y517" i="10" s="1"/>
  <c r="R512" i="10"/>
  <c r="S509" i="10"/>
  <c r="R501" i="10"/>
  <c r="V501" i="10" s="1"/>
  <c r="Z501" i="10" s="1"/>
  <c r="T498" i="10"/>
  <c r="V498" i="10" s="1"/>
  <c r="Z498" i="10" s="1"/>
  <c r="T495" i="10"/>
  <c r="V495" i="10" s="1"/>
  <c r="Z495" i="10" s="1"/>
  <c r="T492" i="10"/>
  <c r="V492" i="10" s="1"/>
  <c r="Z492" i="10" s="1"/>
  <c r="T489" i="10"/>
  <c r="T486" i="10"/>
  <c r="V486" i="10" s="1"/>
  <c r="Z486" i="10" s="1"/>
  <c r="R478" i="10"/>
  <c r="T475" i="10"/>
  <c r="V475" i="10" s="1"/>
  <c r="Z475" i="10" s="1"/>
  <c r="T469" i="10"/>
  <c r="S462" i="10"/>
  <c r="U462" i="10" s="1"/>
  <c r="Y462" i="10" s="1"/>
  <c r="T456" i="10"/>
  <c r="V456" i="10" s="1"/>
  <c r="Z456" i="10" s="1"/>
  <c r="Q451" i="10"/>
  <c r="Q444" i="10"/>
  <c r="S421" i="10"/>
  <c r="S409" i="10"/>
  <c r="U409" i="10" s="1"/>
  <c r="Y409" i="10" s="1"/>
  <c r="R398" i="10"/>
  <c r="Q342" i="10"/>
  <c r="R381" i="10"/>
  <c r="S381" i="10"/>
  <c r="U381" i="10" s="1"/>
  <c r="Y381" i="10" s="1"/>
  <c r="T381" i="10"/>
  <c r="Q377" i="10"/>
  <c r="R377" i="10"/>
  <c r="V377" i="10" s="1"/>
  <c r="Z377" i="10" s="1"/>
  <c r="S377" i="10"/>
  <c r="U377" i="10" s="1"/>
  <c r="Y377" i="10" s="1"/>
  <c r="T373" i="10"/>
  <c r="Q373" i="10"/>
  <c r="R373" i="10"/>
  <c r="S369" i="10"/>
  <c r="U369" i="10" s="1"/>
  <c r="Y369" i="10" s="1"/>
  <c r="T369" i="10"/>
  <c r="Q369" i="10"/>
  <c r="R369" i="10"/>
  <c r="T365" i="10"/>
  <c r="V365" i="10" s="1"/>
  <c r="Z365" i="10" s="1"/>
  <c r="Q365" i="10"/>
  <c r="U365" i="10" s="1"/>
  <c r="Y365" i="10" s="1"/>
  <c r="R365" i="10"/>
  <c r="S361" i="10"/>
  <c r="T361" i="10"/>
  <c r="Q361" i="10"/>
  <c r="R361" i="10"/>
  <c r="T357" i="10"/>
  <c r="Q357" i="10"/>
  <c r="R357" i="10"/>
  <c r="S357" i="10"/>
  <c r="Q353" i="10"/>
  <c r="R353" i="10"/>
  <c r="V353" i="10" s="1"/>
  <c r="Z353" i="10" s="1"/>
  <c r="S353" i="10"/>
  <c r="T349" i="10"/>
  <c r="Q349" i="10"/>
  <c r="R349" i="10"/>
  <c r="V349" i="10" s="1"/>
  <c r="Z349" i="10" s="1"/>
  <c r="S349" i="10"/>
  <c r="T345" i="10"/>
  <c r="Q345" i="10"/>
  <c r="R345" i="10"/>
  <c r="V345" i="10" s="1"/>
  <c r="Z345" i="10" s="1"/>
  <c r="S345" i="10"/>
  <c r="S341" i="10"/>
  <c r="T341" i="10"/>
  <c r="Q341" i="10"/>
  <c r="R341" i="10"/>
  <c r="S373" i="10"/>
  <c r="U373" i="10" s="1"/>
  <c r="Y373" i="10" s="1"/>
  <c r="V715" i="10"/>
  <c r="Z715" i="10" s="1"/>
  <c r="R839" i="10"/>
  <c r="S839" i="10"/>
  <c r="U839" i="10" s="1"/>
  <c r="Y839" i="10" s="1"/>
  <c r="T839" i="10"/>
  <c r="R835" i="10"/>
  <c r="S835" i="10"/>
  <c r="T835" i="10"/>
  <c r="R831" i="10"/>
  <c r="S831" i="10"/>
  <c r="U831" i="10" s="1"/>
  <c r="Y831" i="10" s="1"/>
  <c r="T831" i="10"/>
  <c r="R827" i="10"/>
  <c r="S827" i="10"/>
  <c r="T827" i="10"/>
  <c r="R823" i="10"/>
  <c r="S823" i="10"/>
  <c r="U823" i="10" s="1"/>
  <c r="Y823" i="10" s="1"/>
  <c r="T823" i="10"/>
  <c r="R819" i="10"/>
  <c r="S819" i="10"/>
  <c r="T819" i="10"/>
  <c r="T815" i="10"/>
  <c r="Q815" i="10"/>
  <c r="R815" i="10"/>
  <c r="R811" i="10"/>
  <c r="S811" i="10"/>
  <c r="U811" i="10" s="1"/>
  <c r="Y811" i="10" s="1"/>
  <c r="T811" i="10"/>
  <c r="R807" i="10"/>
  <c r="S807" i="10"/>
  <c r="T807" i="10"/>
  <c r="T803" i="10"/>
  <c r="Q803" i="10"/>
  <c r="U803" i="10" s="1"/>
  <c r="Y803" i="10" s="1"/>
  <c r="R803" i="10"/>
  <c r="R799" i="10"/>
  <c r="S799" i="10"/>
  <c r="T799" i="10"/>
  <c r="T795" i="10"/>
  <c r="Q795" i="10"/>
  <c r="R795" i="10"/>
  <c r="T791" i="10"/>
  <c r="R791" i="10"/>
  <c r="S791" i="10"/>
  <c r="U791" i="10" s="1"/>
  <c r="Y791" i="10" s="1"/>
  <c r="R787" i="10"/>
  <c r="S787" i="10"/>
  <c r="U787" i="10" s="1"/>
  <c r="Y787" i="10" s="1"/>
  <c r="T787" i="10"/>
  <c r="R783" i="10"/>
  <c r="V783" i="10" s="1"/>
  <c r="Z783" i="10" s="1"/>
  <c r="Q783" i="10"/>
  <c r="S783" i="10"/>
  <c r="T779" i="10"/>
  <c r="Q779" i="10"/>
  <c r="R779" i="10"/>
  <c r="S779" i="10"/>
  <c r="R775" i="10"/>
  <c r="Q775" i="10"/>
  <c r="U775" i="10" s="1"/>
  <c r="Y775" i="10" s="1"/>
  <c r="S775" i="10"/>
  <c r="T775" i="10"/>
  <c r="Q771" i="10"/>
  <c r="S771" i="10"/>
  <c r="T771" i="10"/>
  <c r="R767" i="10"/>
  <c r="S767" i="10"/>
  <c r="T767" i="10"/>
  <c r="T763" i="10"/>
  <c r="V763" i="10" s="1"/>
  <c r="Z763" i="10" s="1"/>
  <c r="Q763" i="10"/>
  <c r="S763" i="10"/>
  <c r="U763" i="10" s="1"/>
  <c r="Y763" i="10" s="1"/>
  <c r="T759" i="10"/>
  <c r="Q759" i="10"/>
  <c r="R759" i="10"/>
  <c r="S759" i="10"/>
  <c r="T755" i="10"/>
  <c r="Q755" i="10"/>
  <c r="R755" i="10"/>
  <c r="S755" i="10"/>
  <c r="R751" i="10"/>
  <c r="S751" i="10"/>
  <c r="T751" i="10"/>
  <c r="Q751" i="10"/>
  <c r="Q747" i="10"/>
  <c r="R747" i="10"/>
  <c r="S747" i="10"/>
  <c r="T747" i="10"/>
  <c r="T743" i="10"/>
  <c r="Q743" i="10"/>
  <c r="U743" i="10" s="1"/>
  <c r="Y743" i="10" s="1"/>
  <c r="R743" i="10"/>
  <c r="T739" i="10"/>
  <c r="Q739" i="10"/>
  <c r="R739" i="10"/>
  <c r="S739" i="10"/>
  <c r="R735" i="10"/>
  <c r="S735" i="10"/>
  <c r="U735" i="10" s="1"/>
  <c r="Y735" i="10" s="1"/>
  <c r="T735" i="10"/>
  <c r="Q731" i="10"/>
  <c r="T731" i="10"/>
  <c r="R731" i="10"/>
  <c r="S731" i="10"/>
  <c r="T727" i="10"/>
  <c r="Q727" i="10"/>
  <c r="R727" i="10"/>
  <c r="S723" i="10"/>
  <c r="T723" i="10"/>
  <c r="Q723" i="10"/>
  <c r="R723" i="10"/>
  <c r="Q719" i="10"/>
  <c r="R719" i="10"/>
  <c r="S719" i="10"/>
  <c r="T719" i="10"/>
  <c r="Q715" i="10"/>
  <c r="R715" i="10"/>
  <c r="S715" i="10"/>
  <c r="R711" i="10"/>
  <c r="S711" i="10"/>
  <c r="T711" i="10"/>
  <c r="Q711" i="10"/>
  <c r="R707" i="10"/>
  <c r="S707" i="10"/>
  <c r="Q707" i="10"/>
  <c r="T707" i="10"/>
  <c r="S703" i="10"/>
  <c r="T703" i="10"/>
  <c r="Q703" i="10"/>
  <c r="S699" i="10"/>
  <c r="T699" i="10"/>
  <c r="Q699" i="10"/>
  <c r="R699" i="10"/>
  <c r="R695" i="10"/>
  <c r="S695" i="10"/>
  <c r="T695" i="10"/>
  <c r="S691" i="10"/>
  <c r="T691" i="10"/>
  <c r="Q691" i="10"/>
  <c r="U691" i="10" s="1"/>
  <c r="Y691" i="10" s="1"/>
  <c r="R691" i="10"/>
  <c r="R687" i="10"/>
  <c r="S687" i="10"/>
  <c r="Q687" i="10"/>
  <c r="T687" i="10"/>
  <c r="R683" i="10"/>
  <c r="S683" i="10"/>
  <c r="Q683" i="10"/>
  <c r="T683" i="10"/>
  <c r="S679" i="10"/>
  <c r="T679" i="10"/>
  <c r="Q679" i="10"/>
  <c r="R679" i="10"/>
  <c r="S675" i="10"/>
  <c r="T675" i="10"/>
  <c r="Q675" i="10"/>
  <c r="U675" i="10" s="1"/>
  <c r="Y675" i="10" s="1"/>
  <c r="R675" i="10"/>
  <c r="Q835" i="10"/>
  <c r="Q827" i="10"/>
  <c r="Q819" i="10"/>
  <c r="Q799" i="10"/>
  <c r="R771" i="10"/>
  <c r="Q767" i="10"/>
  <c r="S727" i="10"/>
  <c r="R703" i="10"/>
  <c r="U838" i="10"/>
  <c r="Y838" i="10" s="1"/>
  <c r="S815" i="10"/>
  <c r="U815" i="10" s="1"/>
  <c r="Y815" i="10" s="1"/>
  <c r="Q807" i="10"/>
  <c r="S795" i="10"/>
  <c r="Q695" i="10"/>
  <c r="U786" i="10"/>
  <c r="Y786" i="10" s="1"/>
  <c r="U766" i="10"/>
  <c r="Y766" i="10" s="1"/>
  <c r="Q762" i="10"/>
  <c r="R762" i="10"/>
  <c r="Q758" i="10"/>
  <c r="R758" i="10"/>
  <c r="S758" i="10"/>
  <c r="Q754" i="10"/>
  <c r="R754" i="10"/>
  <c r="V754" i="10" s="1"/>
  <c r="Z754" i="10" s="1"/>
  <c r="S754" i="10"/>
  <c r="S750" i="10"/>
  <c r="T750" i="10"/>
  <c r="Q750" i="10"/>
  <c r="R746" i="10"/>
  <c r="S746" i="10"/>
  <c r="U746" i="10" s="1"/>
  <c r="Y746" i="10" s="1"/>
  <c r="T746" i="10"/>
  <c r="V746" i="10" s="1"/>
  <c r="Z746" i="10" s="1"/>
  <c r="Q742" i="10"/>
  <c r="R742" i="10"/>
  <c r="S742" i="10"/>
  <c r="Q738" i="10"/>
  <c r="R738" i="10"/>
  <c r="S738" i="10"/>
  <c r="S734" i="10"/>
  <c r="T734" i="10"/>
  <c r="Q734" i="10"/>
  <c r="R730" i="10"/>
  <c r="S730" i="10"/>
  <c r="T730" i="10"/>
  <c r="V730" i="10" s="1"/>
  <c r="Z730" i="10" s="1"/>
  <c r="Q726" i="10"/>
  <c r="R726" i="10"/>
  <c r="S726" i="10"/>
  <c r="T726" i="10"/>
  <c r="V726" i="10" s="1"/>
  <c r="Z726" i="10" s="1"/>
  <c r="T722" i="10"/>
  <c r="Q722" i="10"/>
  <c r="R722" i="10"/>
  <c r="S722" i="10"/>
  <c r="U722" i="10" s="1"/>
  <c r="Y722" i="10" s="1"/>
  <c r="R718" i="10"/>
  <c r="S718" i="10"/>
  <c r="Q718" i="10"/>
  <c r="T718" i="10"/>
  <c r="R714" i="10"/>
  <c r="S714" i="10"/>
  <c r="T714" i="10"/>
  <c r="S710" i="10"/>
  <c r="U710" i="10" s="1"/>
  <c r="Y710" i="10" s="1"/>
  <c r="T710" i="10"/>
  <c r="Q710" i="10"/>
  <c r="R710" i="10"/>
  <c r="S706" i="10"/>
  <c r="U706" i="10" s="1"/>
  <c r="Y706" i="10" s="1"/>
  <c r="T706" i="10"/>
  <c r="Q706" i="10"/>
  <c r="T702" i="10"/>
  <c r="Q702" i="10"/>
  <c r="R702" i="10"/>
  <c r="S702" i="10"/>
  <c r="R698" i="10"/>
  <c r="S698" i="10"/>
  <c r="T698" i="10"/>
  <c r="S694" i="10"/>
  <c r="T694" i="10"/>
  <c r="Q694" i="10"/>
  <c r="R694" i="10"/>
  <c r="T690" i="10"/>
  <c r="Q690" i="10"/>
  <c r="R690" i="10"/>
  <c r="S690" i="10"/>
  <c r="S686" i="10"/>
  <c r="T686" i="10"/>
  <c r="Q686" i="10"/>
  <c r="S682" i="10"/>
  <c r="T682" i="10"/>
  <c r="Q682" i="10"/>
  <c r="R682" i="10"/>
  <c r="T678" i="10"/>
  <c r="Q678" i="10"/>
  <c r="R678" i="10"/>
  <c r="S678" i="10"/>
  <c r="U678" i="10" s="1"/>
  <c r="Y678" i="10" s="1"/>
  <c r="T674" i="10"/>
  <c r="Q674" i="10"/>
  <c r="R674" i="10"/>
  <c r="S841" i="10"/>
  <c r="U841" i="10" s="1"/>
  <c r="Y841" i="10" s="1"/>
  <c r="R840" i="10"/>
  <c r="V840" i="10" s="1"/>
  <c r="Z840" i="10" s="1"/>
  <c r="Q838" i="10"/>
  <c r="S837" i="10"/>
  <c r="U837" i="10" s="1"/>
  <c r="Y837" i="10" s="1"/>
  <c r="R836" i="10"/>
  <c r="V836" i="10" s="1"/>
  <c r="Z836" i="10" s="1"/>
  <c r="Q834" i="10"/>
  <c r="U834" i="10" s="1"/>
  <c r="Y834" i="10" s="1"/>
  <c r="S833" i="10"/>
  <c r="U833" i="10" s="1"/>
  <c r="Y833" i="10" s="1"/>
  <c r="R832" i="10"/>
  <c r="V832" i="10" s="1"/>
  <c r="Z832" i="10" s="1"/>
  <c r="Q830" i="10"/>
  <c r="U830" i="10" s="1"/>
  <c r="Y830" i="10" s="1"/>
  <c r="S829" i="10"/>
  <c r="U829" i="10" s="1"/>
  <c r="Y829" i="10" s="1"/>
  <c r="R828" i="10"/>
  <c r="V828" i="10" s="1"/>
  <c r="Z828" i="10" s="1"/>
  <c r="Q826" i="10"/>
  <c r="U826" i="10" s="1"/>
  <c r="Y826" i="10" s="1"/>
  <c r="S825" i="10"/>
  <c r="U825" i="10" s="1"/>
  <c r="Y825" i="10" s="1"/>
  <c r="R824" i="10"/>
  <c r="V824" i="10" s="1"/>
  <c r="Z824" i="10" s="1"/>
  <c r="Q822" i="10"/>
  <c r="U822" i="10" s="1"/>
  <c r="Y822" i="10" s="1"/>
  <c r="S821" i="10"/>
  <c r="U821" i="10" s="1"/>
  <c r="Y821" i="10" s="1"/>
  <c r="R820" i="10"/>
  <c r="V820" i="10" s="1"/>
  <c r="Z820" i="10" s="1"/>
  <c r="Q818" i="10"/>
  <c r="U818" i="10" s="1"/>
  <c r="Y818" i="10" s="1"/>
  <c r="S817" i="10"/>
  <c r="U817" i="10" s="1"/>
  <c r="Y817" i="10" s="1"/>
  <c r="Q816" i="10"/>
  <c r="U816" i="10" s="1"/>
  <c r="Y816" i="10" s="1"/>
  <c r="S814" i="10"/>
  <c r="U814" i="10" s="1"/>
  <c r="Y814" i="10" s="1"/>
  <c r="Q813" i="10"/>
  <c r="U813" i="10" s="1"/>
  <c r="Y813" i="10" s="1"/>
  <c r="S812" i="10"/>
  <c r="U812" i="10" s="1"/>
  <c r="Y812" i="10" s="1"/>
  <c r="Q810" i="10"/>
  <c r="U810" i="10" s="1"/>
  <c r="Y810" i="10" s="1"/>
  <c r="S809" i="10"/>
  <c r="U809" i="10" s="1"/>
  <c r="Y809" i="10" s="1"/>
  <c r="R808" i="10"/>
  <c r="V808" i="10" s="1"/>
  <c r="Z808" i="10" s="1"/>
  <c r="Q806" i="10"/>
  <c r="U806" i="10" s="1"/>
  <c r="Y806" i="10" s="1"/>
  <c r="R805" i="10"/>
  <c r="V805" i="10" s="1"/>
  <c r="Z805" i="10" s="1"/>
  <c r="T804" i="10"/>
  <c r="V804" i="10" s="1"/>
  <c r="Z804" i="10" s="1"/>
  <c r="S802" i="10"/>
  <c r="U802" i="10" s="1"/>
  <c r="Y802" i="10" s="1"/>
  <c r="Q801" i="10"/>
  <c r="U801" i="10" s="1"/>
  <c r="Y801" i="10" s="1"/>
  <c r="S800" i="10"/>
  <c r="U800" i="10" s="1"/>
  <c r="Y800" i="10" s="1"/>
  <c r="Q798" i="10"/>
  <c r="U798" i="10" s="1"/>
  <c r="Y798" i="10" s="1"/>
  <c r="S797" i="10"/>
  <c r="U797" i="10" s="1"/>
  <c r="Y797" i="10" s="1"/>
  <c r="T796" i="10"/>
  <c r="V796" i="10" s="1"/>
  <c r="Z796" i="10" s="1"/>
  <c r="S794" i="10"/>
  <c r="U794" i="10" s="1"/>
  <c r="Y794" i="10" s="1"/>
  <c r="Q793" i="10"/>
  <c r="U793" i="10" s="1"/>
  <c r="Y793" i="10" s="1"/>
  <c r="T792" i="10"/>
  <c r="V792" i="10" s="1"/>
  <c r="Z792" i="10" s="1"/>
  <c r="T790" i="10"/>
  <c r="T789" i="10"/>
  <c r="V789" i="10" s="1"/>
  <c r="Z789" i="10" s="1"/>
  <c r="R784" i="10"/>
  <c r="V784" i="10" s="1"/>
  <c r="Z784" i="10" s="1"/>
  <c r="R782" i="10"/>
  <c r="V782" i="10" s="1"/>
  <c r="Z782" i="10" s="1"/>
  <c r="S781" i="10"/>
  <c r="U781" i="10" s="1"/>
  <c r="Y781" i="10" s="1"/>
  <c r="T780" i="10"/>
  <c r="S778" i="10"/>
  <c r="U778" i="10" s="1"/>
  <c r="Y778" i="10" s="1"/>
  <c r="T777" i="10"/>
  <c r="T776" i="10"/>
  <c r="T774" i="10"/>
  <c r="T773" i="10"/>
  <c r="V773" i="10" s="1"/>
  <c r="Z773" i="10" s="1"/>
  <c r="Q769" i="10"/>
  <c r="R764" i="10"/>
  <c r="T762" i="10"/>
  <c r="T742" i="10"/>
  <c r="V742" i="10" s="1"/>
  <c r="Z742" i="10" s="1"/>
  <c r="R734" i="10"/>
  <c r="Q714" i="10"/>
  <c r="T765" i="10"/>
  <c r="Q765" i="10"/>
  <c r="U765" i="10" s="1"/>
  <c r="Y765" i="10" s="1"/>
  <c r="S761" i="10"/>
  <c r="T761" i="10"/>
  <c r="V761" i="10" s="1"/>
  <c r="Z761" i="10" s="1"/>
  <c r="S757" i="10"/>
  <c r="T757" i="10"/>
  <c r="V757" i="10" s="1"/>
  <c r="Z757" i="10" s="1"/>
  <c r="Q757" i="10"/>
  <c r="S753" i="10"/>
  <c r="T753" i="10"/>
  <c r="Q753" i="10"/>
  <c r="Q749" i="10"/>
  <c r="R749" i="10"/>
  <c r="S749" i="10"/>
  <c r="T745" i="10"/>
  <c r="Q745" i="10"/>
  <c r="U745" i="10" s="1"/>
  <c r="Y745" i="10" s="1"/>
  <c r="R745" i="10"/>
  <c r="S741" i="10"/>
  <c r="T741" i="10"/>
  <c r="Q741" i="10"/>
  <c r="S737" i="10"/>
  <c r="T737" i="10"/>
  <c r="V737" i="10" s="1"/>
  <c r="Z737" i="10" s="1"/>
  <c r="Q737" i="10"/>
  <c r="Q733" i="10"/>
  <c r="R733" i="10"/>
  <c r="S733" i="10"/>
  <c r="T729" i="10"/>
  <c r="Q729" i="10"/>
  <c r="R729" i="10"/>
  <c r="S729" i="10"/>
  <c r="S725" i="10"/>
  <c r="T725" i="10"/>
  <c r="Q725" i="10"/>
  <c r="R725" i="10"/>
  <c r="R721" i="10"/>
  <c r="S721" i="10"/>
  <c r="Q721" i="10"/>
  <c r="T721" i="10"/>
  <c r="S717" i="10"/>
  <c r="T717" i="10"/>
  <c r="Q717" i="10"/>
  <c r="S713" i="10"/>
  <c r="T713" i="10"/>
  <c r="Q713" i="10"/>
  <c r="R713" i="10"/>
  <c r="T709" i="10"/>
  <c r="Q709" i="10"/>
  <c r="U709" i="10" s="1"/>
  <c r="Y709" i="10" s="1"/>
  <c r="R709" i="10"/>
  <c r="T705" i="10"/>
  <c r="Q705" i="10"/>
  <c r="R705" i="10"/>
  <c r="S705" i="10"/>
  <c r="Q701" i="10"/>
  <c r="R701" i="10"/>
  <c r="V701" i="10" s="1"/>
  <c r="Z701" i="10" s="1"/>
  <c r="S701" i="10"/>
  <c r="T697" i="10"/>
  <c r="Q697" i="10"/>
  <c r="R697" i="10"/>
  <c r="S697" i="10"/>
  <c r="Q693" i="10"/>
  <c r="R693" i="10"/>
  <c r="S693" i="10"/>
  <c r="T693" i="10"/>
  <c r="R689" i="10"/>
  <c r="S689" i="10"/>
  <c r="T689" i="10"/>
  <c r="Q685" i="10"/>
  <c r="R685" i="10"/>
  <c r="S685" i="10"/>
  <c r="T685" i="10"/>
  <c r="T681" i="10"/>
  <c r="Q681" i="10"/>
  <c r="R681" i="10"/>
  <c r="S681" i="10"/>
  <c r="Q677" i="10"/>
  <c r="R677" i="10"/>
  <c r="S677" i="10"/>
  <c r="R841" i="10"/>
  <c r="V841" i="10" s="1"/>
  <c r="Z841" i="10" s="1"/>
  <c r="Q840" i="10"/>
  <c r="U840" i="10" s="1"/>
  <c r="Y840" i="10" s="1"/>
  <c r="T838" i="10"/>
  <c r="V838" i="10" s="1"/>
  <c r="Z838" i="10" s="1"/>
  <c r="R837" i="10"/>
  <c r="V837" i="10" s="1"/>
  <c r="Z837" i="10" s="1"/>
  <c r="Q836" i="10"/>
  <c r="U836" i="10" s="1"/>
  <c r="Y836" i="10" s="1"/>
  <c r="T834" i="10"/>
  <c r="V834" i="10" s="1"/>
  <c r="Z834" i="10" s="1"/>
  <c r="R833" i="10"/>
  <c r="V833" i="10" s="1"/>
  <c r="Z833" i="10" s="1"/>
  <c r="Q832" i="10"/>
  <c r="U832" i="10" s="1"/>
  <c r="Y832" i="10" s="1"/>
  <c r="T830" i="10"/>
  <c r="V830" i="10" s="1"/>
  <c r="Z830" i="10" s="1"/>
  <c r="R829" i="10"/>
  <c r="V829" i="10" s="1"/>
  <c r="Z829" i="10" s="1"/>
  <c r="Q828" i="10"/>
  <c r="U828" i="10" s="1"/>
  <c r="Y828" i="10" s="1"/>
  <c r="T826" i="10"/>
  <c r="V826" i="10" s="1"/>
  <c r="Z826" i="10" s="1"/>
  <c r="R825" i="10"/>
  <c r="V825" i="10" s="1"/>
  <c r="Z825" i="10" s="1"/>
  <c r="Q824" i="10"/>
  <c r="U824" i="10" s="1"/>
  <c r="Y824" i="10" s="1"/>
  <c r="T822" i="10"/>
  <c r="V822" i="10" s="1"/>
  <c r="Z822" i="10" s="1"/>
  <c r="R821" i="10"/>
  <c r="V821" i="10" s="1"/>
  <c r="Z821" i="10" s="1"/>
  <c r="Q820" i="10"/>
  <c r="U820" i="10" s="1"/>
  <c r="Y820" i="10" s="1"/>
  <c r="T818" i="10"/>
  <c r="V818" i="10" s="1"/>
  <c r="Z818" i="10" s="1"/>
  <c r="R817" i="10"/>
  <c r="V817" i="10" s="1"/>
  <c r="Z817" i="10" s="1"/>
  <c r="T816" i="10"/>
  <c r="V816" i="10" s="1"/>
  <c r="Z816" i="10" s="1"/>
  <c r="R814" i="10"/>
  <c r="V814" i="10" s="1"/>
  <c r="Z814" i="10" s="1"/>
  <c r="T813" i="10"/>
  <c r="V813" i="10" s="1"/>
  <c r="Z813" i="10" s="1"/>
  <c r="R812" i="10"/>
  <c r="V812" i="10" s="1"/>
  <c r="Z812" i="10" s="1"/>
  <c r="T810" i="10"/>
  <c r="V810" i="10" s="1"/>
  <c r="Z810" i="10" s="1"/>
  <c r="R809" i="10"/>
  <c r="V809" i="10" s="1"/>
  <c r="Z809" i="10" s="1"/>
  <c r="Q808" i="10"/>
  <c r="U808" i="10" s="1"/>
  <c r="Y808" i="10" s="1"/>
  <c r="T806" i="10"/>
  <c r="V806" i="10" s="1"/>
  <c r="Z806" i="10" s="1"/>
  <c r="Q805" i="10"/>
  <c r="U805" i="10" s="1"/>
  <c r="Y805" i="10" s="1"/>
  <c r="S804" i="10"/>
  <c r="U804" i="10" s="1"/>
  <c r="Y804" i="10" s="1"/>
  <c r="R802" i="10"/>
  <c r="V802" i="10" s="1"/>
  <c r="Z802" i="10" s="1"/>
  <c r="T801" i="10"/>
  <c r="V801" i="10" s="1"/>
  <c r="Z801" i="10" s="1"/>
  <c r="R800" i="10"/>
  <c r="V800" i="10" s="1"/>
  <c r="Z800" i="10" s="1"/>
  <c r="T798" i="10"/>
  <c r="V798" i="10" s="1"/>
  <c r="Z798" i="10" s="1"/>
  <c r="R797" i="10"/>
  <c r="V797" i="10" s="1"/>
  <c r="Z797" i="10" s="1"/>
  <c r="S796" i="10"/>
  <c r="U796" i="10" s="1"/>
  <c r="Y796" i="10" s="1"/>
  <c r="R794" i="10"/>
  <c r="V794" i="10" s="1"/>
  <c r="Z794" i="10" s="1"/>
  <c r="T793" i="10"/>
  <c r="V793" i="10" s="1"/>
  <c r="Z793" i="10" s="1"/>
  <c r="S792" i="10"/>
  <c r="U792" i="10" s="1"/>
  <c r="Y792" i="10" s="1"/>
  <c r="S790" i="10"/>
  <c r="U790" i="10" s="1"/>
  <c r="Y790" i="10" s="1"/>
  <c r="S789" i="10"/>
  <c r="S788" i="10"/>
  <c r="U788" i="10" s="1"/>
  <c r="Y788" i="10" s="1"/>
  <c r="T786" i="10"/>
  <c r="T785" i="10"/>
  <c r="V785" i="10" s="1"/>
  <c r="Z785" i="10" s="1"/>
  <c r="Q784" i="10"/>
  <c r="U784" i="10" s="1"/>
  <c r="Y784" i="10" s="1"/>
  <c r="Q782" i="10"/>
  <c r="U782" i="10" s="1"/>
  <c r="Y782" i="10" s="1"/>
  <c r="R781" i="10"/>
  <c r="V781" i="10" s="1"/>
  <c r="Z781" i="10" s="1"/>
  <c r="R780" i="10"/>
  <c r="R778" i="10"/>
  <c r="V778" i="10" s="1"/>
  <c r="Z778" i="10" s="1"/>
  <c r="R777" i="10"/>
  <c r="S776" i="10"/>
  <c r="U776" i="10" s="1"/>
  <c r="Y776" i="10" s="1"/>
  <c r="R774" i="10"/>
  <c r="S773" i="10"/>
  <c r="U773" i="10" s="1"/>
  <c r="Y773" i="10" s="1"/>
  <c r="T772" i="10"/>
  <c r="T770" i="10"/>
  <c r="V770" i="10" s="1"/>
  <c r="Z770" i="10" s="1"/>
  <c r="T768" i="10"/>
  <c r="V768" i="10" s="1"/>
  <c r="Z768" i="10" s="1"/>
  <c r="T766" i="10"/>
  <c r="R765" i="10"/>
  <c r="S762" i="10"/>
  <c r="U762" i="10" s="1"/>
  <c r="Y762" i="10" s="1"/>
  <c r="Q761" i="10"/>
  <c r="T758" i="10"/>
  <c r="V758" i="10" s="1"/>
  <c r="Z758" i="10" s="1"/>
  <c r="R753" i="10"/>
  <c r="R750" i="10"/>
  <c r="T733" i="10"/>
  <c r="Q730" i="10"/>
  <c r="R706" i="10"/>
  <c r="Q689" i="10"/>
  <c r="T677" i="10"/>
  <c r="V677" i="10" s="1"/>
  <c r="Z677" i="10" s="1"/>
  <c r="S764" i="10"/>
  <c r="U764" i="10" s="1"/>
  <c r="Y764" i="10" s="1"/>
  <c r="T764" i="10"/>
  <c r="V764" i="10" s="1"/>
  <c r="Z764" i="10" s="1"/>
  <c r="R760" i="10"/>
  <c r="S760" i="10"/>
  <c r="U760" i="10" s="1"/>
  <c r="Y760" i="10" s="1"/>
  <c r="T760" i="10"/>
  <c r="R756" i="10"/>
  <c r="S756" i="10"/>
  <c r="U756" i="10" s="1"/>
  <c r="Y756" i="10" s="1"/>
  <c r="T756" i="10"/>
  <c r="Q752" i="10"/>
  <c r="R752" i="10"/>
  <c r="S752" i="10"/>
  <c r="U752" i="10" s="1"/>
  <c r="Y752" i="10" s="1"/>
  <c r="S748" i="10"/>
  <c r="T748" i="10"/>
  <c r="V748" i="10" s="1"/>
  <c r="Z748" i="10" s="1"/>
  <c r="Q748" i="10"/>
  <c r="S744" i="10"/>
  <c r="U744" i="10" s="1"/>
  <c r="Y744" i="10" s="1"/>
  <c r="T744" i="10"/>
  <c r="Q744" i="10"/>
  <c r="R740" i="10"/>
  <c r="S740" i="10"/>
  <c r="U740" i="10" s="1"/>
  <c r="Y740" i="10" s="1"/>
  <c r="T740" i="10"/>
  <c r="Q736" i="10"/>
  <c r="R736" i="10"/>
  <c r="V736" i="10" s="1"/>
  <c r="Z736" i="10" s="1"/>
  <c r="S736" i="10"/>
  <c r="U736" i="10" s="1"/>
  <c r="Y736" i="10" s="1"/>
  <c r="S732" i="10"/>
  <c r="T732" i="10"/>
  <c r="V732" i="10" s="1"/>
  <c r="Z732" i="10" s="1"/>
  <c r="Q732" i="10"/>
  <c r="R728" i="10"/>
  <c r="S728" i="10"/>
  <c r="Q728" i="10"/>
  <c r="T728" i="10"/>
  <c r="Q724" i="10"/>
  <c r="R724" i="10"/>
  <c r="V724" i="10" s="1"/>
  <c r="Z724" i="10" s="1"/>
  <c r="S724" i="10"/>
  <c r="T720" i="10"/>
  <c r="Q720" i="10"/>
  <c r="U720" i="10" s="1"/>
  <c r="Y720" i="10" s="1"/>
  <c r="R720" i="10"/>
  <c r="T716" i="10"/>
  <c r="Q716" i="10"/>
  <c r="R716" i="10"/>
  <c r="V716" i="10" s="1"/>
  <c r="Z716" i="10" s="1"/>
  <c r="S716" i="10"/>
  <c r="T712" i="10"/>
  <c r="Q712" i="10"/>
  <c r="U712" i="10" s="1"/>
  <c r="Y712" i="10" s="1"/>
  <c r="R712" i="10"/>
  <c r="V712" i="10" s="1"/>
  <c r="Z712" i="10" s="1"/>
  <c r="Q708" i="10"/>
  <c r="R708" i="10"/>
  <c r="S708" i="10"/>
  <c r="T708" i="10"/>
  <c r="V708" i="10" s="1"/>
  <c r="Z708" i="10" s="1"/>
  <c r="Q704" i="10"/>
  <c r="R704" i="10"/>
  <c r="S704" i="10"/>
  <c r="R700" i="10"/>
  <c r="S700" i="10"/>
  <c r="U700" i="10" s="1"/>
  <c r="Y700" i="10" s="1"/>
  <c r="T700" i="10"/>
  <c r="Q696" i="10"/>
  <c r="R696" i="10"/>
  <c r="S696" i="10"/>
  <c r="T696" i="10"/>
  <c r="R692" i="10"/>
  <c r="S692" i="10"/>
  <c r="U692" i="10" s="1"/>
  <c r="Y692" i="10" s="1"/>
  <c r="T692" i="10"/>
  <c r="Q688" i="10"/>
  <c r="R688" i="10"/>
  <c r="S688" i="10"/>
  <c r="U688" i="10" s="1"/>
  <c r="Y688" i="10" s="1"/>
  <c r="T688" i="10"/>
  <c r="T684" i="10"/>
  <c r="Q684" i="10"/>
  <c r="R684" i="10"/>
  <c r="S684" i="10"/>
  <c r="Q680" i="10"/>
  <c r="R680" i="10"/>
  <c r="V680" i="10" s="1"/>
  <c r="Z680" i="10" s="1"/>
  <c r="S680" i="10"/>
  <c r="U680" i="10" s="1"/>
  <c r="Y680" i="10" s="1"/>
  <c r="R676" i="10"/>
  <c r="S676" i="10"/>
  <c r="T676" i="10"/>
  <c r="Q676" i="10"/>
  <c r="R790" i="10"/>
  <c r="Q789" i="10"/>
  <c r="R788" i="10"/>
  <c r="V788" i="10" s="1"/>
  <c r="Z788" i="10" s="1"/>
  <c r="R786" i="10"/>
  <c r="S785" i="10"/>
  <c r="U785" i="10" s="1"/>
  <c r="Y785" i="10" s="1"/>
  <c r="Q780" i="10"/>
  <c r="U780" i="10" s="1"/>
  <c r="Y780" i="10" s="1"/>
  <c r="Q777" i="10"/>
  <c r="U777" i="10" s="1"/>
  <c r="Y777" i="10" s="1"/>
  <c r="R776" i="10"/>
  <c r="V776" i="10" s="1"/>
  <c r="Z776" i="10" s="1"/>
  <c r="Q774" i="10"/>
  <c r="U774" i="10" s="1"/>
  <c r="Y774" i="10" s="1"/>
  <c r="R773" i="10"/>
  <c r="R772" i="10"/>
  <c r="V772" i="10" s="1"/>
  <c r="Z772" i="10" s="1"/>
  <c r="S770" i="10"/>
  <c r="U770" i="10" s="1"/>
  <c r="Y770" i="10" s="1"/>
  <c r="S769" i="10"/>
  <c r="U769" i="10" s="1"/>
  <c r="Y769" i="10" s="1"/>
  <c r="S768" i="10"/>
  <c r="U768" i="10" s="1"/>
  <c r="Y768" i="10" s="1"/>
  <c r="R766" i="10"/>
  <c r="T752" i="10"/>
  <c r="T749" i="10"/>
  <c r="R744" i="10"/>
  <c r="R741" i="10"/>
  <c r="T738" i="10"/>
  <c r="V738" i="10" s="1"/>
  <c r="Z738" i="10" s="1"/>
  <c r="R717" i="10"/>
  <c r="T704" i="10"/>
  <c r="Q698" i="10"/>
  <c r="R686" i="10"/>
  <c r="S674" i="10"/>
  <c r="U674" i="10" s="1"/>
  <c r="Y674" i="10" s="1"/>
  <c r="U767" i="10"/>
  <c r="Y767" i="10" s="1"/>
  <c r="U707" i="10"/>
  <c r="Y707" i="10" s="1"/>
  <c r="V700" i="10"/>
  <c r="Z700" i="10" s="1"/>
  <c r="U664" i="10"/>
  <c r="Y660" i="10"/>
  <c r="V657" i="10"/>
  <c r="Z657" i="10" s="1"/>
  <c r="Z649" i="10"/>
  <c r="Z644" i="10"/>
  <c r="Z643" i="10"/>
  <c r="V641" i="10"/>
  <c r="Z641" i="10" s="1"/>
  <c r="V633" i="10"/>
  <c r="Z633" i="10" s="1"/>
  <c r="V493" i="10"/>
  <c r="Z493" i="10" s="1"/>
  <c r="V469" i="10"/>
  <c r="Z469" i="10" s="1"/>
  <c r="V453" i="10"/>
  <c r="Z453" i="10" s="1"/>
  <c r="V425" i="10"/>
  <c r="Z425" i="10" s="1"/>
  <c r="V356" i="10"/>
  <c r="Z356" i="10" s="1"/>
  <c r="R672" i="10"/>
  <c r="V672" i="10" s="1"/>
  <c r="Z672" i="10" s="1"/>
  <c r="S672" i="10"/>
  <c r="R668" i="10"/>
  <c r="Y664" i="10"/>
  <c r="Q673" i="10"/>
  <c r="R670" i="10"/>
  <c r="U668" i="10"/>
  <c r="Y668" i="10" s="1"/>
  <c r="S669" i="10"/>
  <c r="Q667" i="10"/>
  <c r="T667" i="10"/>
  <c r="R667" i="10"/>
  <c r="S667" i="10"/>
  <c r="R671" i="10"/>
  <c r="S671" i="10"/>
  <c r="Q671" i="10"/>
  <c r="T671" i="10"/>
  <c r="T673" i="10"/>
  <c r="V673" i="10" s="1"/>
  <c r="Z673" i="10" s="1"/>
  <c r="Q670" i="10"/>
  <c r="U670" i="10" s="1"/>
  <c r="Y670" i="10" s="1"/>
  <c r="R669" i="10"/>
  <c r="V669" i="10" s="1"/>
  <c r="Z669" i="10" s="1"/>
  <c r="S673" i="10"/>
  <c r="Q672" i="10"/>
  <c r="U672" i="10" s="1"/>
  <c r="Y672" i="10" s="1"/>
  <c r="T670" i="10"/>
  <c r="Q669" i="10"/>
  <c r="T668" i="10"/>
  <c r="V668" i="10" s="1"/>
  <c r="Z668" i="10" s="1"/>
  <c r="U666" i="10"/>
  <c r="Y666" i="10" s="1"/>
  <c r="U661" i="10"/>
  <c r="Y661" i="10" s="1"/>
  <c r="V659" i="10"/>
  <c r="Z659" i="10" s="1"/>
  <c r="V663" i="10"/>
  <c r="Z663" i="10" s="1"/>
  <c r="V658" i="10"/>
  <c r="Z658" i="10" s="1"/>
  <c r="S289" i="10"/>
  <c r="R298" i="10"/>
  <c r="V298" i="10" s="1"/>
  <c r="Z298" i="10" s="1"/>
  <c r="S329" i="10"/>
  <c r="U329" i="10" s="1"/>
  <c r="Y329" i="10" s="1"/>
  <c r="S265" i="10"/>
  <c r="R282" i="10"/>
  <c r="R218" i="10"/>
  <c r="S321" i="10"/>
  <c r="U321" i="10" s="1"/>
  <c r="Y321" i="10" s="1"/>
  <c r="S257" i="10"/>
  <c r="T301" i="10"/>
  <c r="R250" i="10"/>
  <c r="R186" i="10"/>
  <c r="T334" i="10"/>
  <c r="R234" i="10"/>
  <c r="V234" i="10" s="1"/>
  <c r="Z234" i="10" s="1"/>
  <c r="T318" i="10"/>
  <c r="R266" i="10"/>
  <c r="V266" i="10" s="1"/>
  <c r="Z266" i="10" s="1"/>
  <c r="R202" i="10"/>
  <c r="V202" i="10" s="1"/>
  <c r="Z202" i="10" s="1"/>
  <c r="S297" i="10"/>
  <c r="U297" i="10" s="1"/>
  <c r="Y297" i="10" s="1"/>
  <c r="S230" i="10"/>
  <c r="T297" i="10"/>
  <c r="Q307" i="10"/>
  <c r="U307" i="10" s="1"/>
  <c r="Y307" i="10" s="1"/>
  <c r="Q275" i="10"/>
  <c r="U275" i="10" s="1"/>
  <c r="Y275" i="10" s="1"/>
  <c r="R331" i="10"/>
  <c r="R315" i="10"/>
  <c r="Q303" i="10"/>
  <c r="U303" i="10" s="1"/>
  <c r="Y303" i="10" s="1"/>
  <c r="R327" i="10"/>
  <c r="R310" i="10"/>
  <c r="R278" i="10"/>
  <c r="R246" i="10"/>
  <c r="V246" i="10" s="1"/>
  <c r="Z246" i="10" s="1"/>
  <c r="R214" i="10"/>
  <c r="R198" i="10"/>
  <c r="V198" i="10" s="1"/>
  <c r="Z198" i="10" s="1"/>
  <c r="S214" i="10"/>
  <c r="T330" i="10"/>
  <c r="Q299" i="10"/>
  <c r="R323" i="10"/>
  <c r="R306" i="10"/>
  <c r="V306" i="10" s="1"/>
  <c r="Z306" i="10" s="1"/>
  <c r="R290" i="10"/>
  <c r="V290" i="10" s="1"/>
  <c r="Z290" i="10" s="1"/>
  <c r="R274" i="10"/>
  <c r="R258" i="10"/>
  <c r="R242" i="10"/>
  <c r="V242" i="10" s="1"/>
  <c r="Z242" i="10" s="1"/>
  <c r="R226" i="10"/>
  <c r="V226" i="10" s="1"/>
  <c r="Z226" i="10" s="1"/>
  <c r="R210" i="10"/>
  <c r="R194" i="10"/>
  <c r="R177" i="10"/>
  <c r="S313" i="10"/>
  <c r="U313" i="10" s="1"/>
  <c r="Y313" i="10" s="1"/>
  <c r="S281" i="10"/>
  <c r="S249" i="10"/>
  <c r="S198" i="10"/>
  <c r="T326" i="10"/>
  <c r="T309" i="10"/>
  <c r="R294" i="10"/>
  <c r="R262" i="10"/>
  <c r="V262" i="10" s="1"/>
  <c r="Z262" i="10" s="1"/>
  <c r="R230" i="10"/>
  <c r="V230" i="10" s="1"/>
  <c r="Z230" i="10" s="1"/>
  <c r="R182" i="10"/>
  <c r="T314" i="10"/>
  <c r="R335" i="10"/>
  <c r="R319" i="10"/>
  <c r="R302" i="10"/>
  <c r="V302" i="10" s="1"/>
  <c r="Z302" i="10" s="1"/>
  <c r="R286" i="10"/>
  <c r="V286" i="10" s="1"/>
  <c r="Z286" i="10" s="1"/>
  <c r="R270" i="10"/>
  <c r="V270" i="10" s="1"/>
  <c r="Z270" i="10" s="1"/>
  <c r="R254" i="10"/>
  <c r="V254" i="10" s="1"/>
  <c r="Z254" i="10" s="1"/>
  <c r="R238" i="10"/>
  <c r="R222" i="10"/>
  <c r="R206" i="10"/>
  <c r="V206" i="10" s="1"/>
  <c r="Z206" i="10" s="1"/>
  <c r="R190" i="10"/>
  <c r="V190" i="10" s="1"/>
  <c r="Z190" i="10" s="1"/>
  <c r="S337" i="10"/>
  <c r="U337" i="10" s="1"/>
  <c r="Y337" i="10" s="1"/>
  <c r="S305" i="10"/>
  <c r="U305" i="10" s="1"/>
  <c r="Y305" i="10" s="1"/>
  <c r="S273" i="10"/>
  <c r="S241" i="10"/>
  <c r="S182" i="10"/>
  <c r="T322" i="10"/>
  <c r="T305" i="10"/>
  <c r="S320" i="10"/>
  <c r="U320" i="10" s="1"/>
  <c r="Y320" i="10" s="1"/>
  <c r="R320" i="10"/>
  <c r="T320" i="10"/>
  <c r="S308" i="10"/>
  <c r="Q308" i="10"/>
  <c r="R308" i="10"/>
  <c r="T308" i="10"/>
  <c r="S292" i="10"/>
  <c r="Q292" i="10"/>
  <c r="R292" i="10"/>
  <c r="T276" i="10"/>
  <c r="S276" i="10"/>
  <c r="Q276" i="10"/>
  <c r="R276" i="10"/>
  <c r="T256" i="10"/>
  <c r="S256" i="10"/>
  <c r="Q256" i="10"/>
  <c r="R256" i="10"/>
  <c r="T240" i="10"/>
  <c r="S240" i="10"/>
  <c r="Q240" i="10"/>
  <c r="R240" i="10"/>
  <c r="T224" i="10"/>
  <c r="S224" i="10"/>
  <c r="Q224" i="10"/>
  <c r="R224" i="10"/>
  <c r="T212" i="10"/>
  <c r="S212" i="10"/>
  <c r="Q212" i="10"/>
  <c r="R212" i="10"/>
  <c r="S200" i="10"/>
  <c r="Q200" i="10"/>
  <c r="R200" i="10"/>
  <c r="T192" i="10"/>
  <c r="S192" i="10"/>
  <c r="Q192" i="10"/>
  <c r="R192" i="10"/>
  <c r="T184" i="10"/>
  <c r="S184" i="10"/>
  <c r="Q184" i="10"/>
  <c r="R184" i="10"/>
  <c r="T172" i="10"/>
  <c r="S172" i="10"/>
  <c r="R172" i="10"/>
  <c r="Q172" i="10"/>
  <c r="S332" i="10"/>
  <c r="U332" i="10" s="1"/>
  <c r="Y332" i="10" s="1"/>
  <c r="R332" i="10"/>
  <c r="T332" i="10"/>
  <c r="S324" i="10"/>
  <c r="R324" i="10"/>
  <c r="T324" i="10"/>
  <c r="S312" i="10"/>
  <c r="R312" i="10"/>
  <c r="T312" i="10"/>
  <c r="S300" i="10"/>
  <c r="Q300" i="10"/>
  <c r="R300" i="10"/>
  <c r="T300" i="10"/>
  <c r="S288" i="10"/>
  <c r="T288" i="10"/>
  <c r="Q288" i="10"/>
  <c r="R288" i="10"/>
  <c r="T280" i="10"/>
  <c r="S280" i="10"/>
  <c r="Q280" i="10"/>
  <c r="R280" i="10"/>
  <c r="S268" i="10"/>
  <c r="Q268" i="10"/>
  <c r="R268" i="10"/>
  <c r="T268" i="10"/>
  <c r="S260" i="10"/>
  <c r="T260" i="10"/>
  <c r="Q260" i="10"/>
  <c r="R260" i="10"/>
  <c r="T248" i="10"/>
  <c r="S248" i="10"/>
  <c r="Q248" i="10"/>
  <c r="R248" i="10"/>
  <c r="T236" i="10"/>
  <c r="S236" i="10"/>
  <c r="Q236" i="10"/>
  <c r="R236" i="10"/>
  <c r="T228" i="10"/>
  <c r="S228" i="10"/>
  <c r="Q228" i="10"/>
  <c r="R228" i="10"/>
  <c r="T216" i="10"/>
  <c r="S216" i="10"/>
  <c r="Q216" i="10"/>
  <c r="R216" i="10"/>
  <c r="T208" i="10"/>
  <c r="S208" i="10"/>
  <c r="Q208" i="10"/>
  <c r="R208" i="10"/>
  <c r="T196" i="10"/>
  <c r="S196" i="10"/>
  <c r="Q196" i="10"/>
  <c r="R196" i="10"/>
  <c r="T188" i="10"/>
  <c r="S188" i="10"/>
  <c r="Q188" i="10"/>
  <c r="R188" i="10"/>
  <c r="T180" i="10"/>
  <c r="S180" i="10"/>
  <c r="Q180" i="10"/>
  <c r="R180" i="10"/>
  <c r="T176" i="10"/>
  <c r="S176" i="10"/>
  <c r="R176" i="10"/>
  <c r="Q176" i="10"/>
  <c r="Q312" i="10"/>
  <c r="T292" i="10"/>
  <c r="V292" i="10" s="1"/>
  <c r="Z292" i="10" s="1"/>
  <c r="S336" i="10"/>
  <c r="U336" i="10" s="1"/>
  <c r="Y336" i="10" s="1"/>
  <c r="R336" i="10"/>
  <c r="T336" i="10"/>
  <c r="S328" i="10"/>
  <c r="U328" i="10" s="1"/>
  <c r="Y328" i="10" s="1"/>
  <c r="R328" i="10"/>
  <c r="T328" i="10"/>
  <c r="S316" i="10"/>
  <c r="U316" i="10" s="1"/>
  <c r="Y316" i="10" s="1"/>
  <c r="R316" i="10"/>
  <c r="T316" i="10"/>
  <c r="S304" i="10"/>
  <c r="Q304" i="10"/>
  <c r="R304" i="10"/>
  <c r="T304" i="10"/>
  <c r="S296" i="10"/>
  <c r="Q296" i="10"/>
  <c r="R296" i="10"/>
  <c r="T296" i="10"/>
  <c r="S284" i="10"/>
  <c r="T284" i="10"/>
  <c r="Q284" i="10"/>
  <c r="R284" i="10"/>
  <c r="T272" i="10"/>
  <c r="S272" i="10"/>
  <c r="Q272" i="10"/>
  <c r="R272" i="10"/>
  <c r="T264" i="10"/>
  <c r="S264" i="10"/>
  <c r="Q264" i="10"/>
  <c r="R264" i="10"/>
  <c r="T252" i="10"/>
  <c r="S252" i="10"/>
  <c r="Q252" i="10"/>
  <c r="R252" i="10"/>
  <c r="T244" i="10"/>
  <c r="S244" i="10"/>
  <c r="Q244" i="10"/>
  <c r="R244" i="10"/>
  <c r="T232" i="10"/>
  <c r="S232" i="10"/>
  <c r="Q232" i="10"/>
  <c r="R232" i="10"/>
  <c r="T220" i="10"/>
  <c r="S220" i="10"/>
  <c r="Q220" i="10"/>
  <c r="R220" i="10"/>
  <c r="T204" i="10"/>
  <c r="S204" i="10"/>
  <c r="Q204" i="10"/>
  <c r="R204" i="10"/>
  <c r="V310" i="10"/>
  <c r="Z310" i="10" s="1"/>
  <c r="Q324" i="10"/>
  <c r="T200" i="10"/>
  <c r="T311" i="10"/>
  <c r="S311" i="10"/>
  <c r="U299" i="10"/>
  <c r="Y299" i="10" s="1"/>
  <c r="T295" i="10"/>
  <c r="S295" i="10"/>
  <c r="U295" i="10" s="1"/>
  <c r="Y295" i="10" s="1"/>
  <c r="T291" i="10"/>
  <c r="S291" i="10"/>
  <c r="U291" i="10" s="1"/>
  <c r="Y291" i="10" s="1"/>
  <c r="T287" i="10"/>
  <c r="S287" i="10"/>
  <c r="U287" i="10" s="1"/>
  <c r="Y287" i="10" s="1"/>
  <c r="T283" i="10"/>
  <c r="S283" i="10"/>
  <c r="U283" i="10" s="1"/>
  <c r="Y283" i="10" s="1"/>
  <c r="T279" i="10"/>
  <c r="S279" i="10"/>
  <c r="U279" i="10" s="1"/>
  <c r="Y279" i="10" s="1"/>
  <c r="T271" i="10"/>
  <c r="S271" i="10"/>
  <c r="U271" i="10" s="1"/>
  <c r="Y271" i="10" s="1"/>
  <c r="S267" i="10"/>
  <c r="U267" i="10" s="1"/>
  <c r="Y267" i="10" s="1"/>
  <c r="T267" i="10"/>
  <c r="T263" i="10"/>
  <c r="S263" i="10"/>
  <c r="U263" i="10" s="1"/>
  <c r="Y263" i="10" s="1"/>
  <c r="S259" i="10"/>
  <c r="U259" i="10" s="1"/>
  <c r="Y259" i="10" s="1"/>
  <c r="T259" i="10"/>
  <c r="T255" i="10"/>
  <c r="S255" i="10"/>
  <c r="U255" i="10" s="1"/>
  <c r="Y255" i="10" s="1"/>
  <c r="T251" i="10"/>
  <c r="S251" i="10"/>
  <c r="U251" i="10" s="1"/>
  <c r="Y251" i="10" s="1"/>
  <c r="T247" i="10"/>
  <c r="S247" i="10"/>
  <c r="U247" i="10" s="1"/>
  <c r="Y247" i="10" s="1"/>
  <c r="T243" i="10"/>
  <c r="S243" i="10"/>
  <c r="U243" i="10" s="1"/>
  <c r="Y243" i="10" s="1"/>
  <c r="T239" i="10"/>
  <c r="S239" i="10"/>
  <c r="U239" i="10" s="1"/>
  <c r="Y239" i="10" s="1"/>
  <c r="T235" i="10"/>
  <c r="S235" i="10"/>
  <c r="U235" i="10" s="1"/>
  <c r="Y235" i="10" s="1"/>
  <c r="T231" i="10"/>
  <c r="S231" i="10"/>
  <c r="U231" i="10" s="1"/>
  <c r="Y231" i="10" s="1"/>
  <c r="T227" i="10"/>
  <c r="S227" i="10"/>
  <c r="U227" i="10" s="1"/>
  <c r="Y227" i="10" s="1"/>
  <c r="T223" i="10"/>
  <c r="S223" i="10"/>
  <c r="U223" i="10" s="1"/>
  <c r="Y223" i="10" s="1"/>
  <c r="T219" i="10"/>
  <c r="S219" i="10"/>
  <c r="U219" i="10" s="1"/>
  <c r="Y219" i="10" s="1"/>
  <c r="T215" i="10"/>
  <c r="S215" i="10"/>
  <c r="U215" i="10" s="1"/>
  <c r="Y215" i="10" s="1"/>
  <c r="T211" i="10"/>
  <c r="S211" i="10"/>
  <c r="U211" i="10" s="1"/>
  <c r="Y211" i="10" s="1"/>
  <c r="T207" i="10"/>
  <c r="S207" i="10"/>
  <c r="U207" i="10" s="1"/>
  <c r="Y207" i="10" s="1"/>
  <c r="T203" i="10"/>
  <c r="S203" i="10"/>
  <c r="U203" i="10" s="1"/>
  <c r="Y203" i="10" s="1"/>
  <c r="T199" i="10"/>
  <c r="S199" i="10"/>
  <c r="U199" i="10" s="1"/>
  <c r="Y199" i="10" s="1"/>
  <c r="T195" i="10"/>
  <c r="S195" i="10"/>
  <c r="U195" i="10" s="1"/>
  <c r="Y195" i="10" s="1"/>
  <c r="T191" i="10"/>
  <c r="S191" i="10"/>
  <c r="U191" i="10" s="1"/>
  <c r="Y191" i="10" s="1"/>
  <c r="T187" i="10"/>
  <c r="S187" i="10"/>
  <c r="U187" i="10" s="1"/>
  <c r="Y187" i="10" s="1"/>
  <c r="T183" i="10"/>
  <c r="S183" i="10"/>
  <c r="U183" i="10" s="1"/>
  <c r="Y183" i="10" s="1"/>
  <c r="T179" i="10"/>
  <c r="S179" i="10"/>
  <c r="U179" i="10" s="1"/>
  <c r="Y179" i="10" s="1"/>
  <c r="R179" i="10"/>
  <c r="S175" i="10"/>
  <c r="U175" i="10" s="1"/>
  <c r="Y175" i="10" s="1"/>
  <c r="R175" i="10"/>
  <c r="T175" i="10"/>
  <c r="T171" i="10"/>
  <c r="S171" i="10"/>
  <c r="U171" i="10" s="1"/>
  <c r="Y171" i="10" s="1"/>
  <c r="R171" i="10"/>
  <c r="Q335" i="10"/>
  <c r="U335" i="10" s="1"/>
  <c r="Y335" i="10" s="1"/>
  <c r="Q331" i="10"/>
  <c r="U331" i="10" s="1"/>
  <c r="Y331" i="10" s="1"/>
  <c r="Q327" i="10"/>
  <c r="U327" i="10" s="1"/>
  <c r="Y327" i="10" s="1"/>
  <c r="Q323" i="10"/>
  <c r="U323" i="10" s="1"/>
  <c r="Y323" i="10" s="1"/>
  <c r="Q319" i="10"/>
  <c r="U319" i="10" s="1"/>
  <c r="Y319" i="10" s="1"/>
  <c r="Q315" i="10"/>
  <c r="U315" i="10" s="1"/>
  <c r="Y315" i="10" s="1"/>
  <c r="Q310" i="10"/>
  <c r="Q306" i="10"/>
  <c r="Q302" i="10"/>
  <c r="Q298" i="10"/>
  <c r="Q294" i="10"/>
  <c r="Q290" i="10"/>
  <c r="Q286" i="10"/>
  <c r="Q282" i="10"/>
  <c r="Q278" i="10"/>
  <c r="Q274" i="10"/>
  <c r="Q270" i="10"/>
  <c r="Q266" i="10"/>
  <c r="Q262" i="10"/>
  <c r="Q258" i="10"/>
  <c r="Q254" i="10"/>
  <c r="Q250" i="10"/>
  <c r="Q246" i="10"/>
  <c r="Q242" i="10"/>
  <c r="Q238" i="10"/>
  <c r="Q234" i="10"/>
  <c r="Q230" i="10"/>
  <c r="U230" i="10" s="1"/>
  <c r="Y230" i="10" s="1"/>
  <c r="Q226" i="10"/>
  <c r="Q222" i="10"/>
  <c r="Q218" i="10"/>
  <c r="Q214" i="10"/>
  <c r="Q210" i="10"/>
  <c r="Q206" i="10"/>
  <c r="Q202" i="10"/>
  <c r="Q198" i="10"/>
  <c r="Q194" i="10"/>
  <c r="Q190" i="10"/>
  <c r="Q186" i="10"/>
  <c r="Q182" i="10"/>
  <c r="U182" i="10" s="1"/>
  <c r="Y182" i="10" s="1"/>
  <c r="Q178" i="10"/>
  <c r="Q174" i="10"/>
  <c r="Q170" i="10"/>
  <c r="R334" i="10"/>
  <c r="R330" i="10"/>
  <c r="R326" i="10"/>
  <c r="R322" i="10"/>
  <c r="V322" i="10" s="1"/>
  <c r="Z322" i="10" s="1"/>
  <c r="R318" i="10"/>
  <c r="V318" i="10" s="1"/>
  <c r="Z318" i="10" s="1"/>
  <c r="R314" i="10"/>
  <c r="R309" i="10"/>
  <c r="V309" i="10" s="1"/>
  <c r="Z309" i="10" s="1"/>
  <c r="R305" i="10"/>
  <c r="R301" i="10"/>
  <c r="R297" i="10"/>
  <c r="R293" i="10"/>
  <c r="V293" i="10" s="1"/>
  <c r="Z293" i="10" s="1"/>
  <c r="R289" i="10"/>
  <c r="V289" i="10" s="1"/>
  <c r="Z289" i="10" s="1"/>
  <c r="R285" i="10"/>
  <c r="V285" i="10" s="1"/>
  <c r="Z285" i="10" s="1"/>
  <c r="R281" i="10"/>
  <c r="V281" i="10" s="1"/>
  <c r="Z281" i="10" s="1"/>
  <c r="R277" i="10"/>
  <c r="V277" i="10" s="1"/>
  <c r="Z277" i="10" s="1"/>
  <c r="R273" i="10"/>
  <c r="V273" i="10" s="1"/>
  <c r="Z273" i="10" s="1"/>
  <c r="R269" i="10"/>
  <c r="V269" i="10" s="1"/>
  <c r="Z269" i="10" s="1"/>
  <c r="R265" i="10"/>
  <c r="V265" i="10" s="1"/>
  <c r="Z265" i="10" s="1"/>
  <c r="R261" i="10"/>
  <c r="V261" i="10" s="1"/>
  <c r="Z261" i="10" s="1"/>
  <c r="R257" i="10"/>
  <c r="R253" i="10"/>
  <c r="V253" i="10" s="1"/>
  <c r="Z253" i="10" s="1"/>
  <c r="R249" i="10"/>
  <c r="V249" i="10" s="1"/>
  <c r="Z249" i="10" s="1"/>
  <c r="R245" i="10"/>
  <c r="V245" i="10" s="1"/>
  <c r="Z245" i="10" s="1"/>
  <c r="R241" i="10"/>
  <c r="V241" i="10" s="1"/>
  <c r="Z241" i="10" s="1"/>
  <c r="R237" i="10"/>
  <c r="V237" i="10" s="1"/>
  <c r="Z237" i="10" s="1"/>
  <c r="R233" i="10"/>
  <c r="R229" i="10"/>
  <c r="R225" i="10"/>
  <c r="R221" i="10"/>
  <c r="R217" i="10"/>
  <c r="R213" i="10"/>
  <c r="R209" i="10"/>
  <c r="R205" i="10"/>
  <c r="R201" i="10"/>
  <c r="R197" i="10"/>
  <c r="R193" i="10"/>
  <c r="R189" i="10"/>
  <c r="R185" i="10"/>
  <c r="R181" i="10"/>
  <c r="R174" i="10"/>
  <c r="V174" i="10" s="1"/>
  <c r="Z174" i="10" s="1"/>
  <c r="S334" i="10"/>
  <c r="U334" i="10" s="1"/>
  <c r="Y334" i="10" s="1"/>
  <c r="S326" i="10"/>
  <c r="U326" i="10" s="1"/>
  <c r="Y326" i="10" s="1"/>
  <c r="S318" i="10"/>
  <c r="U318" i="10" s="1"/>
  <c r="Y318" i="10" s="1"/>
  <c r="S310" i="10"/>
  <c r="S302" i="10"/>
  <c r="S294" i="10"/>
  <c r="S286" i="10"/>
  <c r="U286" i="10" s="1"/>
  <c r="Y286" i="10" s="1"/>
  <c r="S278" i="10"/>
  <c r="S270" i="10"/>
  <c r="S262" i="10"/>
  <c r="S254" i="10"/>
  <c r="U254" i="10" s="1"/>
  <c r="Y254" i="10" s="1"/>
  <c r="S246" i="10"/>
  <c r="S238" i="10"/>
  <c r="S226" i="10"/>
  <c r="U226" i="10" s="1"/>
  <c r="Y226" i="10" s="1"/>
  <c r="S210" i="10"/>
  <c r="S194" i="10"/>
  <c r="S178" i="10"/>
  <c r="T337" i="10"/>
  <c r="T333" i="10"/>
  <c r="T329" i="10"/>
  <c r="T325" i="10"/>
  <c r="T321" i="10"/>
  <c r="T317" i="10"/>
  <c r="T313" i="10"/>
  <c r="V294" i="10"/>
  <c r="Z294" i="10" s="1"/>
  <c r="V282" i="10"/>
  <c r="Z282" i="10" s="1"/>
  <c r="V278" i="10"/>
  <c r="Z278" i="10" s="1"/>
  <c r="V274" i="10"/>
  <c r="Z274" i="10" s="1"/>
  <c r="V258" i="10"/>
  <c r="Z258" i="10" s="1"/>
  <c r="V250" i="10"/>
  <c r="Z250" i="10" s="1"/>
  <c r="V238" i="10"/>
  <c r="Z238" i="10" s="1"/>
  <c r="V222" i="10"/>
  <c r="Z222" i="10" s="1"/>
  <c r="V218" i="10"/>
  <c r="Z218" i="10" s="1"/>
  <c r="V214" i="10"/>
  <c r="Z214" i="10" s="1"/>
  <c r="V210" i="10"/>
  <c r="Z210" i="10" s="1"/>
  <c r="V194" i="10"/>
  <c r="Z194" i="10" s="1"/>
  <c r="V186" i="10"/>
  <c r="Z186" i="10" s="1"/>
  <c r="V182" i="10"/>
  <c r="Z182" i="10" s="1"/>
  <c r="Q330" i="10"/>
  <c r="U330" i="10" s="1"/>
  <c r="Y330" i="10" s="1"/>
  <c r="Q322" i="10"/>
  <c r="U322" i="10" s="1"/>
  <c r="Y322" i="10" s="1"/>
  <c r="Q314" i="10"/>
  <c r="U314" i="10" s="1"/>
  <c r="Y314" i="10" s="1"/>
  <c r="Q309" i="10"/>
  <c r="U309" i="10" s="1"/>
  <c r="Y309" i="10" s="1"/>
  <c r="Q301" i="10"/>
  <c r="U301" i="10" s="1"/>
  <c r="Y301" i="10" s="1"/>
  <c r="Q293" i="10"/>
  <c r="Q289" i="10"/>
  <c r="U289" i="10" s="1"/>
  <c r="Y289" i="10" s="1"/>
  <c r="Q285" i="10"/>
  <c r="Q281" i="10"/>
  <c r="U281" i="10" s="1"/>
  <c r="Y281" i="10" s="1"/>
  <c r="Q277" i="10"/>
  <c r="Q273" i="10"/>
  <c r="Q269" i="10"/>
  <c r="Q265" i="10"/>
  <c r="Q261" i="10"/>
  <c r="Q257" i="10"/>
  <c r="Q253" i="10"/>
  <c r="Q249" i="10"/>
  <c r="Q245" i="10"/>
  <c r="Q241" i="10"/>
  <c r="Q237" i="10"/>
  <c r="Q173" i="10"/>
  <c r="R337" i="10"/>
  <c r="R333" i="10"/>
  <c r="R329" i="10"/>
  <c r="R325" i="10"/>
  <c r="R321" i="10"/>
  <c r="R317" i="10"/>
  <c r="R313" i="10"/>
  <c r="S333" i="10"/>
  <c r="U333" i="10" s="1"/>
  <c r="Y333" i="10" s="1"/>
  <c r="S325" i="10"/>
  <c r="U325" i="10" s="1"/>
  <c r="Y325" i="10" s="1"/>
  <c r="S317" i="10"/>
  <c r="U317" i="10" s="1"/>
  <c r="Y317" i="10" s="1"/>
  <c r="S293" i="10"/>
  <c r="S285" i="10"/>
  <c r="S277" i="10"/>
  <c r="U277" i="10" s="1"/>
  <c r="Y277" i="10" s="1"/>
  <c r="S269" i="10"/>
  <c r="S261" i="10"/>
  <c r="S253" i="10"/>
  <c r="S245" i="10"/>
  <c r="U245" i="10" s="1"/>
  <c r="Y245" i="10" s="1"/>
  <c r="S237" i="10"/>
  <c r="S222" i="10"/>
  <c r="S206" i="10"/>
  <c r="S190" i="10"/>
  <c r="S174" i="10"/>
  <c r="T307" i="10"/>
  <c r="T303" i="10"/>
  <c r="T299" i="10"/>
  <c r="V257" i="10"/>
  <c r="Z257" i="10" s="1"/>
  <c r="T233" i="10"/>
  <c r="S233" i="10"/>
  <c r="U233" i="10" s="1"/>
  <c r="Y233" i="10" s="1"/>
  <c r="T229" i="10"/>
  <c r="S229" i="10"/>
  <c r="U229" i="10" s="1"/>
  <c r="Y229" i="10" s="1"/>
  <c r="T225" i="10"/>
  <c r="S225" i="10"/>
  <c r="U225" i="10" s="1"/>
  <c r="Y225" i="10" s="1"/>
  <c r="T221" i="10"/>
  <c r="S221" i="10"/>
  <c r="U221" i="10" s="1"/>
  <c r="Y221" i="10" s="1"/>
  <c r="T217" i="10"/>
  <c r="S217" i="10"/>
  <c r="U217" i="10" s="1"/>
  <c r="Y217" i="10" s="1"/>
  <c r="T213" i="10"/>
  <c r="S213" i="10"/>
  <c r="U213" i="10" s="1"/>
  <c r="Y213" i="10" s="1"/>
  <c r="T209" i="10"/>
  <c r="S209" i="10"/>
  <c r="U209" i="10" s="1"/>
  <c r="Y209" i="10" s="1"/>
  <c r="T205" i="10"/>
  <c r="S205" i="10"/>
  <c r="U205" i="10" s="1"/>
  <c r="Y205" i="10" s="1"/>
  <c r="T201" i="10"/>
  <c r="S201" i="10"/>
  <c r="U201" i="10" s="1"/>
  <c r="Y201" i="10" s="1"/>
  <c r="T197" i="10"/>
  <c r="S197" i="10"/>
  <c r="U197" i="10" s="1"/>
  <c r="Y197" i="10" s="1"/>
  <c r="T193" i="10"/>
  <c r="S193" i="10"/>
  <c r="U193" i="10" s="1"/>
  <c r="Y193" i="10" s="1"/>
  <c r="T189" i="10"/>
  <c r="S189" i="10"/>
  <c r="U189" i="10" s="1"/>
  <c r="Y189" i="10" s="1"/>
  <c r="T185" i="10"/>
  <c r="S185" i="10"/>
  <c r="U185" i="10" s="1"/>
  <c r="Y185" i="10" s="1"/>
  <c r="T181" i="10"/>
  <c r="S181" i="10"/>
  <c r="U181" i="10" s="1"/>
  <c r="Y181" i="10" s="1"/>
  <c r="T177" i="10"/>
  <c r="S177" i="10"/>
  <c r="U177" i="10" s="1"/>
  <c r="Y177" i="10" s="1"/>
  <c r="T173" i="10"/>
  <c r="V173" i="10" s="1"/>
  <c r="Z173" i="10" s="1"/>
  <c r="S173" i="10"/>
  <c r="R307" i="10"/>
  <c r="R303" i="10"/>
  <c r="R299" i="10"/>
  <c r="R295" i="10"/>
  <c r="R291" i="10"/>
  <c r="R287" i="10"/>
  <c r="R283" i="10"/>
  <c r="R279" i="10"/>
  <c r="R275" i="10"/>
  <c r="R271" i="10"/>
  <c r="R267" i="10"/>
  <c r="R263" i="10"/>
  <c r="R259" i="10"/>
  <c r="R255" i="10"/>
  <c r="R251" i="10"/>
  <c r="R247" i="10"/>
  <c r="R243" i="10"/>
  <c r="R239" i="10"/>
  <c r="R235" i="10"/>
  <c r="R231" i="10"/>
  <c r="R227" i="10"/>
  <c r="R223" i="10"/>
  <c r="R219" i="10"/>
  <c r="R215" i="10"/>
  <c r="R211" i="10"/>
  <c r="R207" i="10"/>
  <c r="R203" i="10"/>
  <c r="R199" i="10"/>
  <c r="R195" i="10"/>
  <c r="R191" i="10"/>
  <c r="R187" i="10"/>
  <c r="R183" i="10"/>
  <c r="R178" i="10"/>
  <c r="V178" i="10" s="1"/>
  <c r="Z178" i="10" s="1"/>
  <c r="R170" i="10"/>
  <c r="V170" i="10" s="1"/>
  <c r="Z170" i="10" s="1"/>
  <c r="S306" i="10"/>
  <c r="U306" i="10" s="1"/>
  <c r="Y306" i="10" s="1"/>
  <c r="S298" i="10"/>
  <c r="U298" i="10" s="1"/>
  <c r="Y298" i="10" s="1"/>
  <c r="S290" i="10"/>
  <c r="S282" i="10"/>
  <c r="S274" i="10"/>
  <c r="U274" i="10" s="1"/>
  <c r="Y274" i="10" s="1"/>
  <c r="S266" i="10"/>
  <c r="U266" i="10" s="1"/>
  <c r="Y266" i="10" s="1"/>
  <c r="S258" i="10"/>
  <c r="S250" i="10"/>
  <c r="S242" i="10"/>
  <c r="U242" i="10" s="1"/>
  <c r="Y242" i="10" s="1"/>
  <c r="S234" i="10"/>
  <c r="U234" i="10" s="1"/>
  <c r="Y234" i="10" s="1"/>
  <c r="S218" i="10"/>
  <c r="S202" i="10"/>
  <c r="S186" i="10"/>
  <c r="S170" i="10"/>
  <c r="U170" i="10" s="1"/>
  <c r="Y170" i="10" s="1"/>
  <c r="T335" i="10"/>
  <c r="T331" i="10"/>
  <c r="T327" i="10"/>
  <c r="V327" i="10" s="1"/>
  <c r="Z327" i="10" s="1"/>
  <c r="T323" i="10"/>
  <c r="T319" i="10"/>
  <c r="T315" i="10"/>
  <c r="T275" i="10"/>
  <c r="Q311" i="10"/>
  <c r="U311" i="10" s="1"/>
  <c r="Y311" i="10" s="1"/>
  <c r="R311" i="10"/>
  <c r="L90" i="10"/>
  <c r="T90" i="10" s="1"/>
  <c r="L91" i="10"/>
  <c r="Q91" i="10" s="1"/>
  <c r="L92" i="10"/>
  <c r="L93" i="10"/>
  <c r="L94" i="10"/>
  <c r="Q94" i="10" s="1"/>
  <c r="L95" i="10"/>
  <c r="Q95" i="10" s="1"/>
  <c r="L96" i="10"/>
  <c r="L97" i="10"/>
  <c r="L98" i="10"/>
  <c r="T98" i="10" s="1"/>
  <c r="L99" i="10"/>
  <c r="Q99" i="10" s="1"/>
  <c r="L100" i="10"/>
  <c r="L101" i="10"/>
  <c r="L102" i="10"/>
  <c r="L103" i="10"/>
  <c r="Q103" i="10" s="1"/>
  <c r="L104" i="10"/>
  <c r="L105" i="10"/>
  <c r="L106" i="10"/>
  <c r="L107" i="10"/>
  <c r="Q107" i="10" s="1"/>
  <c r="L108" i="10"/>
  <c r="L109" i="10"/>
  <c r="Q109" i="10" s="1"/>
  <c r="L110" i="10"/>
  <c r="S110" i="10" s="1"/>
  <c r="L111" i="10"/>
  <c r="Q111" i="10" s="1"/>
  <c r="L112" i="10"/>
  <c r="L113" i="10"/>
  <c r="L114" i="10"/>
  <c r="L115" i="10"/>
  <c r="Q115" i="10" s="1"/>
  <c r="L116" i="10"/>
  <c r="L117" i="10"/>
  <c r="L118" i="10"/>
  <c r="R118" i="10" s="1"/>
  <c r="L119" i="10"/>
  <c r="S119" i="10" s="1"/>
  <c r="L120" i="10"/>
  <c r="L121" i="10"/>
  <c r="L122" i="10"/>
  <c r="Q122" i="10" s="1"/>
  <c r="L123" i="10"/>
  <c r="Q123" i="10" s="1"/>
  <c r="L124" i="10"/>
  <c r="L125" i="10"/>
  <c r="Q125" i="10" s="1"/>
  <c r="L126" i="10"/>
  <c r="R126" i="10" s="1"/>
  <c r="L127" i="10"/>
  <c r="Q127" i="10" s="1"/>
  <c r="L128" i="10"/>
  <c r="L129" i="10"/>
  <c r="L130" i="10"/>
  <c r="L131" i="10"/>
  <c r="Q131" i="10" s="1"/>
  <c r="L132" i="10"/>
  <c r="L133" i="10"/>
  <c r="L134" i="10"/>
  <c r="Q134" i="10" s="1"/>
  <c r="L135" i="10"/>
  <c r="T135" i="10" s="1"/>
  <c r="L136" i="10"/>
  <c r="L137" i="10"/>
  <c r="L138" i="10"/>
  <c r="S138" i="10" s="1"/>
  <c r="L139" i="10"/>
  <c r="L140" i="10"/>
  <c r="L141" i="10"/>
  <c r="L142" i="10"/>
  <c r="Q142" i="10" s="1"/>
  <c r="L143" i="10"/>
  <c r="Q143" i="10" s="1"/>
  <c r="L144" i="10"/>
  <c r="L145" i="10"/>
  <c r="L146" i="10"/>
  <c r="R146" i="10" s="1"/>
  <c r="L147" i="10"/>
  <c r="Q147" i="10" s="1"/>
  <c r="L148" i="10"/>
  <c r="L149" i="10"/>
  <c r="Q149" i="10" s="1"/>
  <c r="L150" i="10"/>
  <c r="R150" i="10" s="1"/>
  <c r="L151" i="10"/>
  <c r="Q151" i="10" s="1"/>
  <c r="L152" i="10"/>
  <c r="L153" i="10"/>
  <c r="L154" i="10"/>
  <c r="S154" i="10" s="1"/>
  <c r="L155" i="10"/>
  <c r="T155" i="10" s="1"/>
  <c r="L156" i="10"/>
  <c r="L157" i="10"/>
  <c r="Q157" i="10" s="1"/>
  <c r="L158" i="10"/>
  <c r="T158" i="10" s="1"/>
  <c r="L159" i="10"/>
  <c r="R159" i="10" s="1"/>
  <c r="L160" i="10"/>
  <c r="L161" i="10"/>
  <c r="L162" i="10"/>
  <c r="T162" i="10" s="1"/>
  <c r="L163" i="10"/>
  <c r="Q163" i="10" s="1"/>
  <c r="L164" i="10"/>
  <c r="Q164" i="10" s="1"/>
  <c r="L165" i="10"/>
  <c r="L166" i="10"/>
  <c r="Q166" i="10" s="1"/>
  <c r="L167" i="10"/>
  <c r="Q167" i="10" s="1"/>
  <c r="L168" i="10"/>
  <c r="Q168" i="10" s="1"/>
  <c r="L169" i="10"/>
  <c r="Q169" i="10" s="1"/>
  <c r="L3" i="10"/>
  <c r="L4" i="10"/>
  <c r="Q4" i="10" s="1"/>
  <c r="L5" i="10"/>
  <c r="Q5" i="10" s="1"/>
  <c r="L6" i="10"/>
  <c r="Q6" i="10" s="1"/>
  <c r="L7" i="10"/>
  <c r="L8" i="10"/>
  <c r="Q8" i="10" s="1"/>
  <c r="L9" i="10"/>
  <c r="Q9" i="10" s="1"/>
  <c r="L10" i="10"/>
  <c r="L11" i="10"/>
  <c r="Q11" i="10" s="1"/>
  <c r="L12" i="10"/>
  <c r="Q12" i="10" s="1"/>
  <c r="L13" i="10"/>
  <c r="Q13" i="10" s="1"/>
  <c r="L14" i="10"/>
  <c r="Q14" i="10" s="1"/>
  <c r="L15" i="10"/>
  <c r="Q15" i="10" s="1"/>
  <c r="L16" i="10"/>
  <c r="Q16" i="10" s="1"/>
  <c r="L17" i="10"/>
  <c r="L18" i="10"/>
  <c r="L19" i="10"/>
  <c r="L20" i="10"/>
  <c r="Q20" i="10" s="1"/>
  <c r="L21" i="10"/>
  <c r="Q21" i="10" s="1"/>
  <c r="L22" i="10"/>
  <c r="L23" i="10"/>
  <c r="L24" i="10"/>
  <c r="Q24" i="10" s="1"/>
  <c r="L25" i="10"/>
  <c r="L26" i="10"/>
  <c r="Q26" i="10" s="1"/>
  <c r="L27" i="10"/>
  <c r="Q27" i="10" s="1"/>
  <c r="L28" i="10"/>
  <c r="Q28" i="10" s="1"/>
  <c r="L29" i="10"/>
  <c r="Q29" i="10" s="1"/>
  <c r="L30" i="10"/>
  <c r="L31" i="10"/>
  <c r="Q31" i="10" s="1"/>
  <c r="L32" i="10"/>
  <c r="Q32" i="10" s="1"/>
  <c r="L33" i="10"/>
  <c r="Q33" i="10" s="1"/>
  <c r="L34" i="10"/>
  <c r="L35" i="10"/>
  <c r="Q35" i="10" s="1"/>
  <c r="L36" i="10"/>
  <c r="Q36" i="10" s="1"/>
  <c r="L37" i="10"/>
  <c r="Q37" i="10" s="1"/>
  <c r="L38" i="10"/>
  <c r="Q38" i="10" s="1"/>
  <c r="L39" i="10"/>
  <c r="L40" i="10"/>
  <c r="Q40" i="10" s="1"/>
  <c r="L41" i="10"/>
  <c r="Q41" i="10" s="1"/>
  <c r="L42" i="10"/>
  <c r="L43" i="10"/>
  <c r="Q43" i="10" s="1"/>
  <c r="L44" i="10"/>
  <c r="Q44" i="10" s="1"/>
  <c r="L45" i="10"/>
  <c r="L46" i="10"/>
  <c r="L47" i="10"/>
  <c r="L48" i="10"/>
  <c r="Q48" i="10" s="1"/>
  <c r="L49" i="10"/>
  <c r="Q49" i="10" s="1"/>
  <c r="L50" i="10"/>
  <c r="Q50" i="10" s="1"/>
  <c r="L51" i="10"/>
  <c r="Q51" i="10" s="1"/>
  <c r="L52" i="10"/>
  <c r="Q52" i="10" s="1"/>
  <c r="L53" i="10"/>
  <c r="Q53" i="10" s="1"/>
  <c r="L54" i="10"/>
  <c r="L55" i="10"/>
  <c r="L56" i="10"/>
  <c r="Q56" i="10" s="1"/>
  <c r="L57" i="10"/>
  <c r="L58" i="10"/>
  <c r="L59" i="10"/>
  <c r="Q59" i="10" s="1"/>
  <c r="L60" i="10"/>
  <c r="Q60" i="10" s="1"/>
  <c r="L61" i="10"/>
  <c r="Q61" i="10" s="1"/>
  <c r="L62" i="10"/>
  <c r="L63" i="10"/>
  <c r="Q63" i="10" s="1"/>
  <c r="L64" i="10"/>
  <c r="Q64" i="10" s="1"/>
  <c r="L65" i="10"/>
  <c r="Q65" i="10" s="1"/>
  <c r="L66" i="10"/>
  <c r="Q66" i="10" s="1"/>
  <c r="L67" i="10"/>
  <c r="Q67" i="10" s="1"/>
  <c r="L68" i="10"/>
  <c r="Q68" i="10" s="1"/>
  <c r="L69" i="10"/>
  <c r="Q69" i="10" s="1"/>
  <c r="L70" i="10"/>
  <c r="L71" i="10"/>
  <c r="L72" i="10"/>
  <c r="Q72" i="10" s="1"/>
  <c r="L73" i="10"/>
  <c r="Q73" i="10" s="1"/>
  <c r="L74" i="10"/>
  <c r="Q74" i="10" s="1"/>
  <c r="L75" i="10"/>
  <c r="Q75" i="10" s="1"/>
  <c r="L76" i="10"/>
  <c r="Q76" i="10" s="1"/>
  <c r="L77" i="10"/>
  <c r="Q77" i="10" s="1"/>
  <c r="L78" i="10"/>
  <c r="L79" i="10"/>
  <c r="L80" i="10"/>
  <c r="Q80" i="10" s="1"/>
  <c r="L81" i="10"/>
  <c r="Q81" i="10" s="1"/>
  <c r="L82" i="10"/>
  <c r="L83" i="10"/>
  <c r="Q83" i="10" s="1"/>
  <c r="L84" i="10"/>
  <c r="Q84" i="10" s="1"/>
  <c r="L85" i="10"/>
  <c r="Q85" i="10" s="1"/>
  <c r="L86" i="10"/>
  <c r="Q86" i="10" s="1"/>
  <c r="L87" i="10"/>
  <c r="Q87" i="10" s="1"/>
  <c r="L88" i="10"/>
  <c r="Q88" i="10" s="1"/>
  <c r="L89" i="10"/>
  <c r="Q89" i="10" s="1"/>
  <c r="N3" i="10"/>
  <c r="W3" i="10" s="1"/>
  <c r="N4" i="10"/>
  <c r="W4" i="10" s="1"/>
  <c r="N5" i="10"/>
  <c r="W5" i="10" s="1"/>
  <c r="N6" i="10"/>
  <c r="W6" i="10" s="1"/>
  <c r="N7" i="10"/>
  <c r="W7" i="10" s="1"/>
  <c r="N8" i="10"/>
  <c r="W8" i="10" s="1"/>
  <c r="N9" i="10"/>
  <c r="W9" i="10" s="1"/>
  <c r="N10" i="10"/>
  <c r="W10" i="10" s="1"/>
  <c r="N11" i="10"/>
  <c r="W11" i="10" s="1"/>
  <c r="N12" i="10"/>
  <c r="W12" i="10" s="1"/>
  <c r="N13" i="10"/>
  <c r="W13" i="10" s="1"/>
  <c r="N14" i="10"/>
  <c r="W14" i="10" s="1"/>
  <c r="N15" i="10"/>
  <c r="W15" i="10" s="1"/>
  <c r="N16" i="10"/>
  <c r="W16" i="10" s="1"/>
  <c r="N17" i="10"/>
  <c r="W17" i="10" s="1"/>
  <c r="N18" i="10"/>
  <c r="W18" i="10" s="1"/>
  <c r="N19" i="10"/>
  <c r="W19" i="10" s="1"/>
  <c r="N20" i="10"/>
  <c r="W20" i="10" s="1"/>
  <c r="N21" i="10"/>
  <c r="W21" i="10" s="1"/>
  <c r="N22" i="10"/>
  <c r="W22" i="10" s="1"/>
  <c r="N23" i="10"/>
  <c r="W23" i="10" s="1"/>
  <c r="N24" i="10"/>
  <c r="W24" i="10" s="1"/>
  <c r="N25" i="10"/>
  <c r="W25" i="10" s="1"/>
  <c r="N26" i="10"/>
  <c r="W26" i="10" s="1"/>
  <c r="N27" i="10"/>
  <c r="W27" i="10" s="1"/>
  <c r="N28" i="10"/>
  <c r="W28" i="10" s="1"/>
  <c r="N29" i="10"/>
  <c r="W29" i="10" s="1"/>
  <c r="N30" i="10"/>
  <c r="W30" i="10" s="1"/>
  <c r="N31" i="10"/>
  <c r="W31" i="10" s="1"/>
  <c r="N32" i="10"/>
  <c r="W32" i="10" s="1"/>
  <c r="N33" i="10"/>
  <c r="W33" i="10" s="1"/>
  <c r="N34" i="10"/>
  <c r="W34" i="10" s="1"/>
  <c r="N35" i="10"/>
  <c r="W35" i="10" s="1"/>
  <c r="N36" i="10"/>
  <c r="W36" i="10" s="1"/>
  <c r="N37" i="10"/>
  <c r="W37" i="10" s="1"/>
  <c r="N38" i="10"/>
  <c r="W38" i="10" s="1"/>
  <c r="N39" i="10"/>
  <c r="W39" i="10" s="1"/>
  <c r="N40" i="10"/>
  <c r="W40" i="10" s="1"/>
  <c r="N41" i="10"/>
  <c r="W41" i="10" s="1"/>
  <c r="N42" i="10"/>
  <c r="W42" i="10" s="1"/>
  <c r="N43" i="10"/>
  <c r="W43" i="10" s="1"/>
  <c r="N44" i="10"/>
  <c r="W44" i="10" s="1"/>
  <c r="N45" i="10"/>
  <c r="W45" i="10" s="1"/>
  <c r="N46" i="10"/>
  <c r="W46" i="10" s="1"/>
  <c r="N47" i="10"/>
  <c r="W47" i="10" s="1"/>
  <c r="N48" i="10"/>
  <c r="W48" i="10" s="1"/>
  <c r="N49" i="10"/>
  <c r="W49" i="10" s="1"/>
  <c r="N50" i="10"/>
  <c r="W50" i="10" s="1"/>
  <c r="N51" i="10"/>
  <c r="W51" i="10" s="1"/>
  <c r="N52" i="10"/>
  <c r="W52" i="10" s="1"/>
  <c r="N53" i="10"/>
  <c r="W53" i="10" s="1"/>
  <c r="N54" i="10"/>
  <c r="W54" i="10" s="1"/>
  <c r="N55" i="10"/>
  <c r="W55" i="10" s="1"/>
  <c r="N56" i="10"/>
  <c r="W56" i="10" s="1"/>
  <c r="N57" i="10"/>
  <c r="W57" i="10" s="1"/>
  <c r="N58" i="10"/>
  <c r="W58" i="10" s="1"/>
  <c r="N59" i="10"/>
  <c r="W59" i="10" s="1"/>
  <c r="N60" i="10"/>
  <c r="W60" i="10" s="1"/>
  <c r="N61" i="10"/>
  <c r="W61" i="10" s="1"/>
  <c r="N62" i="10"/>
  <c r="W62" i="10" s="1"/>
  <c r="N63" i="10"/>
  <c r="W63" i="10" s="1"/>
  <c r="N64" i="10"/>
  <c r="W64" i="10" s="1"/>
  <c r="N65" i="10"/>
  <c r="W65" i="10" s="1"/>
  <c r="N66" i="10"/>
  <c r="W66" i="10" s="1"/>
  <c r="N67" i="10"/>
  <c r="W67" i="10" s="1"/>
  <c r="N68" i="10"/>
  <c r="W68" i="10" s="1"/>
  <c r="N69" i="10"/>
  <c r="W69" i="10" s="1"/>
  <c r="N70" i="10"/>
  <c r="W70" i="10" s="1"/>
  <c r="N71" i="10"/>
  <c r="W71" i="10" s="1"/>
  <c r="N72" i="10"/>
  <c r="W72" i="10" s="1"/>
  <c r="N73" i="10"/>
  <c r="W73" i="10" s="1"/>
  <c r="N74" i="10"/>
  <c r="W74" i="10" s="1"/>
  <c r="N75" i="10"/>
  <c r="W75" i="10" s="1"/>
  <c r="N76" i="10"/>
  <c r="W76" i="10" s="1"/>
  <c r="N77" i="10"/>
  <c r="W77" i="10" s="1"/>
  <c r="N78" i="10"/>
  <c r="W78" i="10" s="1"/>
  <c r="N79" i="10"/>
  <c r="W79" i="10" s="1"/>
  <c r="N80" i="10"/>
  <c r="W80" i="10" s="1"/>
  <c r="N81" i="10"/>
  <c r="W81" i="10" s="1"/>
  <c r="N82" i="10"/>
  <c r="W82" i="10" s="1"/>
  <c r="N83" i="10"/>
  <c r="W83" i="10" s="1"/>
  <c r="N84" i="10"/>
  <c r="W84" i="10" s="1"/>
  <c r="N85" i="10"/>
  <c r="W85" i="10" s="1"/>
  <c r="N86" i="10"/>
  <c r="W86" i="10" s="1"/>
  <c r="N87" i="10"/>
  <c r="W87" i="10" s="1"/>
  <c r="N88" i="10"/>
  <c r="W88" i="10" s="1"/>
  <c r="N89" i="10"/>
  <c r="W89" i="10" s="1"/>
  <c r="N90" i="10"/>
  <c r="W90" i="10" s="1"/>
  <c r="N91" i="10"/>
  <c r="W91" i="10" s="1"/>
  <c r="N92" i="10"/>
  <c r="W92" i="10" s="1"/>
  <c r="N93" i="10"/>
  <c r="W93" i="10" s="1"/>
  <c r="N94" i="10"/>
  <c r="W94" i="10" s="1"/>
  <c r="N95" i="10"/>
  <c r="W95" i="10" s="1"/>
  <c r="N96" i="10"/>
  <c r="W96" i="10" s="1"/>
  <c r="N97" i="10"/>
  <c r="W97" i="10" s="1"/>
  <c r="N98" i="10"/>
  <c r="W98" i="10" s="1"/>
  <c r="N99" i="10"/>
  <c r="W99" i="10" s="1"/>
  <c r="N100" i="10"/>
  <c r="W100" i="10" s="1"/>
  <c r="N101" i="10"/>
  <c r="W101" i="10" s="1"/>
  <c r="N102" i="10"/>
  <c r="W102" i="10" s="1"/>
  <c r="N103" i="10"/>
  <c r="W103" i="10" s="1"/>
  <c r="N104" i="10"/>
  <c r="W104" i="10" s="1"/>
  <c r="N105" i="10"/>
  <c r="W105" i="10" s="1"/>
  <c r="N106" i="10"/>
  <c r="W106" i="10" s="1"/>
  <c r="N107" i="10"/>
  <c r="W107" i="10" s="1"/>
  <c r="N108" i="10"/>
  <c r="W108" i="10" s="1"/>
  <c r="N109" i="10"/>
  <c r="W109" i="10" s="1"/>
  <c r="N110" i="10"/>
  <c r="W110" i="10" s="1"/>
  <c r="N111" i="10"/>
  <c r="W111" i="10" s="1"/>
  <c r="N112" i="10"/>
  <c r="W112" i="10" s="1"/>
  <c r="N113" i="10"/>
  <c r="W113" i="10" s="1"/>
  <c r="N114" i="10"/>
  <c r="W114" i="10" s="1"/>
  <c r="N115" i="10"/>
  <c r="W115" i="10" s="1"/>
  <c r="N116" i="10"/>
  <c r="W116" i="10" s="1"/>
  <c r="N117" i="10"/>
  <c r="W117" i="10" s="1"/>
  <c r="N118" i="10"/>
  <c r="W118" i="10" s="1"/>
  <c r="N119" i="10"/>
  <c r="W119" i="10" s="1"/>
  <c r="N120" i="10"/>
  <c r="W120" i="10" s="1"/>
  <c r="N121" i="10"/>
  <c r="W121" i="10" s="1"/>
  <c r="N122" i="10"/>
  <c r="W122" i="10" s="1"/>
  <c r="N123" i="10"/>
  <c r="W123" i="10" s="1"/>
  <c r="N124" i="10"/>
  <c r="W124" i="10" s="1"/>
  <c r="N125" i="10"/>
  <c r="W125" i="10" s="1"/>
  <c r="N126" i="10"/>
  <c r="W126" i="10" s="1"/>
  <c r="N127" i="10"/>
  <c r="W127" i="10" s="1"/>
  <c r="N128" i="10"/>
  <c r="W128" i="10" s="1"/>
  <c r="N129" i="10"/>
  <c r="W129" i="10" s="1"/>
  <c r="N130" i="10"/>
  <c r="W130" i="10" s="1"/>
  <c r="N131" i="10"/>
  <c r="W131" i="10" s="1"/>
  <c r="N132" i="10"/>
  <c r="W132" i="10" s="1"/>
  <c r="N133" i="10"/>
  <c r="W133" i="10" s="1"/>
  <c r="N134" i="10"/>
  <c r="W134" i="10" s="1"/>
  <c r="N135" i="10"/>
  <c r="W135" i="10" s="1"/>
  <c r="N136" i="10"/>
  <c r="W136" i="10" s="1"/>
  <c r="N137" i="10"/>
  <c r="W137" i="10" s="1"/>
  <c r="N138" i="10"/>
  <c r="W138" i="10" s="1"/>
  <c r="N139" i="10"/>
  <c r="W139" i="10" s="1"/>
  <c r="N140" i="10"/>
  <c r="W140" i="10" s="1"/>
  <c r="N141" i="10"/>
  <c r="W141" i="10" s="1"/>
  <c r="N142" i="10"/>
  <c r="W142" i="10" s="1"/>
  <c r="N143" i="10"/>
  <c r="W143" i="10" s="1"/>
  <c r="N144" i="10"/>
  <c r="W144" i="10" s="1"/>
  <c r="N145" i="10"/>
  <c r="W145" i="10" s="1"/>
  <c r="N146" i="10"/>
  <c r="W146" i="10" s="1"/>
  <c r="N147" i="10"/>
  <c r="W147" i="10" s="1"/>
  <c r="N148" i="10"/>
  <c r="W148" i="10" s="1"/>
  <c r="N149" i="10"/>
  <c r="W149" i="10" s="1"/>
  <c r="N150" i="10"/>
  <c r="W150" i="10" s="1"/>
  <c r="N151" i="10"/>
  <c r="W151" i="10" s="1"/>
  <c r="N152" i="10"/>
  <c r="W152" i="10" s="1"/>
  <c r="N153" i="10"/>
  <c r="W153" i="10" s="1"/>
  <c r="N154" i="10"/>
  <c r="W154" i="10" s="1"/>
  <c r="N155" i="10"/>
  <c r="W155" i="10" s="1"/>
  <c r="N156" i="10"/>
  <c r="W156" i="10" s="1"/>
  <c r="N157" i="10"/>
  <c r="W157" i="10" s="1"/>
  <c r="N158" i="10"/>
  <c r="W158" i="10" s="1"/>
  <c r="N159" i="10"/>
  <c r="W159" i="10" s="1"/>
  <c r="N160" i="10"/>
  <c r="W160" i="10" s="1"/>
  <c r="N161" i="10"/>
  <c r="W161" i="10" s="1"/>
  <c r="N162" i="10"/>
  <c r="W162" i="10" s="1"/>
  <c r="N163" i="10"/>
  <c r="W163" i="10" s="1"/>
  <c r="N164" i="10"/>
  <c r="W164" i="10" s="1"/>
  <c r="N165" i="10"/>
  <c r="W165" i="10" s="1"/>
  <c r="N166" i="10"/>
  <c r="W166" i="10" s="1"/>
  <c r="N167" i="10"/>
  <c r="W167" i="10" s="1"/>
  <c r="N168" i="10"/>
  <c r="W168" i="10" s="1"/>
  <c r="N169" i="10"/>
  <c r="W169" i="10" s="1"/>
  <c r="T99" i="10"/>
  <c r="S130" i="10"/>
  <c r="S163" i="10"/>
  <c r="AB23" i="10"/>
  <c r="AB22" i="10"/>
  <c r="AB20" i="10"/>
  <c r="AB18" i="10"/>
  <c r="AB17" i="10"/>
  <c r="AB16" i="10"/>
  <c r="AB15" i="10"/>
  <c r="AB14" i="10"/>
  <c r="AB13" i="10"/>
  <c r="AB12" i="10"/>
  <c r="AB11" i="10"/>
  <c r="AB10" i="10"/>
  <c r="N2" i="10"/>
  <c r="L2" i="10"/>
  <c r="S2" i="10" s="1"/>
  <c r="V718" i="10" l="1"/>
  <c r="Z718" i="10" s="1"/>
  <c r="V734" i="10"/>
  <c r="Z734" i="10" s="1"/>
  <c r="V750" i="10"/>
  <c r="Z750" i="10" s="1"/>
  <c r="U695" i="10"/>
  <c r="Y695" i="10" s="1"/>
  <c r="V676" i="10"/>
  <c r="Z676" i="10" s="1"/>
  <c r="V692" i="10"/>
  <c r="Z692" i="10" s="1"/>
  <c r="U704" i="10"/>
  <c r="Y704" i="10" s="1"/>
  <c r="U708" i="10"/>
  <c r="Y708" i="10" s="1"/>
  <c r="V720" i="10"/>
  <c r="Z720" i="10" s="1"/>
  <c r="V752" i="10"/>
  <c r="Z752" i="10" s="1"/>
  <c r="U681" i="10"/>
  <c r="Y681" i="10" s="1"/>
  <c r="V685" i="10"/>
  <c r="Z685" i="10" s="1"/>
  <c r="V689" i="10"/>
  <c r="Z689" i="10" s="1"/>
  <c r="U693" i="10"/>
  <c r="Y693" i="10" s="1"/>
  <c r="V709" i="10"/>
  <c r="Z709" i="10" s="1"/>
  <c r="R94" i="10"/>
  <c r="S87" i="10"/>
  <c r="V696" i="10"/>
  <c r="Z696" i="10" s="1"/>
  <c r="U713" i="10"/>
  <c r="Y713" i="10" s="1"/>
  <c r="V721" i="10"/>
  <c r="Z721" i="10" s="1"/>
  <c r="U729" i="10"/>
  <c r="Y729" i="10" s="1"/>
  <c r="U733" i="10"/>
  <c r="Y733" i="10" s="1"/>
  <c r="U741" i="10"/>
  <c r="Y741" i="10" s="1"/>
  <c r="U749" i="10"/>
  <c r="Y749" i="10" s="1"/>
  <c r="U757" i="10"/>
  <c r="Y757" i="10" s="1"/>
  <c r="V774" i="10"/>
  <c r="Z774" i="10" s="1"/>
  <c r="V694" i="10"/>
  <c r="Z694" i="10" s="1"/>
  <c r="V702" i="10"/>
  <c r="Z702" i="10" s="1"/>
  <c r="V714" i="10"/>
  <c r="Z714" i="10" s="1"/>
  <c r="U726" i="10"/>
  <c r="Y726" i="10" s="1"/>
  <c r="U734" i="10"/>
  <c r="Y734" i="10" s="1"/>
  <c r="U742" i="10"/>
  <c r="Y742" i="10" s="1"/>
  <c r="U750" i="10"/>
  <c r="Y750" i="10" s="1"/>
  <c r="U758" i="10"/>
  <c r="Y758" i="10" s="1"/>
  <c r="U795" i="10"/>
  <c r="Y795" i="10" s="1"/>
  <c r="V675" i="10"/>
  <c r="Z675" i="10" s="1"/>
  <c r="V679" i="10"/>
  <c r="Z679" i="10" s="1"/>
  <c r="U683" i="10"/>
  <c r="Y683" i="10" s="1"/>
  <c r="V691" i="10"/>
  <c r="Z691" i="10" s="1"/>
  <c r="U699" i="10"/>
  <c r="Y699" i="10" s="1"/>
  <c r="V707" i="10"/>
  <c r="Z707" i="10" s="1"/>
  <c r="U715" i="10"/>
  <c r="Y715" i="10" s="1"/>
  <c r="U719" i="10"/>
  <c r="Y719" i="10" s="1"/>
  <c r="V731" i="10"/>
  <c r="Z731" i="10" s="1"/>
  <c r="V739" i="10"/>
  <c r="Z739" i="10" s="1"/>
  <c r="V747" i="10"/>
  <c r="Z747" i="10" s="1"/>
  <c r="U751" i="10"/>
  <c r="Y751" i="10" s="1"/>
  <c r="U755" i="10"/>
  <c r="Y755" i="10" s="1"/>
  <c r="U759" i="10"/>
  <c r="Y759" i="10" s="1"/>
  <c r="V779" i="10"/>
  <c r="Z779" i="10" s="1"/>
  <c r="V787" i="10"/>
  <c r="Z787" i="10" s="1"/>
  <c r="V795" i="10"/>
  <c r="Z795" i="10" s="1"/>
  <c r="U807" i="10"/>
  <c r="Y807" i="10" s="1"/>
  <c r="V819" i="10"/>
  <c r="Z819" i="10" s="1"/>
  <c r="V835" i="10"/>
  <c r="Z835" i="10" s="1"/>
  <c r="U361" i="10"/>
  <c r="Y361" i="10" s="1"/>
  <c r="V369" i="10"/>
  <c r="Z369" i="10" s="1"/>
  <c r="V373" i="10"/>
  <c r="Z373" i="10" s="1"/>
  <c r="V381" i="10"/>
  <c r="Z381" i="10" s="1"/>
  <c r="U421" i="10"/>
  <c r="Y421" i="10" s="1"/>
  <c r="V393" i="10"/>
  <c r="Z393" i="10" s="1"/>
  <c r="V401" i="10"/>
  <c r="Z401" i="10" s="1"/>
  <c r="V413" i="10"/>
  <c r="Z413" i="10" s="1"/>
  <c r="V417" i="10"/>
  <c r="Z417" i="10" s="1"/>
  <c r="V433" i="10"/>
  <c r="Z433" i="10" s="1"/>
  <c r="U469" i="10"/>
  <c r="Y469" i="10" s="1"/>
  <c r="U493" i="10"/>
  <c r="Y493" i="10" s="1"/>
  <c r="V509" i="10"/>
  <c r="Z509" i="10" s="1"/>
  <c r="V525" i="10"/>
  <c r="Z525" i="10" s="1"/>
  <c r="U537" i="10"/>
  <c r="Y537" i="10" s="1"/>
  <c r="U541" i="10"/>
  <c r="Y541" i="10" s="1"/>
  <c r="V565" i="10"/>
  <c r="Z565" i="10" s="1"/>
  <c r="V589" i="10"/>
  <c r="Z589" i="10" s="1"/>
  <c r="V629" i="10"/>
  <c r="Z629" i="10" s="1"/>
  <c r="U633" i="10"/>
  <c r="Y633" i="10" s="1"/>
  <c r="V653" i="10"/>
  <c r="Z653" i="10" s="1"/>
  <c r="V661" i="10"/>
  <c r="Z661" i="10" s="1"/>
  <c r="V344" i="10"/>
  <c r="Z344" i="10" s="1"/>
  <c r="V364" i="10"/>
  <c r="Z364" i="10" s="1"/>
  <c r="V388" i="10"/>
  <c r="Z388" i="10" s="1"/>
  <c r="V408" i="10"/>
  <c r="Z408" i="10" s="1"/>
  <c r="V420" i="10"/>
  <c r="Z420" i="10" s="1"/>
  <c r="U432" i="10"/>
  <c r="Y432" i="10" s="1"/>
  <c r="U564" i="10"/>
  <c r="Y564" i="10" s="1"/>
  <c r="V580" i="10"/>
  <c r="Z580" i="10" s="1"/>
  <c r="U588" i="10"/>
  <c r="Y588" i="10" s="1"/>
  <c r="V612" i="10"/>
  <c r="Z612" i="10" s="1"/>
  <c r="V624" i="10"/>
  <c r="Z624" i="10" s="1"/>
  <c r="V632" i="10"/>
  <c r="Z632" i="10" s="1"/>
  <c r="V404" i="10"/>
  <c r="Z404" i="10" s="1"/>
  <c r="U436" i="10"/>
  <c r="Y436" i="10" s="1"/>
  <c r="U492" i="10"/>
  <c r="Y492" i="10" s="1"/>
  <c r="U516" i="10"/>
  <c r="Y516" i="10" s="1"/>
  <c r="U536" i="10"/>
  <c r="Y536" i="10" s="1"/>
  <c r="U548" i="10"/>
  <c r="Y548" i="10" s="1"/>
  <c r="U576" i="10"/>
  <c r="Y576" i="10" s="1"/>
  <c r="U604" i="10"/>
  <c r="Y604" i="10" s="1"/>
  <c r="U384" i="10"/>
  <c r="Y384" i="10" s="1"/>
  <c r="U677" i="10"/>
  <c r="Y677" i="10" s="1"/>
  <c r="U685" i="10"/>
  <c r="Y685" i="10" s="1"/>
  <c r="V705" i="10"/>
  <c r="Z705" i="10" s="1"/>
  <c r="U737" i="10"/>
  <c r="Y737" i="10" s="1"/>
  <c r="U753" i="10"/>
  <c r="Y753" i="10" s="1"/>
  <c r="U679" i="10"/>
  <c r="Y679" i="10" s="1"/>
  <c r="V711" i="10"/>
  <c r="Z711" i="10" s="1"/>
  <c r="V723" i="10"/>
  <c r="Z723" i="10" s="1"/>
  <c r="V727" i="10"/>
  <c r="Z727" i="10" s="1"/>
  <c r="U731" i="10"/>
  <c r="Y731" i="10" s="1"/>
  <c r="U739" i="10"/>
  <c r="Y739" i="10" s="1"/>
  <c r="U747" i="10"/>
  <c r="Y747" i="10" s="1"/>
  <c r="V751" i="10"/>
  <c r="Z751" i="10" s="1"/>
  <c r="U783" i="10"/>
  <c r="Y783" i="10" s="1"/>
  <c r="V799" i="10"/>
  <c r="Z799" i="10" s="1"/>
  <c r="V831" i="10"/>
  <c r="Z831" i="10" s="1"/>
  <c r="U835" i="10"/>
  <c r="Y835" i="10" s="1"/>
  <c r="V368" i="10"/>
  <c r="Z368" i="10" s="1"/>
  <c r="V380" i="10"/>
  <c r="Z380" i="10" s="1"/>
  <c r="V436" i="10"/>
  <c r="Z436" i="10" s="1"/>
  <c r="U568" i="10"/>
  <c r="Y568" i="10" s="1"/>
  <c r="U592" i="10"/>
  <c r="Y592" i="10" s="1"/>
  <c r="V616" i="10"/>
  <c r="Z616" i="10" s="1"/>
  <c r="U656" i="10"/>
  <c r="Y656" i="10" s="1"/>
  <c r="U372" i="10"/>
  <c r="Y372" i="10" s="1"/>
  <c r="U460" i="10"/>
  <c r="Y460" i="10" s="1"/>
  <c r="V355" i="10"/>
  <c r="Z355" i="10" s="1"/>
  <c r="U359" i="10"/>
  <c r="Y359" i="10" s="1"/>
  <c r="U367" i="10"/>
  <c r="Y367" i="10" s="1"/>
  <c r="U371" i="10"/>
  <c r="Y371" i="10" s="1"/>
  <c r="U375" i="10"/>
  <c r="Y375" i="10" s="1"/>
  <c r="V379" i="10"/>
  <c r="Z379" i="10" s="1"/>
  <c r="U391" i="10"/>
  <c r="Y391" i="10" s="1"/>
  <c r="U395" i="10"/>
  <c r="Y395" i="10" s="1"/>
  <c r="U403" i="10"/>
  <c r="Y403" i="10" s="1"/>
  <c r="U419" i="10"/>
  <c r="Y419" i="10" s="1"/>
  <c r="V439" i="10"/>
  <c r="Z439" i="10" s="1"/>
  <c r="U447" i="10"/>
  <c r="Y447" i="10" s="1"/>
  <c r="U459" i="10"/>
  <c r="Y459" i="10" s="1"/>
  <c r="V463" i="10"/>
  <c r="Z463" i="10" s="1"/>
  <c r="U467" i="10"/>
  <c r="Y467" i="10" s="1"/>
  <c r="V471" i="10"/>
  <c r="Z471" i="10" s="1"/>
  <c r="V487" i="10"/>
  <c r="Z487" i="10" s="1"/>
  <c r="U491" i="10"/>
  <c r="Y491" i="10" s="1"/>
  <c r="U515" i="10"/>
  <c r="Y515" i="10" s="1"/>
  <c r="U535" i="10"/>
  <c r="Y535" i="10" s="1"/>
  <c r="V539" i="10"/>
  <c r="Z539" i="10" s="1"/>
  <c r="U555" i="10"/>
  <c r="Y555" i="10" s="1"/>
  <c r="V567" i="10"/>
  <c r="Z567" i="10" s="1"/>
  <c r="U571" i="10"/>
  <c r="Y571" i="10" s="1"/>
  <c r="U579" i="10"/>
  <c r="Y579" i="10" s="1"/>
  <c r="U611" i="10"/>
  <c r="Y611" i="10" s="1"/>
  <c r="V615" i="10"/>
  <c r="Z615" i="10" s="1"/>
  <c r="V627" i="10"/>
  <c r="Z627" i="10" s="1"/>
  <c r="V635" i="10"/>
  <c r="Z635" i="10" s="1"/>
  <c r="U643" i="10"/>
  <c r="Y643" i="10" s="1"/>
  <c r="V651" i="10"/>
  <c r="Z651" i="10" s="1"/>
  <c r="U444" i="10"/>
  <c r="Y444" i="10" s="1"/>
  <c r="U518" i="10"/>
  <c r="Y518" i="10" s="1"/>
  <c r="U598" i="10"/>
  <c r="Y598" i="10" s="1"/>
  <c r="V599" i="10"/>
  <c r="Z599" i="10" s="1"/>
  <c r="U607" i="10"/>
  <c r="Y607" i="10" s="1"/>
  <c r="U615" i="10"/>
  <c r="Y615" i="10" s="1"/>
  <c r="V639" i="10"/>
  <c r="Z639" i="10" s="1"/>
  <c r="U647" i="10"/>
  <c r="Y647" i="10" s="1"/>
  <c r="V655" i="10"/>
  <c r="Z655" i="10" s="1"/>
  <c r="U586" i="10"/>
  <c r="Y586" i="10" s="1"/>
  <c r="V592" i="10"/>
  <c r="Z592" i="10" s="1"/>
  <c r="V647" i="10"/>
  <c r="Z647" i="10" s="1"/>
  <c r="U540" i="10"/>
  <c r="Y540" i="10" s="1"/>
  <c r="V652" i="10"/>
  <c r="Z652" i="10" s="1"/>
  <c r="V753" i="10"/>
  <c r="Z753" i="10" s="1"/>
  <c r="U673" i="10"/>
  <c r="Y673" i="10" s="1"/>
  <c r="U676" i="10"/>
  <c r="Y676" i="10" s="1"/>
  <c r="V684" i="10"/>
  <c r="Z684" i="10" s="1"/>
  <c r="V704" i="10"/>
  <c r="Z704" i="10" s="1"/>
  <c r="U724" i="10"/>
  <c r="Y724" i="10" s="1"/>
  <c r="V760" i="10"/>
  <c r="Z760" i="10" s="1"/>
  <c r="V766" i="10"/>
  <c r="Z766" i="10" s="1"/>
  <c r="U789" i="10"/>
  <c r="Y789" i="10" s="1"/>
  <c r="U689" i="10"/>
  <c r="Y689" i="10" s="1"/>
  <c r="V762" i="10"/>
  <c r="Z762" i="10" s="1"/>
  <c r="V686" i="10"/>
  <c r="Z686" i="10" s="1"/>
  <c r="U730" i="10"/>
  <c r="Y730" i="10" s="1"/>
  <c r="V775" i="10"/>
  <c r="Z775" i="10" s="1"/>
  <c r="V791" i="10"/>
  <c r="Z791" i="10" s="1"/>
  <c r="U819" i="10"/>
  <c r="Y819" i="10" s="1"/>
  <c r="V605" i="10"/>
  <c r="Z605" i="10" s="1"/>
  <c r="U342" i="10"/>
  <c r="Y342" i="10" s="1"/>
  <c r="U458" i="10"/>
  <c r="Y458" i="10" s="1"/>
  <c r="U502" i="10"/>
  <c r="Y502" i="10" s="1"/>
  <c r="V534" i="10"/>
  <c r="Z534" i="10" s="1"/>
  <c r="V630" i="10"/>
  <c r="Z630" i="10" s="1"/>
  <c r="V646" i="10"/>
  <c r="Z646" i="10" s="1"/>
  <c r="U448" i="10"/>
  <c r="Y448" i="10" s="1"/>
  <c r="V460" i="10"/>
  <c r="Z460" i="10" s="1"/>
  <c r="V631" i="10"/>
  <c r="Z631" i="10" s="1"/>
  <c r="V427" i="10"/>
  <c r="Z427" i="10" s="1"/>
  <c r="V563" i="10"/>
  <c r="Z563" i="10" s="1"/>
  <c r="V595" i="10"/>
  <c r="Z595" i="10" s="1"/>
  <c r="V611" i="10"/>
  <c r="Z611" i="10" s="1"/>
  <c r="U659" i="10"/>
  <c r="Y659" i="10" s="1"/>
  <c r="V468" i="10"/>
  <c r="Z468" i="10" s="1"/>
  <c r="V584" i="10"/>
  <c r="Z584" i="10" s="1"/>
  <c r="V765" i="10"/>
  <c r="Z765" i="10" s="1"/>
  <c r="U698" i="10"/>
  <c r="Y698" i="10" s="1"/>
  <c r="V331" i="10"/>
  <c r="Z331" i="10" s="1"/>
  <c r="V314" i="10"/>
  <c r="Z314" i="10" s="1"/>
  <c r="V749" i="10"/>
  <c r="Z749" i="10" s="1"/>
  <c r="U684" i="10"/>
  <c r="Y684" i="10" s="1"/>
  <c r="V688" i="10"/>
  <c r="Z688" i="10" s="1"/>
  <c r="U696" i="10"/>
  <c r="Y696" i="10" s="1"/>
  <c r="U716" i="10"/>
  <c r="Y716" i="10" s="1"/>
  <c r="U728" i="10"/>
  <c r="Y728" i="10" s="1"/>
  <c r="U732" i="10"/>
  <c r="Y732" i="10" s="1"/>
  <c r="V740" i="10"/>
  <c r="Z740" i="10" s="1"/>
  <c r="V744" i="10"/>
  <c r="Z744" i="10" s="1"/>
  <c r="U748" i="10"/>
  <c r="Y748" i="10" s="1"/>
  <c r="V756" i="10"/>
  <c r="Z756" i="10" s="1"/>
  <c r="V733" i="10"/>
  <c r="Z733" i="10" s="1"/>
  <c r="V780" i="10"/>
  <c r="Z780" i="10" s="1"/>
  <c r="V697" i="10"/>
  <c r="Z697" i="10" s="1"/>
  <c r="U705" i="10"/>
  <c r="Y705" i="10" s="1"/>
  <c r="V717" i="10"/>
  <c r="Z717" i="10" s="1"/>
  <c r="U721" i="10"/>
  <c r="Y721" i="10" s="1"/>
  <c r="V725" i="10"/>
  <c r="Z725" i="10" s="1"/>
  <c r="U761" i="10"/>
  <c r="Y761" i="10" s="1"/>
  <c r="V790" i="10"/>
  <c r="Z790" i="10" s="1"/>
  <c r="V682" i="10"/>
  <c r="Z682" i="10" s="1"/>
  <c r="U686" i="10"/>
  <c r="Y686" i="10" s="1"/>
  <c r="V690" i="10"/>
  <c r="Z690" i="10" s="1"/>
  <c r="U694" i="10"/>
  <c r="Y694" i="10" s="1"/>
  <c r="U702" i="10"/>
  <c r="Y702" i="10" s="1"/>
  <c r="U714" i="10"/>
  <c r="Y714" i="10" s="1"/>
  <c r="U718" i="10"/>
  <c r="Y718" i="10" s="1"/>
  <c r="U738" i="10"/>
  <c r="Y738" i="10" s="1"/>
  <c r="U754" i="10"/>
  <c r="Y754" i="10" s="1"/>
  <c r="V683" i="10"/>
  <c r="Z683" i="10" s="1"/>
  <c r="V687" i="10"/>
  <c r="Z687" i="10" s="1"/>
  <c r="V695" i="10"/>
  <c r="Z695" i="10" s="1"/>
  <c r="V703" i="10"/>
  <c r="Z703" i="10" s="1"/>
  <c r="U711" i="10"/>
  <c r="Y711" i="10" s="1"/>
  <c r="U723" i="10"/>
  <c r="Y723" i="10" s="1"/>
  <c r="V735" i="10"/>
  <c r="Z735" i="10" s="1"/>
  <c r="V771" i="10"/>
  <c r="Z771" i="10" s="1"/>
  <c r="U799" i="10"/>
  <c r="Y799" i="10" s="1"/>
  <c r="V803" i="10"/>
  <c r="Z803" i="10" s="1"/>
  <c r="V811" i="10"/>
  <c r="Z811" i="10" s="1"/>
  <c r="V827" i="10"/>
  <c r="Z827" i="10" s="1"/>
  <c r="U341" i="10"/>
  <c r="Y341" i="10" s="1"/>
  <c r="U357" i="10"/>
  <c r="Y357" i="10" s="1"/>
  <c r="V361" i="10"/>
  <c r="Z361" i="10" s="1"/>
  <c r="V489" i="10"/>
  <c r="Z489" i="10" s="1"/>
  <c r="U405" i="10"/>
  <c r="Y405" i="10" s="1"/>
  <c r="U425" i="10"/>
  <c r="Y425" i="10" s="1"/>
  <c r="U437" i="10"/>
  <c r="Y437" i="10" s="1"/>
  <c r="U457" i="10"/>
  <c r="Y457" i="10" s="1"/>
  <c r="U473" i="10"/>
  <c r="Y473" i="10" s="1"/>
  <c r="U481" i="10"/>
  <c r="Y481" i="10" s="1"/>
  <c r="V497" i="10"/>
  <c r="Z497" i="10" s="1"/>
  <c r="U505" i="10"/>
  <c r="Y505" i="10" s="1"/>
  <c r="V521" i="10"/>
  <c r="Z521" i="10" s="1"/>
  <c r="V529" i="10"/>
  <c r="Z529" i="10" s="1"/>
  <c r="V561" i="10"/>
  <c r="Z561" i="10" s="1"/>
  <c r="V585" i="10"/>
  <c r="Z585" i="10" s="1"/>
  <c r="V593" i="10"/>
  <c r="Z593" i="10" s="1"/>
  <c r="V597" i="10"/>
  <c r="Z597" i="10" s="1"/>
  <c r="V617" i="10"/>
  <c r="Z617" i="10" s="1"/>
  <c r="U625" i="10"/>
  <c r="Y625" i="10" s="1"/>
  <c r="V665" i="10"/>
  <c r="Z665" i="10" s="1"/>
  <c r="U344" i="10"/>
  <c r="Y344" i="10" s="1"/>
  <c r="V352" i="10"/>
  <c r="Z352" i="10" s="1"/>
  <c r="U364" i="10"/>
  <c r="Y364" i="10" s="1"/>
  <c r="V376" i="10"/>
  <c r="Z376" i="10" s="1"/>
  <c r="U388" i="10"/>
  <c r="Y388" i="10" s="1"/>
  <c r="V400" i="10"/>
  <c r="Z400" i="10" s="1"/>
  <c r="U408" i="10"/>
  <c r="Y408" i="10" s="1"/>
  <c r="U420" i="10"/>
  <c r="Y420" i="10" s="1"/>
  <c r="V520" i="10"/>
  <c r="Z520" i="10" s="1"/>
  <c r="U556" i="10"/>
  <c r="Y556" i="10" s="1"/>
  <c r="U580" i="10"/>
  <c r="Y580" i="10" s="1"/>
  <c r="U600" i="10"/>
  <c r="Y600" i="10" s="1"/>
  <c r="U470" i="10"/>
  <c r="Y470" i="10" s="1"/>
  <c r="U490" i="10"/>
  <c r="Y490" i="10" s="1"/>
  <c r="V504" i="10"/>
  <c r="Z504" i="10" s="1"/>
  <c r="U570" i="10"/>
  <c r="Y570" i="10" s="1"/>
  <c r="U663" i="10"/>
  <c r="Y663" i="10" s="1"/>
  <c r="V338" i="10"/>
  <c r="Z338" i="10" s="1"/>
  <c r="U346" i="10"/>
  <c r="Y346" i="10" s="1"/>
  <c r="U350" i="10"/>
  <c r="Y350" i="10" s="1"/>
  <c r="V354" i="10"/>
  <c r="Z354" i="10" s="1"/>
  <c r="U358" i="10"/>
  <c r="Y358" i="10" s="1"/>
  <c r="U366" i="10"/>
  <c r="Y366" i="10" s="1"/>
  <c r="U374" i="10"/>
  <c r="Y374" i="10" s="1"/>
  <c r="V382" i="10"/>
  <c r="Z382" i="10" s="1"/>
  <c r="U394" i="10"/>
  <c r="Y394" i="10" s="1"/>
  <c r="V406" i="10"/>
  <c r="Z406" i="10" s="1"/>
  <c r="U414" i="10"/>
  <c r="Y414" i="10" s="1"/>
  <c r="V422" i="10"/>
  <c r="Z422" i="10" s="1"/>
  <c r="U434" i="10"/>
  <c r="Y434" i="10" s="1"/>
  <c r="V438" i="10"/>
  <c r="Z438" i="10" s="1"/>
  <c r="U450" i="10"/>
  <c r="Y450" i="10" s="1"/>
  <c r="V454" i="10"/>
  <c r="Z454" i="10" s="1"/>
  <c r="V470" i="10"/>
  <c r="Z470" i="10" s="1"/>
  <c r="V494" i="10"/>
  <c r="Z494" i="10" s="1"/>
  <c r="V510" i="10"/>
  <c r="Z510" i="10" s="1"/>
  <c r="V526" i="10"/>
  <c r="Z526" i="10" s="1"/>
  <c r="U534" i="10"/>
  <c r="Y534" i="10" s="1"/>
  <c r="U542" i="10"/>
  <c r="Y542" i="10" s="1"/>
  <c r="V566" i="10"/>
  <c r="Z566" i="10" s="1"/>
  <c r="U578" i="10"/>
  <c r="Y578" i="10" s="1"/>
  <c r="V590" i="10"/>
  <c r="Z590" i="10" s="1"/>
  <c r="V606" i="10"/>
  <c r="Z606" i="10" s="1"/>
  <c r="V622" i="10"/>
  <c r="Z622" i="10" s="1"/>
  <c r="U630" i="10"/>
  <c r="Y630" i="10" s="1"/>
  <c r="U642" i="10"/>
  <c r="Y642" i="10" s="1"/>
  <c r="U646" i="10"/>
  <c r="Y646" i="10" s="1"/>
  <c r="V654" i="10"/>
  <c r="Z654" i="10" s="1"/>
  <c r="V662" i="10"/>
  <c r="Z662" i="10" s="1"/>
  <c r="U356" i="10"/>
  <c r="Y356" i="10" s="1"/>
  <c r="U368" i="10"/>
  <c r="Y368" i="10" s="1"/>
  <c r="U380" i="10"/>
  <c r="Y380" i="10" s="1"/>
  <c r="V416" i="10"/>
  <c r="Z416" i="10" s="1"/>
  <c r="V424" i="10"/>
  <c r="Z424" i="10" s="1"/>
  <c r="V472" i="10"/>
  <c r="Z472" i="10" s="1"/>
  <c r="U560" i="10"/>
  <c r="Y560" i="10" s="1"/>
  <c r="V628" i="10"/>
  <c r="Z628" i="10" s="1"/>
  <c r="V648" i="10"/>
  <c r="Z648" i="10" s="1"/>
  <c r="V664" i="10"/>
  <c r="Z664" i="10" s="1"/>
  <c r="V343" i="10"/>
  <c r="Z343" i="10" s="1"/>
  <c r="V363" i="10"/>
  <c r="Z363" i="10" s="1"/>
  <c r="U383" i="10"/>
  <c r="Y383" i="10" s="1"/>
  <c r="V387" i="10"/>
  <c r="Z387" i="10" s="1"/>
  <c r="V399" i="10"/>
  <c r="Z399" i="10" s="1"/>
  <c r="U407" i="10"/>
  <c r="Y407" i="10" s="1"/>
  <c r="V411" i="10"/>
  <c r="Z411" i="10" s="1"/>
  <c r="U423" i="10"/>
  <c r="Y423" i="10" s="1"/>
  <c r="U427" i="10"/>
  <c r="Y427" i="10" s="1"/>
  <c r="V431" i="10"/>
  <c r="Z431" i="10" s="1"/>
  <c r="U443" i="10"/>
  <c r="Y443" i="10" s="1"/>
  <c r="U451" i="10"/>
  <c r="Y451" i="10" s="1"/>
  <c r="U475" i="10"/>
  <c r="Y475" i="10" s="1"/>
  <c r="U479" i="10"/>
  <c r="Y479" i="10" s="1"/>
  <c r="U483" i="10"/>
  <c r="Y483" i="10" s="1"/>
  <c r="V499" i="10"/>
  <c r="Z499" i="10" s="1"/>
  <c r="U507" i="10"/>
  <c r="Y507" i="10" s="1"/>
  <c r="U523" i="10"/>
  <c r="Y523" i="10" s="1"/>
  <c r="V531" i="10"/>
  <c r="Z531" i="10" s="1"/>
  <c r="V547" i="10"/>
  <c r="Z547" i="10" s="1"/>
  <c r="V559" i="10"/>
  <c r="Z559" i="10" s="1"/>
  <c r="U563" i="10"/>
  <c r="Y563" i="10" s="1"/>
  <c r="V575" i="10"/>
  <c r="Z575" i="10" s="1"/>
  <c r="U587" i="10"/>
  <c r="Y587" i="10" s="1"/>
  <c r="U595" i="10"/>
  <c r="Y595" i="10" s="1"/>
  <c r="U603" i="10"/>
  <c r="Y603" i="10" s="1"/>
  <c r="U619" i="10"/>
  <c r="Y619" i="10" s="1"/>
  <c r="U639" i="10"/>
  <c r="Y639" i="10" s="1"/>
  <c r="V340" i="10"/>
  <c r="Z340" i="10" s="1"/>
  <c r="V360" i="10"/>
  <c r="Z360" i="10" s="1"/>
  <c r="V396" i="10"/>
  <c r="Z396" i="10" s="1"/>
  <c r="U428" i="10"/>
  <c r="Y428" i="10" s="1"/>
  <c r="U440" i="10"/>
  <c r="Y440" i="10" s="1"/>
  <c r="V512" i="10"/>
  <c r="Z512" i="10" s="1"/>
  <c r="V528" i="10"/>
  <c r="Z528" i="10" s="1"/>
  <c r="U584" i="10"/>
  <c r="Y584" i="10" s="1"/>
  <c r="V620" i="10"/>
  <c r="Z620" i="10" s="1"/>
  <c r="U640" i="10"/>
  <c r="Y640" i="10" s="1"/>
  <c r="V177" i="10"/>
  <c r="Z177" i="10" s="1"/>
  <c r="U198" i="10"/>
  <c r="Y198" i="10" s="1"/>
  <c r="U214" i="10"/>
  <c r="Y214" i="10" s="1"/>
  <c r="V728" i="10"/>
  <c r="Z728" i="10" s="1"/>
  <c r="V786" i="10"/>
  <c r="Z786" i="10" s="1"/>
  <c r="V681" i="10"/>
  <c r="Z681" i="10" s="1"/>
  <c r="V693" i="10"/>
  <c r="Z693" i="10" s="1"/>
  <c r="U697" i="10"/>
  <c r="Y697" i="10" s="1"/>
  <c r="U701" i="10"/>
  <c r="Y701" i="10" s="1"/>
  <c r="V713" i="10"/>
  <c r="Z713" i="10" s="1"/>
  <c r="U717" i="10"/>
  <c r="Y717" i="10" s="1"/>
  <c r="U725" i="10"/>
  <c r="Y725" i="10" s="1"/>
  <c r="V729" i="10"/>
  <c r="Z729" i="10" s="1"/>
  <c r="V741" i="10"/>
  <c r="Z741" i="10" s="1"/>
  <c r="V745" i="10"/>
  <c r="Z745" i="10" s="1"/>
  <c r="V777" i="10"/>
  <c r="Z777" i="10" s="1"/>
  <c r="V674" i="10"/>
  <c r="Z674" i="10" s="1"/>
  <c r="V678" i="10"/>
  <c r="Z678" i="10" s="1"/>
  <c r="U682" i="10"/>
  <c r="Y682" i="10" s="1"/>
  <c r="U690" i="10"/>
  <c r="Y690" i="10" s="1"/>
  <c r="V698" i="10"/>
  <c r="Z698" i="10" s="1"/>
  <c r="V706" i="10"/>
  <c r="Z706" i="10" s="1"/>
  <c r="V710" i="10"/>
  <c r="Z710" i="10" s="1"/>
  <c r="V722" i="10"/>
  <c r="Z722" i="10" s="1"/>
  <c r="U727" i="10"/>
  <c r="Y727" i="10" s="1"/>
  <c r="U687" i="10"/>
  <c r="Y687" i="10" s="1"/>
  <c r="V699" i="10"/>
  <c r="Z699" i="10" s="1"/>
  <c r="U703" i="10"/>
  <c r="Y703" i="10" s="1"/>
  <c r="V719" i="10"/>
  <c r="Z719" i="10" s="1"/>
  <c r="V743" i="10"/>
  <c r="Z743" i="10" s="1"/>
  <c r="V755" i="10"/>
  <c r="Z755" i="10" s="1"/>
  <c r="V759" i="10"/>
  <c r="Z759" i="10" s="1"/>
  <c r="V767" i="10"/>
  <c r="Z767" i="10" s="1"/>
  <c r="U771" i="10"/>
  <c r="Y771" i="10" s="1"/>
  <c r="U779" i="10"/>
  <c r="Y779" i="10" s="1"/>
  <c r="V807" i="10"/>
  <c r="Z807" i="10" s="1"/>
  <c r="V815" i="10"/>
  <c r="Z815" i="10" s="1"/>
  <c r="V823" i="10"/>
  <c r="Z823" i="10" s="1"/>
  <c r="U827" i="10"/>
  <c r="Y827" i="10" s="1"/>
  <c r="V839" i="10"/>
  <c r="Z839" i="10" s="1"/>
  <c r="V341" i="10"/>
  <c r="Z341" i="10" s="1"/>
  <c r="U345" i="10"/>
  <c r="Y345" i="10" s="1"/>
  <c r="U349" i="10"/>
  <c r="Y349" i="10" s="1"/>
  <c r="U353" i="10"/>
  <c r="Y353" i="10" s="1"/>
  <c r="V357" i="10"/>
  <c r="Z357" i="10" s="1"/>
  <c r="U509" i="10"/>
  <c r="Y509" i="10" s="1"/>
  <c r="U525" i="10"/>
  <c r="Y525" i="10" s="1"/>
  <c r="V583" i="10"/>
  <c r="Z583" i="10" s="1"/>
  <c r="U385" i="10"/>
  <c r="Y385" i="10" s="1"/>
  <c r="U397" i="10"/>
  <c r="Y397" i="10" s="1"/>
  <c r="V405" i="10"/>
  <c r="Z405" i="10" s="1"/>
  <c r="V409" i="10"/>
  <c r="Z409" i="10" s="1"/>
  <c r="U429" i="10"/>
  <c r="Y429" i="10" s="1"/>
  <c r="V437" i="10"/>
  <c r="Z437" i="10" s="1"/>
  <c r="V441" i="10"/>
  <c r="Z441" i="10" s="1"/>
  <c r="U445" i="10"/>
  <c r="Y445" i="10" s="1"/>
  <c r="V477" i="10"/>
  <c r="Z477" i="10" s="1"/>
  <c r="V485" i="10"/>
  <c r="Z485" i="10" s="1"/>
  <c r="U501" i="10"/>
  <c r="Y501" i="10" s="1"/>
  <c r="V517" i="10"/>
  <c r="Z517" i="10" s="1"/>
  <c r="V533" i="10"/>
  <c r="Z533" i="10" s="1"/>
  <c r="V545" i="10"/>
  <c r="Z545" i="10" s="1"/>
  <c r="V549" i="10"/>
  <c r="Z549" i="10" s="1"/>
  <c r="V557" i="10"/>
  <c r="Z557" i="10" s="1"/>
  <c r="V573" i="10"/>
  <c r="Z573" i="10" s="1"/>
  <c r="V581" i="10"/>
  <c r="Z581" i="10" s="1"/>
  <c r="U597" i="10"/>
  <c r="Y597" i="10" s="1"/>
  <c r="U605" i="10"/>
  <c r="Y605" i="10" s="1"/>
  <c r="V613" i="10"/>
  <c r="Z613" i="10" s="1"/>
  <c r="U621" i="10"/>
  <c r="Y621" i="10" s="1"/>
  <c r="U637" i="10"/>
  <c r="Y637" i="10" s="1"/>
  <c r="V645" i="10"/>
  <c r="Z645" i="10" s="1"/>
  <c r="U352" i="10"/>
  <c r="Y352" i="10" s="1"/>
  <c r="U376" i="10"/>
  <c r="Y376" i="10" s="1"/>
  <c r="U400" i="10"/>
  <c r="Y400" i="10" s="1"/>
  <c r="V444" i="10"/>
  <c r="Z444" i="10" s="1"/>
  <c r="U464" i="10"/>
  <c r="Y464" i="10" s="1"/>
  <c r="U476" i="10"/>
  <c r="Y476" i="10" s="1"/>
  <c r="V500" i="10"/>
  <c r="Z500" i="10" s="1"/>
  <c r="U520" i="10"/>
  <c r="Y520" i="10" s="1"/>
  <c r="V544" i="10"/>
  <c r="Z544" i="10" s="1"/>
  <c r="V600" i="10"/>
  <c r="Z600" i="10" s="1"/>
  <c r="U644" i="10"/>
  <c r="Y644" i="10" s="1"/>
  <c r="V660" i="10"/>
  <c r="Z660" i="10" s="1"/>
  <c r="V435" i="10"/>
  <c r="Z435" i="10" s="1"/>
  <c r="V551" i="10"/>
  <c r="Z551" i="10" s="1"/>
  <c r="U338" i="10"/>
  <c r="Y338" i="10" s="1"/>
  <c r="U354" i="10"/>
  <c r="Y354" i="10" s="1"/>
  <c r="U382" i="10"/>
  <c r="Y382" i="10" s="1"/>
  <c r="V386" i="10"/>
  <c r="Z386" i="10" s="1"/>
  <c r="V398" i="10"/>
  <c r="Z398" i="10" s="1"/>
  <c r="U406" i="10"/>
  <c r="Y406" i="10" s="1"/>
  <c r="V410" i="10"/>
  <c r="Z410" i="10" s="1"/>
  <c r="U422" i="10"/>
  <c r="Y422" i="10" s="1"/>
  <c r="V426" i="10"/>
  <c r="Z426" i="10" s="1"/>
  <c r="V442" i="10"/>
  <c r="Z442" i="10" s="1"/>
  <c r="V450" i="10"/>
  <c r="Z450" i="10" s="1"/>
  <c r="U454" i="10"/>
  <c r="Y454" i="10" s="1"/>
  <c r="V458" i="10"/>
  <c r="Z458" i="10" s="1"/>
  <c r="V474" i="10"/>
  <c r="Z474" i="10" s="1"/>
  <c r="V478" i="10"/>
  <c r="Z478" i="10" s="1"/>
  <c r="V482" i="10"/>
  <c r="Z482" i="10" s="1"/>
  <c r="V506" i="10"/>
  <c r="Z506" i="10" s="1"/>
  <c r="U510" i="10"/>
  <c r="Y510" i="10" s="1"/>
  <c r="V522" i="10"/>
  <c r="Z522" i="10" s="1"/>
  <c r="U526" i="10"/>
  <c r="Y526" i="10" s="1"/>
  <c r="U538" i="10"/>
  <c r="Y538" i="10" s="1"/>
  <c r="V562" i="10"/>
  <c r="Z562" i="10" s="1"/>
  <c r="V586" i="10"/>
  <c r="Z586" i="10" s="1"/>
  <c r="V594" i="10"/>
  <c r="Z594" i="10" s="1"/>
  <c r="U606" i="10"/>
  <c r="Y606" i="10" s="1"/>
  <c r="V618" i="10"/>
  <c r="Z618" i="10" s="1"/>
  <c r="U622" i="10"/>
  <c r="Y622" i="10" s="1"/>
  <c r="U626" i="10"/>
  <c r="Y626" i="10" s="1"/>
  <c r="U634" i="10"/>
  <c r="Y634" i="10" s="1"/>
  <c r="V392" i="10"/>
  <c r="Z392" i="10" s="1"/>
  <c r="U404" i="10"/>
  <c r="Y404" i="10" s="1"/>
  <c r="U416" i="10"/>
  <c r="Y416" i="10" s="1"/>
  <c r="U472" i="10"/>
  <c r="Y472" i="10" s="1"/>
  <c r="V480" i="10"/>
  <c r="Z480" i="10" s="1"/>
  <c r="U504" i="10"/>
  <c r="Y504" i="10" s="1"/>
  <c r="U524" i="10"/>
  <c r="Y524" i="10" s="1"/>
  <c r="V548" i="10"/>
  <c r="Z548" i="10" s="1"/>
  <c r="V636" i="10"/>
  <c r="Z636" i="10" s="1"/>
  <c r="U648" i="10"/>
  <c r="Y648" i="10" s="1"/>
  <c r="V339" i="10"/>
  <c r="Z339" i="10" s="1"/>
  <c r="U343" i="10"/>
  <c r="Y343" i="10" s="1"/>
  <c r="V347" i="10"/>
  <c r="Z347" i="10" s="1"/>
  <c r="V351" i="10"/>
  <c r="Z351" i="10" s="1"/>
  <c r="V359" i="10"/>
  <c r="Z359" i="10" s="1"/>
  <c r="U363" i="10"/>
  <c r="Y363" i="10" s="1"/>
  <c r="V367" i="10"/>
  <c r="Z367" i="10" s="1"/>
  <c r="V371" i="10"/>
  <c r="Z371" i="10" s="1"/>
  <c r="V375" i="10"/>
  <c r="Z375" i="10" s="1"/>
  <c r="U387" i="10"/>
  <c r="Y387" i="10" s="1"/>
  <c r="V391" i="10"/>
  <c r="Z391" i="10" s="1"/>
  <c r="U399" i="10"/>
  <c r="Y399" i="10" s="1"/>
  <c r="V403" i="10"/>
  <c r="Z403" i="10" s="1"/>
  <c r="U411" i="10"/>
  <c r="Y411" i="10" s="1"/>
  <c r="V415" i="10"/>
  <c r="Z415" i="10" s="1"/>
  <c r="V419" i="10"/>
  <c r="Z419" i="10" s="1"/>
  <c r="U431" i="10"/>
  <c r="Y431" i="10" s="1"/>
  <c r="U435" i="10"/>
  <c r="Y435" i="10" s="1"/>
  <c r="V451" i="10"/>
  <c r="Z451" i="10" s="1"/>
  <c r="U455" i="10"/>
  <c r="Y455" i="10" s="1"/>
  <c r="U463" i="10"/>
  <c r="Y463" i="10" s="1"/>
  <c r="V491" i="10"/>
  <c r="Z491" i="10" s="1"/>
  <c r="U519" i="10"/>
  <c r="Y519" i="10" s="1"/>
  <c r="V535" i="10"/>
  <c r="Z535" i="10" s="1"/>
  <c r="V543" i="10"/>
  <c r="Z543" i="10" s="1"/>
  <c r="U551" i="10"/>
  <c r="Y551" i="10" s="1"/>
  <c r="V555" i="10"/>
  <c r="Z555" i="10" s="1"/>
  <c r="U559" i="10"/>
  <c r="Y559" i="10" s="1"/>
  <c r="V571" i="10"/>
  <c r="Z571" i="10" s="1"/>
  <c r="U575" i="10"/>
  <c r="Y575" i="10" s="1"/>
  <c r="U583" i="10"/>
  <c r="Y583" i="10" s="1"/>
  <c r="V623" i="10"/>
  <c r="Z623" i="10" s="1"/>
  <c r="U631" i="10"/>
  <c r="Y631" i="10" s="1"/>
  <c r="V596" i="10"/>
  <c r="Z596" i="10" s="1"/>
  <c r="U340" i="10"/>
  <c r="Y340" i="10" s="1"/>
  <c r="V348" i="10"/>
  <c r="Z348" i="10" s="1"/>
  <c r="U360" i="10"/>
  <c r="Y360" i="10" s="1"/>
  <c r="V384" i="10"/>
  <c r="Z384" i="10" s="1"/>
  <c r="U396" i="10"/>
  <c r="Y396" i="10" s="1"/>
  <c r="U484" i="10"/>
  <c r="Y484" i="10" s="1"/>
  <c r="U512" i="10"/>
  <c r="Y512" i="10" s="1"/>
  <c r="V540" i="10"/>
  <c r="Z540" i="10" s="1"/>
  <c r="V552" i="10"/>
  <c r="Z552" i="10" s="1"/>
  <c r="U596" i="10"/>
  <c r="Y596" i="10" s="1"/>
  <c r="U620" i="10"/>
  <c r="Y620" i="10" s="1"/>
  <c r="U652" i="10"/>
  <c r="Y652" i="10" s="1"/>
  <c r="V297" i="10"/>
  <c r="Z297" i="10" s="1"/>
  <c r="U667" i="10"/>
  <c r="Y667" i="10" s="1"/>
  <c r="V670" i="10"/>
  <c r="Z670" i="10" s="1"/>
  <c r="U669" i="10"/>
  <c r="Y669" i="10" s="1"/>
  <c r="U671" i="10"/>
  <c r="Y671" i="10" s="1"/>
  <c r="V667" i="10"/>
  <c r="Z667" i="10" s="1"/>
  <c r="V671" i="10"/>
  <c r="Z671" i="10" s="1"/>
  <c r="V334" i="10"/>
  <c r="Z334" i="10" s="1"/>
  <c r="T72" i="10"/>
  <c r="S143" i="10"/>
  <c r="U174" i="10"/>
  <c r="Y174" i="10" s="1"/>
  <c r="U257" i="10"/>
  <c r="Y257" i="10" s="1"/>
  <c r="V200" i="10"/>
  <c r="Z200" i="10" s="1"/>
  <c r="U238" i="10"/>
  <c r="Y238" i="10" s="1"/>
  <c r="U270" i="10"/>
  <c r="Y270" i="10" s="1"/>
  <c r="U302" i="10"/>
  <c r="Y302" i="10" s="1"/>
  <c r="U206" i="10"/>
  <c r="Y206" i="10" s="1"/>
  <c r="U265" i="10"/>
  <c r="Y265" i="10" s="1"/>
  <c r="U222" i="10"/>
  <c r="Y222" i="10" s="1"/>
  <c r="V305" i="10"/>
  <c r="Z305" i="10" s="1"/>
  <c r="U173" i="10"/>
  <c r="Y173" i="10" s="1"/>
  <c r="S67" i="10"/>
  <c r="U67" i="10" s="1"/>
  <c r="Y67" i="10" s="1"/>
  <c r="V181" i="10"/>
  <c r="Z181" i="10" s="1"/>
  <c r="V197" i="10"/>
  <c r="Z197" i="10" s="1"/>
  <c r="V213" i="10"/>
  <c r="Z213" i="10" s="1"/>
  <c r="V229" i="10"/>
  <c r="Z229" i="10" s="1"/>
  <c r="U190" i="10"/>
  <c r="Y190" i="10" s="1"/>
  <c r="V307" i="10"/>
  <c r="Z307" i="10" s="1"/>
  <c r="V275" i="10"/>
  <c r="Z275" i="10" s="1"/>
  <c r="V311" i="10"/>
  <c r="Z311" i="10" s="1"/>
  <c r="U176" i="10"/>
  <c r="Y176" i="10" s="1"/>
  <c r="V296" i="10"/>
  <c r="Z296" i="10" s="1"/>
  <c r="V304" i="10"/>
  <c r="Z304" i="10" s="1"/>
  <c r="V316" i="10"/>
  <c r="Z316" i="10" s="1"/>
  <c r="T147" i="10"/>
  <c r="S131" i="10"/>
  <c r="U131" i="10" s="1"/>
  <c r="Y131" i="10" s="1"/>
  <c r="S115" i="10"/>
  <c r="T95" i="10"/>
  <c r="U186" i="10"/>
  <c r="Y186" i="10" s="1"/>
  <c r="V326" i="10"/>
  <c r="Z326" i="10" s="1"/>
  <c r="V332" i="10"/>
  <c r="Z332" i="10" s="1"/>
  <c r="S52" i="10"/>
  <c r="U52" i="10" s="1"/>
  <c r="Y52" i="10" s="1"/>
  <c r="T103" i="10"/>
  <c r="U202" i="10"/>
  <c r="Y202" i="10" s="1"/>
  <c r="U250" i="10"/>
  <c r="Y250" i="10" s="1"/>
  <c r="U282" i="10"/>
  <c r="Y282" i="10" s="1"/>
  <c r="U261" i="10"/>
  <c r="Y261" i="10" s="1"/>
  <c r="U293" i="10"/>
  <c r="Y293" i="10" s="1"/>
  <c r="V330" i="10"/>
  <c r="Z330" i="10" s="1"/>
  <c r="T167" i="10"/>
  <c r="T119" i="10"/>
  <c r="T91" i="10"/>
  <c r="V335" i="10"/>
  <c r="Z335" i="10" s="1"/>
  <c r="U218" i="10"/>
  <c r="Y218" i="10" s="1"/>
  <c r="V193" i="10"/>
  <c r="Z193" i="10" s="1"/>
  <c r="V209" i="10"/>
  <c r="Z209" i="10" s="1"/>
  <c r="V225" i="10"/>
  <c r="Z225" i="10" s="1"/>
  <c r="U273" i="10"/>
  <c r="Y273" i="10" s="1"/>
  <c r="V301" i="10"/>
  <c r="Z301" i="10" s="1"/>
  <c r="V315" i="10"/>
  <c r="Z315" i="10" s="1"/>
  <c r="U241" i="10"/>
  <c r="Y241" i="10" s="1"/>
  <c r="U178" i="10"/>
  <c r="Y178" i="10" s="1"/>
  <c r="U180" i="10"/>
  <c r="Y180" i="10" s="1"/>
  <c r="U188" i="10"/>
  <c r="Y188" i="10" s="1"/>
  <c r="U196" i="10"/>
  <c r="Y196" i="10" s="1"/>
  <c r="U208" i="10"/>
  <c r="Y208" i="10" s="1"/>
  <c r="U216" i="10"/>
  <c r="Y216" i="10" s="1"/>
  <c r="U228" i="10"/>
  <c r="Y228" i="10" s="1"/>
  <c r="U236" i="10"/>
  <c r="Y236" i="10" s="1"/>
  <c r="U248" i="10"/>
  <c r="Y248" i="10" s="1"/>
  <c r="V260" i="10"/>
  <c r="Z260" i="10" s="1"/>
  <c r="U280" i="10"/>
  <c r="Y280" i="10" s="1"/>
  <c r="V288" i="10"/>
  <c r="Z288" i="10" s="1"/>
  <c r="U312" i="10"/>
  <c r="Y312" i="10" s="1"/>
  <c r="S27" i="10"/>
  <c r="U27" i="10" s="1"/>
  <c r="Y27" i="10" s="1"/>
  <c r="S75" i="10"/>
  <c r="R166" i="10"/>
  <c r="T122" i="10"/>
  <c r="V319" i="10"/>
  <c r="Z319" i="10" s="1"/>
  <c r="U258" i="10"/>
  <c r="Y258" i="10" s="1"/>
  <c r="U290" i="10"/>
  <c r="Y290" i="10" s="1"/>
  <c r="V185" i="10"/>
  <c r="Z185" i="10" s="1"/>
  <c r="V201" i="10"/>
  <c r="Z201" i="10" s="1"/>
  <c r="V217" i="10"/>
  <c r="Z217" i="10" s="1"/>
  <c r="V233" i="10"/>
  <c r="Z233" i="10" s="1"/>
  <c r="U194" i="10"/>
  <c r="Y194" i="10" s="1"/>
  <c r="V171" i="10"/>
  <c r="Z171" i="10" s="1"/>
  <c r="V176" i="10"/>
  <c r="Z176" i="10" s="1"/>
  <c r="V180" i="10"/>
  <c r="Z180" i="10" s="1"/>
  <c r="V188" i="10"/>
  <c r="Z188" i="10" s="1"/>
  <c r="V196" i="10"/>
  <c r="Z196" i="10" s="1"/>
  <c r="V208" i="10"/>
  <c r="Z208" i="10" s="1"/>
  <c r="V216" i="10"/>
  <c r="Z216" i="10" s="1"/>
  <c r="V228" i="10"/>
  <c r="Z228" i="10" s="1"/>
  <c r="V236" i="10"/>
  <c r="Z236" i="10" s="1"/>
  <c r="V248" i="10"/>
  <c r="Z248" i="10" s="1"/>
  <c r="U260" i="10"/>
  <c r="Y260" i="10" s="1"/>
  <c r="U288" i="10"/>
  <c r="Y288" i="10" s="1"/>
  <c r="V324" i="10"/>
  <c r="Z324" i="10" s="1"/>
  <c r="U172" i="10"/>
  <c r="Y172" i="10" s="1"/>
  <c r="U184" i="10"/>
  <c r="Y184" i="10" s="1"/>
  <c r="U192" i="10"/>
  <c r="Y192" i="10" s="1"/>
  <c r="U200" i="10"/>
  <c r="Y200" i="10" s="1"/>
  <c r="V212" i="10"/>
  <c r="Z212" i="10" s="1"/>
  <c r="V224" i="10"/>
  <c r="Z224" i="10" s="1"/>
  <c r="V240" i="10"/>
  <c r="Z240" i="10" s="1"/>
  <c r="V256" i="10"/>
  <c r="Z256" i="10" s="1"/>
  <c r="V276" i="10"/>
  <c r="Z276" i="10" s="1"/>
  <c r="V308" i="10"/>
  <c r="Z308" i="10" s="1"/>
  <c r="V320" i="10"/>
  <c r="Z320" i="10" s="1"/>
  <c r="V323" i="10"/>
  <c r="Z323" i="10" s="1"/>
  <c r="V303" i="10"/>
  <c r="Z303" i="10" s="1"/>
  <c r="U253" i="10"/>
  <c r="Y253" i="10" s="1"/>
  <c r="U285" i="10"/>
  <c r="Y285" i="10" s="1"/>
  <c r="U249" i="10"/>
  <c r="Y249" i="10" s="1"/>
  <c r="U210" i="10"/>
  <c r="Y210" i="10" s="1"/>
  <c r="V175" i="10"/>
  <c r="Z175" i="10" s="1"/>
  <c r="V336" i="10"/>
  <c r="Z336" i="10" s="1"/>
  <c r="V268" i="10"/>
  <c r="Z268" i="10" s="1"/>
  <c r="V300" i="10"/>
  <c r="Z300" i="10" s="1"/>
  <c r="V312" i="10"/>
  <c r="Z312" i="10" s="1"/>
  <c r="V279" i="10"/>
  <c r="Z279" i="10" s="1"/>
  <c r="V287" i="10"/>
  <c r="Z287" i="10" s="1"/>
  <c r="V295" i="10"/>
  <c r="Z295" i="10" s="1"/>
  <c r="T60" i="10"/>
  <c r="S84" i="10"/>
  <c r="U84" i="10" s="1"/>
  <c r="Y84" i="10" s="1"/>
  <c r="S167" i="10"/>
  <c r="U167" i="10" s="1"/>
  <c r="Y167" i="10" s="1"/>
  <c r="T151" i="10"/>
  <c r="R147" i="10"/>
  <c r="R143" i="10"/>
  <c r="T123" i="10"/>
  <c r="T111" i="10"/>
  <c r="T107" i="10"/>
  <c r="S103" i="10"/>
  <c r="U103" i="10" s="1"/>
  <c r="Y103" i="10" s="1"/>
  <c r="S99" i="10"/>
  <c r="U99" i="10" s="1"/>
  <c r="Y99" i="10" s="1"/>
  <c r="S95" i="10"/>
  <c r="U95" i="10" s="1"/>
  <c r="Y95" i="10" s="1"/>
  <c r="S91" i="10"/>
  <c r="U91" i="10" s="1"/>
  <c r="Y91" i="10" s="1"/>
  <c r="S79" i="10"/>
  <c r="Q79" i="10"/>
  <c r="S71" i="10"/>
  <c r="Q71" i="10"/>
  <c r="S55" i="10"/>
  <c r="Q55" i="10"/>
  <c r="S47" i="10"/>
  <c r="Q47" i="10"/>
  <c r="S39" i="10"/>
  <c r="Q39" i="10"/>
  <c r="S23" i="10"/>
  <c r="Q23" i="10"/>
  <c r="S19" i="10"/>
  <c r="Q19" i="10"/>
  <c r="T7" i="10"/>
  <c r="Q7" i="10"/>
  <c r="T3" i="10"/>
  <c r="Q3" i="10"/>
  <c r="R162" i="10"/>
  <c r="V162" i="10" s="1"/>
  <c r="Z162" i="10" s="1"/>
  <c r="Q162" i="10"/>
  <c r="R158" i="10"/>
  <c r="V158" i="10" s="1"/>
  <c r="Z158" i="10" s="1"/>
  <c r="Q158" i="10"/>
  <c r="T154" i="10"/>
  <c r="Q154" i="10"/>
  <c r="U154" i="10" s="1"/>
  <c r="Y154" i="10" s="1"/>
  <c r="S150" i="10"/>
  <c r="Q150" i="10"/>
  <c r="S146" i="10"/>
  <c r="Q146" i="10"/>
  <c r="T138" i="10"/>
  <c r="Q138" i="10"/>
  <c r="U138" i="10" s="1"/>
  <c r="Y138" i="10" s="1"/>
  <c r="T130" i="10"/>
  <c r="Q130" i="10"/>
  <c r="U130" i="10" s="1"/>
  <c r="Y130" i="10" s="1"/>
  <c r="S126" i="10"/>
  <c r="Q126" i="10"/>
  <c r="S118" i="10"/>
  <c r="Q118" i="10"/>
  <c r="R114" i="10"/>
  <c r="Q114" i="10"/>
  <c r="T110" i="10"/>
  <c r="Q110" i="10"/>
  <c r="U110" i="10" s="1"/>
  <c r="Y110" i="10" s="1"/>
  <c r="R106" i="10"/>
  <c r="Q106" i="10"/>
  <c r="R102" i="10"/>
  <c r="Q102" i="10"/>
  <c r="R98" i="10"/>
  <c r="V98" i="10" s="1"/>
  <c r="Z98" i="10" s="1"/>
  <c r="Q98" i="10"/>
  <c r="R90" i="10"/>
  <c r="Q90" i="10"/>
  <c r="V189" i="10"/>
  <c r="Z189" i="10" s="1"/>
  <c r="V205" i="10"/>
  <c r="Z205" i="10" s="1"/>
  <c r="V221" i="10"/>
  <c r="Z221" i="10" s="1"/>
  <c r="V313" i="10"/>
  <c r="Z313" i="10" s="1"/>
  <c r="V329" i="10"/>
  <c r="Z329" i="10" s="1"/>
  <c r="U246" i="10"/>
  <c r="Y246" i="10" s="1"/>
  <c r="U278" i="10"/>
  <c r="Y278" i="10" s="1"/>
  <c r="U310" i="10"/>
  <c r="Y310" i="10" s="1"/>
  <c r="V183" i="10"/>
  <c r="Z183" i="10" s="1"/>
  <c r="V191" i="10"/>
  <c r="Z191" i="10" s="1"/>
  <c r="V199" i="10"/>
  <c r="Z199" i="10" s="1"/>
  <c r="V207" i="10"/>
  <c r="Z207" i="10" s="1"/>
  <c r="V215" i="10"/>
  <c r="Z215" i="10" s="1"/>
  <c r="V223" i="10"/>
  <c r="Z223" i="10" s="1"/>
  <c r="V231" i="10"/>
  <c r="Z231" i="10" s="1"/>
  <c r="V239" i="10"/>
  <c r="Z239" i="10" s="1"/>
  <c r="V247" i="10"/>
  <c r="Z247" i="10" s="1"/>
  <c r="V255" i="10"/>
  <c r="Z255" i="10" s="1"/>
  <c r="V263" i="10"/>
  <c r="Z263" i="10" s="1"/>
  <c r="V271" i="10"/>
  <c r="Z271" i="10" s="1"/>
  <c r="U268" i="10"/>
  <c r="Y268" i="10" s="1"/>
  <c r="V280" i="10"/>
  <c r="Z280" i="10" s="1"/>
  <c r="U300" i="10"/>
  <c r="Y300" i="10" s="1"/>
  <c r="V172" i="10"/>
  <c r="Z172" i="10" s="1"/>
  <c r="V184" i="10"/>
  <c r="Z184" i="10" s="1"/>
  <c r="V192" i="10"/>
  <c r="Z192" i="10" s="1"/>
  <c r="S159" i="10"/>
  <c r="Q159" i="10"/>
  <c r="S135" i="10"/>
  <c r="Q135" i="10"/>
  <c r="R119" i="10"/>
  <c r="Q119" i="10"/>
  <c r="U119" i="10" s="1"/>
  <c r="Y119" i="10" s="1"/>
  <c r="V325" i="10"/>
  <c r="Z325" i="10" s="1"/>
  <c r="S36" i="10"/>
  <c r="U36" i="10" s="1"/>
  <c r="Y36" i="10" s="1"/>
  <c r="R151" i="10"/>
  <c r="R135" i="10"/>
  <c r="V135" i="10" s="1"/>
  <c r="Z135" i="10" s="1"/>
  <c r="S107" i="10"/>
  <c r="U107" i="10" s="1"/>
  <c r="Y107" i="10" s="1"/>
  <c r="R99" i="10"/>
  <c r="V99" i="10" s="1"/>
  <c r="Z99" i="10" s="1"/>
  <c r="R91" i="10"/>
  <c r="V91" i="10" s="1"/>
  <c r="Z91" i="10" s="1"/>
  <c r="R82" i="10"/>
  <c r="Q82" i="10"/>
  <c r="R78" i="10"/>
  <c r="Q78" i="10"/>
  <c r="T70" i="10"/>
  <c r="Q70" i="10"/>
  <c r="R62" i="10"/>
  <c r="Q62" i="10"/>
  <c r="S54" i="10"/>
  <c r="Q54" i="10"/>
  <c r="S10" i="10"/>
  <c r="Q10" i="10"/>
  <c r="S161" i="10"/>
  <c r="Q161" i="10"/>
  <c r="T141" i="10"/>
  <c r="Q141" i="10"/>
  <c r="S133" i="10"/>
  <c r="Q133" i="10"/>
  <c r="S117" i="10"/>
  <c r="Q117" i="10"/>
  <c r="S113" i="10"/>
  <c r="Q113" i="10"/>
  <c r="S105" i="10"/>
  <c r="Q105" i="10"/>
  <c r="R97" i="10"/>
  <c r="Q97" i="10"/>
  <c r="U237" i="10"/>
  <c r="Y237" i="10" s="1"/>
  <c r="U269" i="10"/>
  <c r="Y269" i="10" s="1"/>
  <c r="V317" i="10"/>
  <c r="Z317" i="10" s="1"/>
  <c r="V333" i="10"/>
  <c r="Z333" i="10" s="1"/>
  <c r="V259" i="10"/>
  <c r="Z259" i="10" s="1"/>
  <c r="V267" i="10"/>
  <c r="Z267" i="10" s="1"/>
  <c r="V283" i="10"/>
  <c r="Z283" i="10" s="1"/>
  <c r="V291" i="10"/>
  <c r="Z291" i="10" s="1"/>
  <c r="U204" i="10"/>
  <c r="Y204" i="10" s="1"/>
  <c r="U220" i="10"/>
  <c r="Y220" i="10" s="1"/>
  <c r="U232" i="10"/>
  <c r="Y232" i="10" s="1"/>
  <c r="U244" i="10"/>
  <c r="Y244" i="10" s="1"/>
  <c r="U252" i="10"/>
  <c r="Y252" i="10" s="1"/>
  <c r="U264" i="10"/>
  <c r="Y264" i="10" s="1"/>
  <c r="U272" i="10"/>
  <c r="Y272" i="10" s="1"/>
  <c r="V284" i="10"/>
  <c r="Z284" i="10" s="1"/>
  <c r="S155" i="10"/>
  <c r="Q155" i="10"/>
  <c r="S139" i="10"/>
  <c r="Q139" i="10"/>
  <c r="S64" i="10"/>
  <c r="U64" i="10" s="1"/>
  <c r="Y64" i="10" s="1"/>
  <c r="T76" i="10"/>
  <c r="T139" i="10"/>
  <c r="T127" i="10"/>
  <c r="S123" i="10"/>
  <c r="U123" i="10" s="1"/>
  <c r="Y123" i="10" s="1"/>
  <c r="S111" i="10"/>
  <c r="U111" i="10" s="1"/>
  <c r="Y111" i="10" s="1"/>
  <c r="R103" i="10"/>
  <c r="R95" i="10"/>
  <c r="T58" i="10"/>
  <c r="Q58" i="10"/>
  <c r="R46" i="10"/>
  <c r="Q46" i="10"/>
  <c r="R42" i="10"/>
  <c r="Q42" i="10"/>
  <c r="R34" i="10"/>
  <c r="Q34" i="10"/>
  <c r="S30" i="10"/>
  <c r="Q30" i="10"/>
  <c r="S22" i="10"/>
  <c r="Q22" i="10"/>
  <c r="S18" i="10"/>
  <c r="Q18" i="10"/>
  <c r="R165" i="10"/>
  <c r="Q165" i="10"/>
  <c r="R153" i="10"/>
  <c r="Q153" i="10"/>
  <c r="R145" i="10"/>
  <c r="Q145" i="10"/>
  <c r="S137" i="10"/>
  <c r="Q137" i="10"/>
  <c r="R129" i="10"/>
  <c r="Q129" i="10"/>
  <c r="R121" i="10"/>
  <c r="Q121" i="10"/>
  <c r="T101" i="10"/>
  <c r="Q101" i="10"/>
  <c r="R93" i="10"/>
  <c r="Q93" i="10"/>
  <c r="S48" i="10"/>
  <c r="S80" i="10"/>
  <c r="T88" i="10"/>
  <c r="T163" i="10"/>
  <c r="T159" i="10"/>
  <c r="R155" i="10"/>
  <c r="V155" i="10" s="1"/>
  <c r="Z155" i="10" s="1"/>
  <c r="R139" i="10"/>
  <c r="T131" i="10"/>
  <c r="S127" i="10"/>
  <c r="T115" i="10"/>
  <c r="R111" i="10"/>
  <c r="R107" i="10"/>
  <c r="T57" i="10"/>
  <c r="Q57" i="10"/>
  <c r="T45" i="10"/>
  <c r="Q45" i="10"/>
  <c r="S25" i="10"/>
  <c r="Q25" i="10"/>
  <c r="S17" i="10"/>
  <c r="Q17" i="10"/>
  <c r="R160" i="10"/>
  <c r="Q160" i="10"/>
  <c r="T156" i="10"/>
  <c r="Q156" i="10"/>
  <c r="S152" i="10"/>
  <c r="Q152" i="10"/>
  <c r="R148" i="10"/>
  <c r="Q148" i="10"/>
  <c r="S144" i="10"/>
  <c r="Q144" i="10"/>
  <c r="S140" i="10"/>
  <c r="Q140" i="10"/>
  <c r="T136" i="10"/>
  <c r="Q136" i="10"/>
  <c r="S132" i="10"/>
  <c r="Q132" i="10"/>
  <c r="R128" i="10"/>
  <c r="Q128" i="10"/>
  <c r="R124" i="10"/>
  <c r="Q124" i="10"/>
  <c r="R120" i="10"/>
  <c r="Q120" i="10"/>
  <c r="R116" i="10"/>
  <c r="Q116" i="10"/>
  <c r="S112" i="10"/>
  <c r="Q112" i="10"/>
  <c r="T108" i="10"/>
  <c r="Q108" i="10"/>
  <c r="T104" i="10"/>
  <c r="Q104" i="10"/>
  <c r="S100" i="10"/>
  <c r="Q100" i="10"/>
  <c r="R96" i="10"/>
  <c r="Q96" i="10"/>
  <c r="R92" i="10"/>
  <c r="Q92" i="10"/>
  <c r="V299" i="10"/>
  <c r="Z299" i="10" s="1"/>
  <c r="V321" i="10"/>
  <c r="Z321" i="10" s="1"/>
  <c r="V337" i="10"/>
  <c r="Z337" i="10" s="1"/>
  <c r="U262" i="10"/>
  <c r="Y262" i="10" s="1"/>
  <c r="U294" i="10"/>
  <c r="Y294" i="10" s="1"/>
  <c r="V179" i="10"/>
  <c r="Z179" i="10" s="1"/>
  <c r="V187" i="10"/>
  <c r="Z187" i="10" s="1"/>
  <c r="V195" i="10"/>
  <c r="Z195" i="10" s="1"/>
  <c r="V203" i="10"/>
  <c r="Z203" i="10" s="1"/>
  <c r="V211" i="10"/>
  <c r="Z211" i="10" s="1"/>
  <c r="V219" i="10"/>
  <c r="Z219" i="10" s="1"/>
  <c r="V227" i="10"/>
  <c r="Z227" i="10" s="1"/>
  <c r="V235" i="10"/>
  <c r="Z235" i="10" s="1"/>
  <c r="V243" i="10"/>
  <c r="Z243" i="10" s="1"/>
  <c r="V251" i="10"/>
  <c r="Z251" i="10" s="1"/>
  <c r="V204" i="10"/>
  <c r="Z204" i="10" s="1"/>
  <c r="V220" i="10"/>
  <c r="Z220" i="10" s="1"/>
  <c r="V232" i="10"/>
  <c r="Z232" i="10" s="1"/>
  <c r="V244" i="10"/>
  <c r="Z244" i="10" s="1"/>
  <c r="V252" i="10"/>
  <c r="Z252" i="10" s="1"/>
  <c r="V264" i="10"/>
  <c r="Z264" i="10" s="1"/>
  <c r="V272" i="10"/>
  <c r="Z272" i="10" s="1"/>
  <c r="U284" i="10"/>
  <c r="Y284" i="10" s="1"/>
  <c r="U296" i="10"/>
  <c r="Y296" i="10" s="1"/>
  <c r="U304" i="10"/>
  <c r="Y304" i="10" s="1"/>
  <c r="V328" i="10"/>
  <c r="Z328" i="10" s="1"/>
  <c r="U324" i="10"/>
  <c r="Y324" i="10" s="1"/>
  <c r="U212" i="10"/>
  <c r="Y212" i="10" s="1"/>
  <c r="U224" i="10"/>
  <c r="Y224" i="10" s="1"/>
  <c r="U240" i="10"/>
  <c r="Y240" i="10" s="1"/>
  <c r="U256" i="10"/>
  <c r="Y256" i="10" s="1"/>
  <c r="U276" i="10"/>
  <c r="Y276" i="10" s="1"/>
  <c r="U292" i="10"/>
  <c r="Y292" i="10" s="1"/>
  <c r="U308" i="10"/>
  <c r="Y308" i="10" s="1"/>
  <c r="T41" i="10"/>
  <c r="T53" i="10"/>
  <c r="S9" i="10"/>
  <c r="S20" i="10"/>
  <c r="U20" i="10" s="1"/>
  <c r="Y20" i="10" s="1"/>
  <c r="S32" i="10"/>
  <c r="U32" i="10" s="1"/>
  <c r="Y32" i="10" s="1"/>
  <c r="S44" i="10"/>
  <c r="U44" i="10" s="1"/>
  <c r="Y44" i="10" s="1"/>
  <c r="T56" i="10"/>
  <c r="S68" i="10"/>
  <c r="U68" i="10" s="1"/>
  <c r="Y68" i="10" s="1"/>
  <c r="R167" i="10"/>
  <c r="R163" i="10"/>
  <c r="S151" i="10"/>
  <c r="S147" i="10"/>
  <c r="U147" i="10" s="1"/>
  <c r="Y147" i="10" s="1"/>
  <c r="T143" i="10"/>
  <c r="R131" i="10"/>
  <c r="R127" i="10"/>
  <c r="R123" i="10"/>
  <c r="R115" i="10"/>
  <c r="S63" i="10"/>
  <c r="U63" i="10" s="1"/>
  <c r="Y63" i="10" s="1"/>
  <c r="S83" i="10"/>
  <c r="U83" i="10" s="1"/>
  <c r="Y83" i="10" s="1"/>
  <c r="T134" i="10"/>
  <c r="R130" i="10"/>
  <c r="S122" i="10"/>
  <c r="U122" i="10" s="1"/>
  <c r="Y122" i="10" s="1"/>
  <c r="R110" i="10"/>
  <c r="T106" i="10"/>
  <c r="T102" i="10"/>
  <c r="S98" i="10"/>
  <c r="S90" i="10"/>
  <c r="S31" i="10"/>
  <c r="U31" i="10" s="1"/>
  <c r="Y31" i="10" s="1"/>
  <c r="S162" i="10"/>
  <c r="S11" i="10"/>
  <c r="U11" i="10" s="1"/>
  <c r="Y11" i="10" s="1"/>
  <c r="S158" i="10"/>
  <c r="R154" i="10"/>
  <c r="T142" i="10"/>
  <c r="R138" i="10"/>
  <c r="T114" i="10"/>
  <c r="T166" i="10"/>
  <c r="V166" i="10" s="1"/>
  <c r="Z166" i="10" s="1"/>
  <c r="T150" i="10"/>
  <c r="V150" i="10" s="1"/>
  <c r="Z150" i="10" s="1"/>
  <c r="T146" i="10"/>
  <c r="V146" i="10" s="1"/>
  <c r="Z146" i="10" s="1"/>
  <c r="S142" i="10"/>
  <c r="U142" i="10" s="1"/>
  <c r="Y142" i="10" s="1"/>
  <c r="S134" i="10"/>
  <c r="U134" i="10" s="1"/>
  <c r="Y134" i="10" s="1"/>
  <c r="T126" i="10"/>
  <c r="V126" i="10" s="1"/>
  <c r="Z126" i="10" s="1"/>
  <c r="R122" i="10"/>
  <c r="T118" i="10"/>
  <c r="V118" i="10" s="1"/>
  <c r="Z118" i="10" s="1"/>
  <c r="S114" i="10"/>
  <c r="S106" i="10"/>
  <c r="S102" i="10"/>
  <c r="T94" i="10"/>
  <c r="V94" i="10" s="1"/>
  <c r="Z94" i="10" s="1"/>
  <c r="S59" i="10"/>
  <c r="U59" i="10" s="1"/>
  <c r="Y59" i="10" s="1"/>
  <c r="S166" i="10"/>
  <c r="R142" i="10"/>
  <c r="R134" i="10"/>
  <c r="S94" i="10"/>
  <c r="U94" i="10" s="1"/>
  <c r="Y94" i="10" s="1"/>
  <c r="T33" i="10"/>
  <c r="S97" i="10"/>
  <c r="T168" i="10"/>
  <c r="R164" i="10"/>
  <c r="S136" i="10"/>
  <c r="S124" i="10"/>
  <c r="S120" i="10"/>
  <c r="S168" i="10"/>
  <c r="U168" i="10" s="1"/>
  <c r="Y168" i="10" s="1"/>
  <c r="T160" i="10"/>
  <c r="V160" i="10" s="1"/>
  <c r="Z160" i="10" s="1"/>
  <c r="R156" i="10"/>
  <c r="R152" i="10"/>
  <c r="R136" i="10"/>
  <c r="V136" i="10" s="1"/>
  <c r="Z136" i="10" s="1"/>
  <c r="V90" i="10"/>
  <c r="Z90" i="10" s="1"/>
  <c r="U143" i="10"/>
  <c r="Y143" i="10" s="1"/>
  <c r="S21" i="10"/>
  <c r="U21" i="10" s="1"/>
  <c r="Y21" i="10" s="1"/>
  <c r="T73" i="10"/>
  <c r="T89" i="10"/>
  <c r="R168" i="10"/>
  <c r="T164" i="10"/>
  <c r="S160" i="10"/>
  <c r="T148" i="10"/>
  <c r="R144" i="10"/>
  <c r="R140" i="10"/>
  <c r="R132" i="10"/>
  <c r="R112" i="10"/>
  <c r="S108" i="10"/>
  <c r="T92" i="10"/>
  <c r="S6" i="10"/>
  <c r="U6" i="10" s="1"/>
  <c r="Y6" i="10" s="1"/>
  <c r="S50" i="10"/>
  <c r="U50" i="10" s="1"/>
  <c r="Y50" i="10" s="1"/>
  <c r="R29" i="10"/>
  <c r="S164" i="10"/>
  <c r="U164" i="10" s="1"/>
  <c r="Y164" i="10" s="1"/>
  <c r="S156" i="10"/>
  <c r="S129" i="10"/>
  <c r="U127" i="10"/>
  <c r="Y127" i="10" s="1"/>
  <c r="R108" i="10"/>
  <c r="R104" i="10"/>
  <c r="V104" i="10" s="1"/>
  <c r="Z104" i="10" s="1"/>
  <c r="S38" i="10"/>
  <c r="U38" i="10" s="1"/>
  <c r="Y38" i="10" s="1"/>
  <c r="T169" i="10"/>
  <c r="U163" i="10"/>
  <c r="Y163" i="10" s="1"/>
  <c r="T128" i="10"/>
  <c r="V128" i="10" s="1"/>
  <c r="Z128" i="10" s="1"/>
  <c r="T116" i="10"/>
  <c r="T96" i="10"/>
  <c r="V96" i="10" s="1"/>
  <c r="Z96" i="10" s="1"/>
  <c r="S92" i="10"/>
  <c r="V131" i="10"/>
  <c r="Z131" i="10" s="1"/>
  <c r="T124" i="10"/>
  <c r="T120" i="10"/>
  <c r="V120" i="10" s="1"/>
  <c r="Z120" i="10" s="1"/>
  <c r="S104" i="10"/>
  <c r="R100" i="10"/>
  <c r="S165" i="10"/>
  <c r="R157" i="10"/>
  <c r="S157" i="10"/>
  <c r="S149" i="10"/>
  <c r="T149" i="10"/>
  <c r="R141" i="10"/>
  <c r="R133" i="10"/>
  <c r="S125" i="10"/>
  <c r="T125" i="10"/>
  <c r="T117" i="10"/>
  <c r="T109" i="10"/>
  <c r="T93" i="10"/>
  <c r="S169" i="10"/>
  <c r="U169" i="10" s="1"/>
  <c r="Y169" i="10" s="1"/>
  <c r="S145" i="10"/>
  <c r="S141" i="10"/>
  <c r="T137" i="10"/>
  <c r="R117" i="10"/>
  <c r="S109" i="10"/>
  <c r="R101" i="10"/>
  <c r="V101" i="10" s="1"/>
  <c r="Z101" i="10" s="1"/>
  <c r="R169" i="10"/>
  <c r="R149" i="10"/>
  <c r="R125" i="10"/>
  <c r="R109" i="10"/>
  <c r="S101" i="10"/>
  <c r="R161" i="10"/>
  <c r="T153" i="10"/>
  <c r="T145" i="10"/>
  <c r="V145" i="10" s="1"/>
  <c r="Z145" i="10" s="1"/>
  <c r="R137" i="10"/>
  <c r="T129" i="10"/>
  <c r="V129" i="10" s="1"/>
  <c r="Z129" i="10" s="1"/>
  <c r="S121" i="10"/>
  <c r="T121" i="10"/>
  <c r="T113" i="10"/>
  <c r="R105" i="10"/>
  <c r="T97" i="10"/>
  <c r="V97" i="10" s="1"/>
  <c r="Z97" i="10" s="1"/>
  <c r="T165" i="10"/>
  <c r="V165" i="10" s="1"/>
  <c r="Z165" i="10" s="1"/>
  <c r="T161" i="10"/>
  <c r="T157" i="10"/>
  <c r="S153" i="10"/>
  <c r="T133" i="10"/>
  <c r="R113" i="10"/>
  <c r="T105" i="10"/>
  <c r="S93" i="10"/>
  <c r="T152" i="10"/>
  <c r="S148" i="10"/>
  <c r="T144" i="10"/>
  <c r="T140" i="10"/>
  <c r="T132" i="10"/>
  <c r="S128" i="10"/>
  <c r="S116" i="10"/>
  <c r="T112" i="10"/>
  <c r="T100" i="10"/>
  <c r="S96" i="10"/>
  <c r="V159" i="10"/>
  <c r="Z159" i="10" s="1"/>
  <c r="U151" i="10"/>
  <c r="Y151" i="10" s="1"/>
  <c r="U115" i="10"/>
  <c r="Y115" i="10" s="1"/>
  <c r="S14" i="10"/>
  <c r="U14" i="10" s="1"/>
  <c r="Y14" i="10" s="1"/>
  <c r="S26" i="10"/>
  <c r="U26" i="10" s="1"/>
  <c r="Y26" i="10" s="1"/>
  <c r="R66" i="10"/>
  <c r="S5" i="10"/>
  <c r="U5" i="10" s="1"/>
  <c r="Y5" i="10" s="1"/>
  <c r="S13" i="10"/>
  <c r="U13" i="10" s="1"/>
  <c r="Y13" i="10" s="1"/>
  <c r="T37" i="10"/>
  <c r="T49" i="10"/>
  <c r="T85" i="10"/>
  <c r="S40" i="10"/>
  <c r="U40" i="10" s="1"/>
  <c r="Y40" i="10" s="1"/>
  <c r="U166" i="10"/>
  <c r="Y166" i="10" s="1"/>
  <c r="R61" i="10"/>
  <c r="R60" i="10"/>
  <c r="V60" i="10" s="1"/>
  <c r="Z60" i="10" s="1"/>
  <c r="T6" i="10"/>
  <c r="S42" i="10"/>
  <c r="R7" i="10"/>
  <c r="R37" i="10"/>
  <c r="U75" i="10"/>
  <c r="Y75" i="10" s="1"/>
  <c r="T36" i="10"/>
  <c r="S81" i="10"/>
  <c r="U81" i="10" s="1"/>
  <c r="Y81" i="10" s="1"/>
  <c r="R67" i="10"/>
  <c r="S82" i="10"/>
  <c r="R22" i="10"/>
  <c r="R28" i="10"/>
  <c r="S46" i="10"/>
  <c r="T54" i="10"/>
  <c r="T19" i="10"/>
  <c r="T26" i="10"/>
  <c r="R27" i="10"/>
  <c r="R44" i="10"/>
  <c r="T52" i="10"/>
  <c r="R65" i="10"/>
  <c r="R77" i="10"/>
  <c r="R24" i="10"/>
  <c r="T30" i="10"/>
  <c r="R31" i="10"/>
  <c r="S34" i="10"/>
  <c r="R38" i="10"/>
  <c r="R41" i="10"/>
  <c r="R48" i="10"/>
  <c r="R55" i="10"/>
  <c r="S65" i="10"/>
  <c r="U65" i="10" s="1"/>
  <c r="Y65" i="10" s="1"/>
  <c r="R71" i="10"/>
  <c r="T32" i="10"/>
  <c r="R3" i="10"/>
  <c r="R4" i="10"/>
  <c r="T20" i="10"/>
  <c r="R21" i="10"/>
  <c r="T22" i="10"/>
  <c r="T48" i="10"/>
  <c r="T55" i="10"/>
  <c r="T67" i="10"/>
  <c r="T71" i="10"/>
  <c r="T23" i="10"/>
  <c r="R8" i="10"/>
  <c r="T21" i="10"/>
  <c r="T27" i="10"/>
  <c r="T31" i="10"/>
  <c r="R40" i="10"/>
  <c r="T44" i="10"/>
  <c r="R49" i="10"/>
  <c r="R50" i="10"/>
  <c r="R56" i="10"/>
  <c r="V56" i="10" s="1"/>
  <c r="Z56" i="10" s="1"/>
  <c r="R59" i="10"/>
  <c r="R63" i="10"/>
  <c r="R75" i="10"/>
  <c r="R83" i="10"/>
  <c r="S85" i="10"/>
  <c r="T79" i="10"/>
  <c r="T87" i="10"/>
  <c r="R23" i="10"/>
  <c r="R32" i="10"/>
  <c r="R33" i="10"/>
  <c r="R36" i="10"/>
  <c r="T40" i="10"/>
  <c r="R45" i="10"/>
  <c r="U48" i="10"/>
  <c r="Y48" i="10" s="1"/>
  <c r="R52" i="10"/>
  <c r="T59" i="10"/>
  <c r="T63" i="10"/>
  <c r="S66" i="10"/>
  <c r="T75" i="10"/>
  <c r="R76" i="10"/>
  <c r="R79" i="10"/>
  <c r="R80" i="10"/>
  <c r="R81" i="10"/>
  <c r="T83" i="10"/>
  <c r="R87" i="10"/>
  <c r="R15" i="10"/>
  <c r="T15" i="10"/>
  <c r="R12" i="10"/>
  <c r="T12" i="10"/>
  <c r="R5" i="10"/>
  <c r="T5" i="10"/>
  <c r="R9" i="10"/>
  <c r="U9" i="10"/>
  <c r="Y9" i="10" s="1"/>
  <c r="T9" i="10"/>
  <c r="R13" i="10"/>
  <c r="T13" i="10"/>
  <c r="S15" i="10"/>
  <c r="R17" i="10"/>
  <c r="T17" i="10"/>
  <c r="R25" i="10"/>
  <c r="T25" i="10"/>
  <c r="R11" i="10"/>
  <c r="T11" i="10"/>
  <c r="R16" i="10"/>
  <c r="T16" i="10"/>
  <c r="R2" i="10"/>
  <c r="Q2" i="10"/>
  <c r="U2" i="10" s="1"/>
  <c r="Y2" i="10" s="1"/>
  <c r="T2" i="10"/>
  <c r="R10" i="10"/>
  <c r="T10" i="10"/>
  <c r="S12" i="10"/>
  <c r="R14" i="10"/>
  <c r="T14" i="10"/>
  <c r="S16" i="10"/>
  <c r="R18" i="10"/>
  <c r="T18" i="10"/>
  <c r="S29" i="10"/>
  <c r="R35" i="10"/>
  <c r="R43" i="10"/>
  <c r="R51" i="10"/>
  <c r="R69" i="10"/>
  <c r="R74" i="10"/>
  <c r="S74" i="10"/>
  <c r="R86" i="10"/>
  <c r="S24" i="10"/>
  <c r="U24" i="10" s="1"/>
  <c r="Y24" i="10" s="1"/>
  <c r="S28" i="10"/>
  <c r="U28" i="10" s="1"/>
  <c r="Y28" i="10" s="1"/>
  <c r="T29" i="10"/>
  <c r="S33" i="10"/>
  <c r="S3" i="10"/>
  <c r="T4" i="10"/>
  <c r="R6" i="10"/>
  <c r="S7" i="10"/>
  <c r="T8" i="10"/>
  <c r="R19" i="10"/>
  <c r="R20" i="10"/>
  <c r="T24" i="10"/>
  <c r="R26" i="10"/>
  <c r="T28" i="10"/>
  <c r="R30" i="10"/>
  <c r="T34" i="10"/>
  <c r="V34" i="10" s="1"/>
  <c r="Z34" i="10" s="1"/>
  <c r="S35" i="10"/>
  <c r="T38" i="10"/>
  <c r="T42" i="10"/>
  <c r="S43" i="10"/>
  <c r="T46" i="10"/>
  <c r="V46" i="10" s="1"/>
  <c r="Z46" i="10" s="1"/>
  <c r="T50" i="10"/>
  <c r="S51" i="10"/>
  <c r="U51" i="10" s="1"/>
  <c r="Y51" i="10" s="1"/>
  <c r="R54" i="10"/>
  <c r="S57" i="10"/>
  <c r="R57" i="10"/>
  <c r="V57" i="10" s="1"/>
  <c r="Z57" i="10" s="1"/>
  <c r="R58" i="10"/>
  <c r="S58" i="10"/>
  <c r="T68" i="10"/>
  <c r="R68" i="10"/>
  <c r="S69" i="10"/>
  <c r="T74" i="10"/>
  <c r="R85" i="10"/>
  <c r="S86" i="10"/>
  <c r="R39" i="10"/>
  <c r="R47" i="10"/>
  <c r="S73" i="10"/>
  <c r="R73" i="10"/>
  <c r="T84" i="10"/>
  <c r="R84" i="10"/>
  <c r="S89" i="10"/>
  <c r="R89" i="10"/>
  <c r="S4" i="10"/>
  <c r="U4" i="10" s="1"/>
  <c r="Y4" i="10" s="1"/>
  <c r="S8" i="10"/>
  <c r="U8" i="10" s="1"/>
  <c r="Y8" i="10" s="1"/>
  <c r="R53" i="10"/>
  <c r="T64" i="10"/>
  <c r="R70" i="10"/>
  <c r="T35" i="10"/>
  <c r="T39" i="10"/>
  <c r="T43" i="10"/>
  <c r="T47" i="10"/>
  <c r="T51" i="10"/>
  <c r="S53" i="10"/>
  <c r="R64" i="10"/>
  <c r="T69" i="10"/>
  <c r="S70" i="10"/>
  <c r="T80" i="10"/>
  <c r="U80" i="10"/>
  <c r="Y80" i="10" s="1"/>
  <c r="T86" i="10"/>
  <c r="U87" i="10"/>
  <c r="Y87" i="10" s="1"/>
  <c r="S37" i="10"/>
  <c r="S41" i="10"/>
  <c r="S45" i="10"/>
  <c r="S49" i="10"/>
  <c r="S60" i="10"/>
  <c r="S61" i="10"/>
  <c r="U61" i="10" s="1"/>
  <c r="Y61" i="10" s="1"/>
  <c r="S62" i="10"/>
  <c r="T65" i="10"/>
  <c r="T66" i="10"/>
  <c r="R72" i="10"/>
  <c r="V72" i="10" s="1"/>
  <c r="Z72" i="10" s="1"/>
  <c r="S76" i="10"/>
  <c r="S77" i="10"/>
  <c r="U77" i="10" s="1"/>
  <c r="Y77" i="10" s="1"/>
  <c r="S78" i="10"/>
  <c r="T81" i="10"/>
  <c r="T82" i="10"/>
  <c r="R88" i="10"/>
  <c r="S56" i="10"/>
  <c r="T61" i="10"/>
  <c r="T62" i="10"/>
  <c r="S72" i="10"/>
  <c r="T77" i="10"/>
  <c r="T78" i="10"/>
  <c r="S88" i="10"/>
  <c r="U88" i="10" s="1"/>
  <c r="Y88" i="10" s="1"/>
  <c r="U146" i="10" l="1"/>
  <c r="Y146" i="10" s="1"/>
  <c r="U23" i="10"/>
  <c r="Y23" i="10" s="1"/>
  <c r="U47" i="10"/>
  <c r="Y47" i="10" s="1"/>
  <c r="U71" i="10"/>
  <c r="Y71" i="10" s="1"/>
  <c r="U144" i="10"/>
  <c r="Y144" i="10" s="1"/>
  <c r="U152" i="10"/>
  <c r="Y152" i="10" s="1"/>
  <c r="U25" i="10"/>
  <c r="Y25" i="10" s="1"/>
  <c r="U22" i="10"/>
  <c r="Y22" i="10" s="1"/>
  <c r="U139" i="10"/>
  <c r="Y139" i="10" s="1"/>
  <c r="U113" i="10"/>
  <c r="Y113" i="10" s="1"/>
  <c r="U112" i="10"/>
  <c r="Y112" i="10" s="1"/>
  <c r="V132" i="10"/>
  <c r="Z132" i="10" s="1"/>
  <c r="V154" i="10"/>
  <c r="Z154" i="10" s="1"/>
  <c r="U100" i="10"/>
  <c r="Y100" i="10" s="1"/>
  <c r="U132" i="10"/>
  <c r="Y132" i="10" s="1"/>
  <c r="U30" i="10"/>
  <c r="Y30" i="10" s="1"/>
  <c r="U155" i="10"/>
  <c r="Y155" i="10" s="1"/>
  <c r="U117" i="10"/>
  <c r="Y117" i="10" s="1"/>
  <c r="V7" i="10"/>
  <c r="Z7" i="10" s="1"/>
  <c r="U158" i="10"/>
  <c r="Y158" i="10" s="1"/>
  <c r="U92" i="10"/>
  <c r="Y92" i="10" s="1"/>
  <c r="V102" i="10"/>
  <c r="Z102" i="10" s="1"/>
  <c r="V130" i="10"/>
  <c r="Z130" i="10" s="1"/>
  <c r="U17" i="10"/>
  <c r="Y17" i="10" s="1"/>
  <c r="V111" i="10"/>
  <c r="Z111" i="10" s="1"/>
  <c r="U18" i="10"/>
  <c r="Y18" i="10" s="1"/>
  <c r="U10" i="10"/>
  <c r="Y10" i="10" s="1"/>
  <c r="V73" i="10"/>
  <c r="Z73" i="10" s="1"/>
  <c r="U159" i="10"/>
  <c r="Y159" i="10" s="1"/>
  <c r="V138" i="10"/>
  <c r="Z138" i="10" s="1"/>
  <c r="V139" i="10"/>
  <c r="Z139" i="10" s="1"/>
  <c r="U120" i="10"/>
  <c r="Y120" i="10" s="1"/>
  <c r="V119" i="10"/>
  <c r="Z119" i="10" s="1"/>
  <c r="V103" i="10"/>
  <c r="Z103" i="10" s="1"/>
  <c r="V147" i="10"/>
  <c r="Z147" i="10" s="1"/>
  <c r="V127" i="10"/>
  <c r="Z127" i="10" s="1"/>
  <c r="U150" i="10"/>
  <c r="Y150" i="10" s="1"/>
  <c r="V95" i="10"/>
  <c r="Z95" i="10" s="1"/>
  <c r="V62" i="10"/>
  <c r="Z62" i="10" s="1"/>
  <c r="U133" i="10"/>
  <c r="Y133" i="10" s="1"/>
  <c r="U161" i="10"/>
  <c r="Y161" i="10" s="1"/>
  <c r="U54" i="10"/>
  <c r="Y54" i="10" s="1"/>
  <c r="V100" i="10"/>
  <c r="Z100" i="10" s="1"/>
  <c r="V114" i="10"/>
  <c r="Z114" i="10" s="1"/>
  <c r="V3" i="10"/>
  <c r="Z3" i="10" s="1"/>
  <c r="U46" i="10"/>
  <c r="Y46" i="10" s="1"/>
  <c r="V142" i="10"/>
  <c r="Z142" i="10" s="1"/>
  <c r="V122" i="10"/>
  <c r="Z122" i="10" s="1"/>
  <c r="V106" i="10"/>
  <c r="Z106" i="10" s="1"/>
  <c r="V115" i="10"/>
  <c r="Z115" i="10" s="1"/>
  <c r="V143" i="10"/>
  <c r="Z143" i="10" s="1"/>
  <c r="V167" i="10"/>
  <c r="Z167" i="10" s="1"/>
  <c r="V156" i="10"/>
  <c r="Z156" i="10" s="1"/>
  <c r="U135" i="10"/>
  <c r="Y135" i="10" s="1"/>
  <c r="U106" i="10"/>
  <c r="Y106" i="10" s="1"/>
  <c r="U126" i="10"/>
  <c r="Y126" i="10" s="1"/>
  <c r="U19" i="10"/>
  <c r="Y19" i="10" s="1"/>
  <c r="U39" i="10"/>
  <c r="Y39" i="10" s="1"/>
  <c r="U55" i="10"/>
  <c r="Y55" i="10" s="1"/>
  <c r="U79" i="10"/>
  <c r="Y79" i="10" s="1"/>
  <c r="V123" i="10"/>
  <c r="Z123" i="10" s="1"/>
  <c r="V45" i="10"/>
  <c r="Z45" i="10" s="1"/>
  <c r="V121" i="10"/>
  <c r="Z121" i="10" s="1"/>
  <c r="V141" i="10"/>
  <c r="Z141" i="10" s="1"/>
  <c r="V58" i="10"/>
  <c r="Z58" i="10" s="1"/>
  <c r="V42" i="10"/>
  <c r="Z42" i="10" s="1"/>
  <c r="V92" i="10"/>
  <c r="Z92" i="10" s="1"/>
  <c r="V148" i="10"/>
  <c r="Z148" i="10" s="1"/>
  <c r="U98" i="10"/>
  <c r="Y98" i="10" s="1"/>
  <c r="U90" i="10"/>
  <c r="Y90" i="10" s="1"/>
  <c r="V107" i="10"/>
  <c r="Z107" i="10" s="1"/>
  <c r="V78" i="10"/>
  <c r="Z78" i="10" s="1"/>
  <c r="U140" i="10"/>
  <c r="Y140" i="10" s="1"/>
  <c r="V163" i="10"/>
  <c r="Z163" i="10" s="1"/>
  <c r="U137" i="10"/>
  <c r="Y137" i="10" s="1"/>
  <c r="U105" i="10"/>
  <c r="Y105" i="10" s="1"/>
  <c r="V110" i="10"/>
  <c r="Z110" i="10" s="1"/>
  <c r="U118" i="10"/>
  <c r="Y118" i="10" s="1"/>
  <c r="V151" i="10"/>
  <c r="Z151" i="10" s="1"/>
  <c r="V161" i="10"/>
  <c r="Z161" i="10" s="1"/>
  <c r="V144" i="10"/>
  <c r="Z144" i="10" s="1"/>
  <c r="V93" i="10"/>
  <c r="Z93" i="10" s="1"/>
  <c r="V116" i="10"/>
  <c r="Z116" i="10" s="1"/>
  <c r="U102" i="10"/>
  <c r="Y102" i="10" s="1"/>
  <c r="V169" i="10"/>
  <c r="Z169" i="10" s="1"/>
  <c r="U116" i="10"/>
  <c r="Y116" i="10" s="1"/>
  <c r="U162" i="10"/>
  <c r="Y162" i="10" s="1"/>
  <c r="V88" i="10"/>
  <c r="Z88" i="10" s="1"/>
  <c r="V53" i="10"/>
  <c r="Z53" i="10" s="1"/>
  <c r="V82" i="10"/>
  <c r="Z82" i="10" s="1"/>
  <c r="V70" i="10"/>
  <c r="Z70" i="10" s="1"/>
  <c r="V76" i="10"/>
  <c r="Z76" i="10" s="1"/>
  <c r="V41" i="10"/>
  <c r="Z41" i="10" s="1"/>
  <c r="V153" i="10"/>
  <c r="Z153" i="10" s="1"/>
  <c r="V124" i="10"/>
  <c r="Z124" i="10" s="1"/>
  <c r="V108" i="10"/>
  <c r="Z108" i="10" s="1"/>
  <c r="U156" i="10"/>
  <c r="Y156" i="10" s="1"/>
  <c r="V164" i="10"/>
  <c r="Z164" i="10" s="1"/>
  <c r="U97" i="10"/>
  <c r="Y97" i="10" s="1"/>
  <c r="U148" i="10"/>
  <c r="Y148" i="10" s="1"/>
  <c r="V37" i="10"/>
  <c r="Z37" i="10" s="1"/>
  <c r="U96" i="10"/>
  <c r="Y96" i="10" s="1"/>
  <c r="U160" i="10"/>
  <c r="Y160" i="10" s="1"/>
  <c r="V134" i="10"/>
  <c r="Z134" i="10" s="1"/>
  <c r="U114" i="10"/>
  <c r="Y114" i="10" s="1"/>
  <c r="V33" i="10"/>
  <c r="Z33" i="10" s="1"/>
  <c r="V89" i="10"/>
  <c r="Z89" i="10" s="1"/>
  <c r="V112" i="10"/>
  <c r="Z112" i="10" s="1"/>
  <c r="U124" i="10"/>
  <c r="Y124" i="10" s="1"/>
  <c r="V168" i="10"/>
  <c r="Z168" i="10" s="1"/>
  <c r="U165" i="10"/>
  <c r="Y165" i="10" s="1"/>
  <c r="U108" i="10"/>
  <c r="Y108" i="10" s="1"/>
  <c r="U93" i="10"/>
  <c r="Y93" i="10" s="1"/>
  <c r="V133" i="10"/>
  <c r="Z133" i="10" s="1"/>
  <c r="V140" i="10"/>
  <c r="Z140" i="10" s="1"/>
  <c r="U136" i="10"/>
  <c r="Y136" i="10" s="1"/>
  <c r="U104" i="10"/>
  <c r="Y104" i="10" s="1"/>
  <c r="V85" i="10"/>
  <c r="Z85" i="10" s="1"/>
  <c r="V152" i="10"/>
  <c r="Z152" i="10" s="1"/>
  <c r="V157" i="10"/>
  <c r="Z157" i="10" s="1"/>
  <c r="U149" i="10"/>
  <c r="Y149" i="10" s="1"/>
  <c r="V66" i="10"/>
  <c r="Z66" i="10" s="1"/>
  <c r="V6" i="10"/>
  <c r="Z6" i="10" s="1"/>
  <c r="U128" i="10"/>
  <c r="Y128" i="10" s="1"/>
  <c r="V29" i="10"/>
  <c r="Z29" i="10" s="1"/>
  <c r="U45" i="10"/>
  <c r="Y45" i="10" s="1"/>
  <c r="V50" i="10"/>
  <c r="Z50" i="10" s="1"/>
  <c r="V44" i="10"/>
  <c r="Z44" i="10" s="1"/>
  <c r="U129" i="10"/>
  <c r="Y129" i="10" s="1"/>
  <c r="U141" i="10"/>
  <c r="Y141" i="10" s="1"/>
  <c r="U101" i="10"/>
  <c r="Y101" i="10" s="1"/>
  <c r="V109" i="10"/>
  <c r="Z109" i="10" s="1"/>
  <c r="U145" i="10"/>
  <c r="Y145" i="10" s="1"/>
  <c r="V125" i="10"/>
  <c r="Z125" i="10" s="1"/>
  <c r="V105" i="10"/>
  <c r="Z105" i="10" s="1"/>
  <c r="V113" i="10"/>
  <c r="Z113" i="10" s="1"/>
  <c r="U121" i="10"/>
  <c r="Y121" i="10" s="1"/>
  <c r="U153" i="10"/>
  <c r="Y153" i="10" s="1"/>
  <c r="V137" i="10"/>
  <c r="Z137" i="10" s="1"/>
  <c r="V117" i="10"/>
  <c r="Z117" i="10" s="1"/>
  <c r="U125" i="10"/>
  <c r="Y125" i="10" s="1"/>
  <c r="U157" i="10"/>
  <c r="Y157" i="10" s="1"/>
  <c r="U109" i="10"/>
  <c r="Y109" i="10" s="1"/>
  <c r="V149" i="10"/>
  <c r="Z149" i="10" s="1"/>
  <c r="V22" i="10"/>
  <c r="Z22" i="10" s="1"/>
  <c r="V61" i="10"/>
  <c r="Z61" i="10" s="1"/>
  <c r="V49" i="10"/>
  <c r="Z49" i="10" s="1"/>
  <c r="U76" i="10"/>
  <c r="Y76" i="10" s="1"/>
  <c r="V26" i="10"/>
  <c r="Z26" i="10" s="1"/>
  <c r="U78" i="10"/>
  <c r="Y78" i="10" s="1"/>
  <c r="U60" i="10"/>
  <c r="Y60" i="10" s="1"/>
  <c r="V16" i="10"/>
  <c r="Z16" i="10" s="1"/>
  <c r="V11" i="10"/>
  <c r="Z11" i="10" s="1"/>
  <c r="V81" i="10"/>
  <c r="Z81" i="10" s="1"/>
  <c r="V24" i="10"/>
  <c r="Z24" i="10" s="1"/>
  <c r="U37" i="10"/>
  <c r="Y37" i="10" s="1"/>
  <c r="U7" i="10"/>
  <c r="Y7" i="10" s="1"/>
  <c r="V63" i="10"/>
  <c r="Z63" i="10" s="1"/>
  <c r="V40" i="10"/>
  <c r="Z40" i="10" s="1"/>
  <c r="V23" i="10"/>
  <c r="Z23" i="10" s="1"/>
  <c r="V54" i="10"/>
  <c r="Z54" i="10" s="1"/>
  <c r="U42" i="10"/>
  <c r="Y42" i="10" s="1"/>
  <c r="V30" i="10"/>
  <c r="Z30" i="10" s="1"/>
  <c r="V65" i="10"/>
  <c r="Z65" i="10" s="1"/>
  <c r="U49" i="10"/>
  <c r="Y49" i="10" s="1"/>
  <c r="V75" i="10"/>
  <c r="Z75" i="10" s="1"/>
  <c r="V31" i="10"/>
  <c r="Z31" i="10" s="1"/>
  <c r="V55" i="10"/>
  <c r="Z55" i="10" s="1"/>
  <c r="U70" i="10"/>
  <c r="Y70" i="10" s="1"/>
  <c r="V20" i="10"/>
  <c r="Z20" i="10" s="1"/>
  <c r="V2" i="10"/>
  <c r="Z2" i="10" s="1"/>
  <c r="V36" i="10"/>
  <c r="Z36" i="10" s="1"/>
  <c r="V67" i="10"/>
  <c r="Z67" i="10" s="1"/>
  <c r="U82" i="10"/>
  <c r="Y82" i="10" s="1"/>
  <c r="V25" i="10"/>
  <c r="Z25" i="10" s="1"/>
  <c r="V52" i="10"/>
  <c r="Z52" i="10" s="1"/>
  <c r="U62" i="10"/>
  <c r="Y62" i="10" s="1"/>
  <c r="V51" i="10"/>
  <c r="Z51" i="10" s="1"/>
  <c r="V35" i="10"/>
  <c r="Z35" i="10" s="1"/>
  <c r="V28" i="10"/>
  <c r="Z28" i="10" s="1"/>
  <c r="V19" i="10"/>
  <c r="Z19" i="10" s="1"/>
  <c r="V4" i="10"/>
  <c r="Z4" i="10" s="1"/>
  <c r="V27" i="10"/>
  <c r="Z27" i="10" s="1"/>
  <c r="U72" i="10"/>
  <c r="Y72" i="10" s="1"/>
  <c r="U53" i="10"/>
  <c r="Y53" i="10" s="1"/>
  <c r="U16" i="10"/>
  <c r="Y16" i="10" s="1"/>
  <c r="U57" i="10"/>
  <c r="Y57" i="10" s="1"/>
  <c r="V38" i="10"/>
  <c r="Z38" i="10" s="1"/>
  <c r="V8" i="10"/>
  <c r="Z8" i="10" s="1"/>
  <c r="U3" i="10"/>
  <c r="Y3" i="10" s="1"/>
  <c r="V21" i="10"/>
  <c r="Z21" i="10" s="1"/>
  <c r="U41" i="10"/>
  <c r="Y41" i="10" s="1"/>
  <c r="U69" i="10"/>
  <c r="Y69" i="10" s="1"/>
  <c r="U34" i="10"/>
  <c r="Y34" i="10" s="1"/>
  <c r="V48" i="10"/>
  <c r="Z48" i="10" s="1"/>
  <c r="V77" i="10"/>
  <c r="Z77" i="10" s="1"/>
  <c r="U56" i="10"/>
  <c r="Y56" i="10" s="1"/>
  <c r="V80" i="10"/>
  <c r="Z80" i="10" s="1"/>
  <c r="V43" i="10"/>
  <c r="Z43" i="10" s="1"/>
  <c r="U85" i="10"/>
  <c r="Y85" i="10" s="1"/>
  <c r="V17" i="10"/>
  <c r="Z17" i="10" s="1"/>
  <c r="V59" i="10"/>
  <c r="Z59" i="10" s="1"/>
  <c r="V71" i="10"/>
  <c r="Z71" i="10" s="1"/>
  <c r="U89" i="10"/>
  <c r="Y89" i="10" s="1"/>
  <c r="U12" i="10"/>
  <c r="Y12" i="10" s="1"/>
  <c r="V13" i="10"/>
  <c r="Z13" i="10" s="1"/>
  <c r="V39" i="10"/>
  <c r="Z39" i="10" s="1"/>
  <c r="V83" i="10"/>
  <c r="Z83" i="10" s="1"/>
  <c r="V87" i="10"/>
  <c r="Z87" i="10" s="1"/>
  <c r="V86" i="10"/>
  <c r="Z86" i="10" s="1"/>
  <c r="V64" i="10"/>
  <c r="Z64" i="10" s="1"/>
  <c r="V18" i="10"/>
  <c r="Z18" i="10" s="1"/>
  <c r="V79" i="10"/>
  <c r="Z79" i="10" s="1"/>
  <c r="U43" i="10"/>
  <c r="Y43" i="10" s="1"/>
  <c r="U33" i="10"/>
  <c r="Y33" i="10" s="1"/>
  <c r="V14" i="10"/>
  <c r="Z14" i="10" s="1"/>
  <c r="V10" i="10"/>
  <c r="Z10" i="10" s="1"/>
  <c r="U66" i="10"/>
  <c r="Y66" i="10" s="1"/>
  <c r="V32" i="10"/>
  <c r="Z32" i="10" s="1"/>
  <c r="U74" i="10"/>
  <c r="Y74" i="10" s="1"/>
  <c r="V69" i="10"/>
  <c r="Z69" i="10" s="1"/>
  <c r="V47" i="10"/>
  <c r="Z47" i="10" s="1"/>
  <c r="U35" i="10"/>
  <c r="Y35" i="10" s="1"/>
  <c r="U29" i="10"/>
  <c r="Y29" i="10" s="1"/>
  <c r="V5" i="10"/>
  <c r="Z5" i="10" s="1"/>
  <c r="V84" i="10"/>
  <c r="Z84" i="10" s="1"/>
  <c r="U58" i="10"/>
  <c r="Y58" i="10" s="1"/>
  <c r="U73" i="10"/>
  <c r="Y73" i="10" s="1"/>
  <c r="U86" i="10"/>
  <c r="Y86" i="10" s="1"/>
  <c r="V74" i="10"/>
  <c r="Z74" i="10" s="1"/>
  <c r="V68" i="10"/>
  <c r="Z68" i="10" s="1"/>
  <c r="U15" i="10"/>
  <c r="Y15" i="10" s="1"/>
  <c r="V9" i="10"/>
  <c r="Z9" i="10" s="1"/>
  <c r="V12" i="10"/>
  <c r="Z12" i="10" s="1"/>
  <c r="V15" i="10"/>
  <c r="Z15" i="10" s="1"/>
  <c r="G10" i="5" l="1"/>
  <c r="G18" i="5"/>
  <c r="G26" i="5"/>
  <c r="G34" i="5"/>
  <c r="G42" i="5"/>
  <c r="G2" i="5"/>
  <c r="G66" i="5"/>
  <c r="G74" i="5"/>
  <c r="G82" i="5"/>
  <c r="G90" i="5"/>
  <c r="G98" i="5"/>
  <c r="G106" i="5"/>
  <c r="G114" i="5"/>
  <c r="G122" i="5"/>
  <c r="G130" i="5"/>
  <c r="G138" i="5"/>
  <c r="G146" i="5"/>
  <c r="G154" i="5"/>
  <c r="G162" i="5"/>
  <c r="G3" i="5"/>
  <c r="G11" i="5"/>
  <c r="G19" i="5"/>
  <c r="G27" i="5"/>
  <c r="G35" i="5"/>
  <c r="G43" i="5"/>
  <c r="G51" i="5"/>
  <c r="G59" i="5"/>
  <c r="G67" i="5"/>
  <c r="G75" i="5"/>
  <c r="G83" i="5"/>
  <c r="G91" i="5"/>
  <c r="G99" i="5"/>
  <c r="G107" i="5"/>
  <c r="G115" i="5"/>
  <c r="G123" i="5"/>
  <c r="G58" i="5"/>
  <c r="G163" i="5"/>
  <c r="G4" i="5"/>
  <c r="G12" i="5"/>
  <c r="G20" i="5"/>
  <c r="G28" i="5"/>
  <c r="G36" i="5"/>
  <c r="G44" i="5"/>
  <c r="G52" i="5"/>
  <c r="G60" i="5"/>
  <c r="G68" i="5"/>
  <c r="G76" i="5"/>
  <c r="G84" i="5"/>
  <c r="G155" i="5"/>
  <c r="G108" i="5"/>
  <c r="G116" i="5"/>
  <c r="G124" i="5"/>
  <c r="G132" i="5"/>
  <c r="G140" i="5"/>
  <c r="G148" i="5"/>
  <c r="G156" i="5"/>
  <c r="G100" i="5"/>
  <c r="G13" i="5"/>
  <c r="G21" i="5"/>
  <c r="G29" i="5"/>
  <c r="G37" i="5"/>
  <c r="G45" i="5"/>
  <c r="G53" i="5"/>
  <c r="G61" i="5"/>
  <c r="G69" i="5"/>
  <c r="G77" i="5"/>
  <c r="G85" i="5"/>
  <c r="G93" i="5"/>
  <c r="G101" i="5"/>
  <c r="G109" i="5"/>
  <c r="G117" i="5"/>
  <c r="G125" i="5"/>
  <c r="G133" i="5"/>
  <c r="G5" i="5"/>
  <c r="G157" i="5"/>
  <c r="G165" i="5"/>
  <c r="G6" i="5"/>
  <c r="G14" i="5"/>
  <c r="G22" i="5"/>
  <c r="G30" i="5"/>
  <c r="G149" i="5"/>
  <c r="G54" i="5"/>
  <c r="G62" i="5"/>
  <c r="G70" i="5"/>
  <c r="G78" i="5"/>
  <c r="G86" i="5"/>
  <c r="G94" i="5"/>
  <c r="G102" i="5"/>
  <c r="G46" i="5"/>
  <c r="G158" i="5"/>
  <c r="G166" i="5"/>
  <c r="G7" i="5"/>
  <c r="G150" i="5"/>
  <c r="G31" i="5"/>
  <c r="G39" i="5"/>
  <c r="G47" i="5"/>
  <c r="G55" i="5"/>
  <c r="G63" i="5"/>
  <c r="G71" i="5"/>
  <c r="G79" i="5"/>
  <c r="G87" i="5"/>
  <c r="G95" i="5"/>
  <c r="G103" i="5"/>
  <c r="G111" i="5"/>
  <c r="G119" i="5"/>
  <c r="G127" i="5"/>
  <c r="G135" i="5"/>
  <c r="G23" i="5"/>
  <c r="G159" i="5"/>
  <c r="G167" i="5"/>
  <c r="G8" i="5"/>
  <c r="G16" i="5"/>
  <c r="G24" i="5"/>
  <c r="G32" i="5"/>
  <c r="G40" i="5"/>
  <c r="G48" i="5"/>
  <c r="G56" i="5"/>
  <c r="G64" i="5"/>
  <c r="G72" i="5"/>
  <c r="G80" i="5"/>
  <c r="G88" i="5"/>
  <c r="G96" i="5"/>
  <c r="G104" i="5"/>
  <c r="G112" i="5"/>
  <c r="G120" i="5"/>
  <c r="G128" i="5"/>
  <c r="G136" i="5"/>
  <c r="G151" i="5"/>
  <c r="G17" i="5"/>
  <c r="G25" i="5"/>
  <c r="G33" i="5"/>
  <c r="G41" i="5"/>
  <c r="G49" i="5"/>
  <c r="G57" i="5"/>
  <c r="G65" i="5"/>
  <c r="G73" i="5"/>
  <c r="G81" i="5"/>
  <c r="G89" i="5"/>
  <c r="G97" i="5"/>
  <c r="G105" i="5"/>
  <c r="G113" i="5"/>
  <c r="G121" i="5"/>
  <c r="G129" i="5"/>
  <c r="G137" i="5"/>
  <c r="G9" i="5"/>
  <c r="G186" i="5"/>
  <c r="G194" i="5"/>
  <c r="G202" i="5"/>
  <c r="G210" i="5"/>
  <c r="G218" i="5"/>
  <c r="G226" i="5"/>
  <c r="G234" i="5"/>
  <c r="G242" i="5"/>
  <c r="G250" i="5"/>
  <c r="G258" i="5"/>
  <c r="G266" i="5"/>
  <c r="G274" i="5"/>
  <c r="G282" i="5"/>
  <c r="G290" i="5"/>
  <c r="G298" i="5"/>
  <c r="G178" i="5"/>
  <c r="G322" i="5"/>
  <c r="G330" i="5"/>
  <c r="G171" i="5"/>
  <c r="G179" i="5"/>
  <c r="G187" i="5"/>
  <c r="G195" i="5"/>
  <c r="G203" i="5"/>
  <c r="G211" i="5"/>
  <c r="G219" i="5"/>
  <c r="G227" i="5"/>
  <c r="G235" i="5"/>
  <c r="G243" i="5"/>
  <c r="G251" i="5"/>
  <c r="G259" i="5"/>
  <c r="G267" i="5"/>
  <c r="G275" i="5"/>
  <c r="G283" i="5"/>
  <c r="G291" i="5"/>
  <c r="G299" i="5"/>
  <c r="G307" i="5"/>
  <c r="G315" i="5"/>
  <c r="G323" i="5"/>
  <c r="G331" i="5"/>
  <c r="G172" i="5"/>
  <c r="G180" i="5"/>
  <c r="G314" i="5"/>
  <c r="G204" i="5"/>
  <c r="G212" i="5"/>
  <c r="G220" i="5"/>
  <c r="G228" i="5"/>
  <c r="G196" i="5"/>
  <c r="G252" i="5"/>
  <c r="G260" i="5"/>
  <c r="G268" i="5"/>
  <c r="G276" i="5"/>
  <c r="G284" i="5"/>
  <c r="G292" i="5"/>
  <c r="G300" i="5"/>
  <c r="G308" i="5"/>
  <c r="G316" i="5"/>
  <c r="G324" i="5"/>
  <c r="G332" i="5"/>
  <c r="G173" i="5"/>
  <c r="G181" i="5"/>
  <c r="G189" i="5"/>
  <c r="G197" i="5"/>
  <c r="G205" i="5"/>
  <c r="G213" i="5"/>
  <c r="G221" i="5"/>
  <c r="G229" i="5"/>
  <c r="G237" i="5"/>
  <c r="G245" i="5"/>
  <c r="G253" i="5"/>
  <c r="G261" i="5"/>
  <c r="G269" i="5"/>
  <c r="G277" i="5"/>
  <c r="G285" i="5"/>
  <c r="G293" i="5"/>
  <c r="G301" i="5"/>
  <c r="G244" i="5"/>
  <c r="G325" i="5"/>
  <c r="G333" i="5"/>
  <c r="G174" i="5"/>
  <c r="G182" i="5"/>
  <c r="G190" i="5"/>
  <c r="G317" i="5"/>
  <c r="G214" i="5"/>
  <c r="G222" i="5"/>
  <c r="G230" i="5"/>
  <c r="G238" i="5"/>
  <c r="G246" i="5"/>
  <c r="G254" i="5"/>
  <c r="G262" i="5"/>
  <c r="G270" i="5"/>
  <c r="G278" i="5"/>
  <c r="G286" i="5"/>
  <c r="G206" i="5"/>
  <c r="G310" i="5"/>
  <c r="G318" i="5"/>
  <c r="G326" i="5"/>
  <c r="G334" i="5"/>
  <c r="G175" i="5"/>
  <c r="G183" i="5"/>
  <c r="G191" i="5"/>
  <c r="G199" i="5"/>
  <c r="G302" i="5"/>
  <c r="G223" i="5"/>
  <c r="G231" i="5"/>
  <c r="G239" i="5"/>
  <c r="G247" i="5"/>
  <c r="G255" i="5"/>
  <c r="G263" i="5"/>
  <c r="G271" i="5"/>
  <c r="G279" i="5"/>
  <c r="G215" i="5"/>
  <c r="G311" i="5"/>
  <c r="G319" i="5"/>
  <c r="G327" i="5"/>
  <c r="G335" i="5"/>
  <c r="G176" i="5"/>
  <c r="G184" i="5"/>
  <c r="G192" i="5"/>
  <c r="G303" i="5"/>
  <c r="G224" i="5"/>
  <c r="G232" i="5"/>
  <c r="G240" i="5"/>
  <c r="G248" i="5"/>
  <c r="G256" i="5"/>
  <c r="G264" i="5"/>
  <c r="G272" i="5"/>
  <c r="G280" i="5"/>
  <c r="G288" i="5"/>
  <c r="G216" i="5"/>
  <c r="G312" i="5"/>
  <c r="G320" i="5"/>
  <c r="G328" i="5"/>
  <c r="G336" i="5"/>
  <c r="G177" i="5"/>
  <c r="G185" i="5"/>
  <c r="G193" i="5"/>
  <c r="G201" i="5"/>
  <c r="G209" i="5"/>
  <c r="G217" i="5"/>
  <c r="G225" i="5"/>
  <c r="G233" i="5"/>
  <c r="G241" i="5"/>
  <c r="G249" i="5"/>
  <c r="G257" i="5"/>
  <c r="G265" i="5"/>
  <c r="G273" i="5"/>
  <c r="G281" i="5"/>
  <c r="G304" i="5"/>
  <c r="G305" i="5"/>
  <c r="G329" i="5"/>
  <c r="G337" i="5"/>
  <c r="G338" i="5"/>
  <c r="G346" i="5"/>
  <c r="G354" i="5"/>
  <c r="G362" i="5"/>
  <c r="G370" i="5"/>
  <c r="G378" i="5"/>
  <c r="G386" i="5"/>
  <c r="G321" i="5"/>
  <c r="G410" i="5"/>
  <c r="G418" i="5"/>
  <c r="G426" i="5"/>
  <c r="G434" i="5"/>
  <c r="G442" i="5"/>
  <c r="G450" i="5"/>
  <c r="G458" i="5"/>
  <c r="G466" i="5"/>
  <c r="G474" i="5"/>
  <c r="G482" i="5"/>
  <c r="G490" i="5"/>
  <c r="G498" i="5"/>
  <c r="G339" i="5"/>
  <c r="G347" i="5"/>
  <c r="G355" i="5"/>
  <c r="G363" i="5"/>
  <c r="G371" i="5"/>
  <c r="G379" i="5"/>
  <c r="G387" i="5"/>
  <c r="G395" i="5"/>
  <c r="G403" i="5"/>
  <c r="G411" i="5"/>
  <c r="G419" i="5"/>
  <c r="G427" i="5"/>
  <c r="G435" i="5"/>
  <c r="G443" i="5"/>
  <c r="G451" i="5"/>
  <c r="G459" i="5"/>
  <c r="G467" i="5"/>
  <c r="G402" i="5"/>
  <c r="G491" i="5"/>
  <c r="G499" i="5"/>
  <c r="G340" i="5"/>
  <c r="G348" i="5"/>
  <c r="G356" i="5"/>
  <c r="G364" i="5"/>
  <c r="G372" i="5"/>
  <c r="G380" i="5"/>
  <c r="G388" i="5"/>
  <c r="G396" i="5"/>
  <c r="G404" i="5"/>
  <c r="G412" i="5"/>
  <c r="G420" i="5"/>
  <c r="G428" i="5"/>
  <c r="G436" i="5"/>
  <c r="G444" i="5"/>
  <c r="G452" i="5"/>
  <c r="G460" i="5"/>
  <c r="G468" i="5"/>
  <c r="G476" i="5"/>
  <c r="G484" i="5"/>
  <c r="G492" i="5"/>
  <c r="G500" i="5"/>
  <c r="G341" i="5"/>
  <c r="G349" i="5"/>
  <c r="G357" i="5"/>
  <c r="G365" i="5"/>
  <c r="G373" i="5"/>
  <c r="G381" i="5"/>
  <c r="G389" i="5"/>
  <c r="G397" i="5"/>
  <c r="G405" i="5"/>
  <c r="G413" i="5"/>
  <c r="G421" i="5"/>
  <c r="G429" i="5"/>
  <c r="G437" i="5"/>
  <c r="G445" i="5"/>
  <c r="G453" i="5"/>
  <c r="G461" i="5"/>
  <c r="G469" i="5"/>
  <c r="G477" i="5"/>
  <c r="G485" i="5"/>
  <c r="G493" i="5"/>
  <c r="G501" i="5"/>
  <c r="G342" i="5"/>
  <c r="G350" i="5"/>
  <c r="G358" i="5"/>
  <c r="G366" i="5"/>
  <c r="G374" i="5"/>
  <c r="G382" i="5"/>
  <c r="G390" i="5"/>
  <c r="G398" i="5"/>
  <c r="G406" i="5"/>
  <c r="G414" i="5"/>
  <c r="G422" i="5"/>
  <c r="G483" i="5"/>
  <c r="G446" i="5"/>
  <c r="G454" i="5"/>
  <c r="G462" i="5"/>
  <c r="G470" i="5"/>
  <c r="G478" i="5"/>
  <c r="G486" i="5"/>
  <c r="G494" i="5"/>
  <c r="G502" i="5"/>
  <c r="G343" i="5"/>
  <c r="G351" i="5"/>
  <c r="G359" i="5"/>
  <c r="G367" i="5"/>
  <c r="G375" i="5"/>
  <c r="G383" i="5"/>
  <c r="G391" i="5"/>
  <c r="G399" i="5"/>
  <c r="G407" i="5"/>
  <c r="G415" i="5"/>
  <c r="G423" i="5"/>
  <c r="G431" i="5"/>
  <c r="G439" i="5"/>
  <c r="G447" i="5"/>
  <c r="G455" i="5"/>
  <c r="G463" i="5"/>
  <c r="G471" i="5"/>
  <c r="G479" i="5"/>
  <c r="G487" i="5"/>
  <c r="G495" i="5"/>
  <c r="G503" i="5"/>
  <c r="G344" i="5"/>
  <c r="G352" i="5"/>
  <c r="G360" i="5"/>
  <c r="G368" i="5"/>
  <c r="G376" i="5"/>
  <c r="G384" i="5"/>
  <c r="G392" i="5"/>
  <c r="G400" i="5"/>
  <c r="G408" i="5"/>
  <c r="G416" i="5"/>
  <c r="G424" i="5"/>
  <c r="G432" i="5"/>
  <c r="G440" i="5"/>
  <c r="G448" i="5"/>
  <c r="G456" i="5"/>
  <c r="G464" i="5"/>
  <c r="G472" i="5"/>
  <c r="G480" i="5"/>
  <c r="G488" i="5"/>
  <c r="G496" i="5"/>
  <c r="G504" i="5"/>
  <c r="G345" i="5"/>
  <c r="G353" i="5"/>
  <c r="G361" i="5"/>
  <c r="G369" i="5"/>
  <c r="G377" i="5"/>
  <c r="G385" i="5"/>
  <c r="G393" i="5"/>
  <c r="G438" i="5"/>
  <c r="G417" i="5"/>
  <c r="G425" i="5"/>
  <c r="G433" i="5"/>
  <c r="G441" i="5"/>
  <c r="G449" i="5"/>
  <c r="G457" i="5"/>
  <c r="G465" i="5"/>
  <c r="G473" i="5"/>
  <c r="G481" i="5"/>
  <c r="G489" i="5"/>
  <c r="G497" i="5"/>
  <c r="G505" i="5"/>
  <c r="G506" i="5"/>
  <c r="G514" i="5"/>
  <c r="G522" i="5"/>
  <c r="G530" i="5"/>
  <c r="G538" i="5"/>
  <c r="G546" i="5"/>
  <c r="G554" i="5"/>
  <c r="G562" i="5"/>
  <c r="G570" i="5"/>
  <c r="G578" i="5"/>
  <c r="G586" i="5"/>
  <c r="G594" i="5"/>
  <c r="G602" i="5"/>
  <c r="G610" i="5"/>
  <c r="G618" i="5"/>
  <c r="G626" i="5"/>
  <c r="G634" i="5"/>
  <c r="G642" i="5"/>
  <c r="G650" i="5"/>
  <c r="G658" i="5"/>
  <c r="G666" i="5"/>
  <c r="G507" i="5"/>
  <c r="G515" i="5"/>
  <c r="G523" i="5"/>
  <c r="G531" i="5"/>
  <c r="G539" i="5"/>
  <c r="G547" i="5"/>
  <c r="G555" i="5"/>
  <c r="G563" i="5"/>
  <c r="G571" i="5"/>
  <c r="G579" i="5"/>
  <c r="G587" i="5"/>
  <c r="G595" i="5"/>
  <c r="G603" i="5"/>
  <c r="G611" i="5"/>
  <c r="G619" i="5"/>
  <c r="G627" i="5"/>
  <c r="G635" i="5"/>
  <c r="G643" i="5"/>
  <c r="G651" i="5"/>
  <c r="G659" i="5"/>
  <c r="G667" i="5"/>
  <c r="G508" i="5"/>
  <c r="G516" i="5"/>
  <c r="G524" i="5"/>
  <c r="G532" i="5"/>
  <c r="G540" i="5"/>
  <c r="G548" i="5"/>
  <c r="G556" i="5"/>
  <c r="G564" i="5"/>
  <c r="G572" i="5"/>
  <c r="G580" i="5"/>
  <c r="G588" i="5"/>
  <c r="G596" i="5"/>
  <c r="G409" i="5"/>
  <c r="G620" i="5"/>
  <c r="G628" i="5"/>
  <c r="G636" i="5"/>
  <c r="G644" i="5"/>
  <c r="G652" i="5"/>
  <c r="G660" i="5"/>
  <c r="G668" i="5"/>
  <c r="G509" i="5"/>
  <c r="G517" i="5"/>
  <c r="G525" i="5"/>
  <c r="G533" i="5"/>
  <c r="G541" i="5"/>
  <c r="G549" i="5"/>
  <c r="G557" i="5"/>
  <c r="G565" i="5"/>
  <c r="G573" i="5"/>
  <c r="G581" i="5"/>
  <c r="G589" i="5"/>
  <c r="G597" i="5"/>
  <c r="G605" i="5"/>
  <c r="G613" i="5"/>
  <c r="G621" i="5"/>
  <c r="G629" i="5"/>
  <c r="G637" i="5"/>
  <c r="G645" i="5"/>
  <c r="G653" i="5"/>
  <c r="G661" i="5"/>
  <c r="G669" i="5"/>
  <c r="G510" i="5"/>
  <c r="G518" i="5"/>
  <c r="G526" i="5"/>
  <c r="G534" i="5"/>
  <c r="G542" i="5"/>
  <c r="G550" i="5"/>
  <c r="G558" i="5"/>
  <c r="G566" i="5"/>
  <c r="G574" i="5"/>
  <c r="G582" i="5"/>
  <c r="G590" i="5"/>
  <c r="G598" i="5"/>
  <c r="G606" i="5"/>
  <c r="G614" i="5"/>
  <c r="G622" i="5"/>
  <c r="G612" i="5"/>
  <c r="G646" i="5"/>
  <c r="G654" i="5"/>
  <c r="G662" i="5"/>
  <c r="G670" i="5"/>
  <c r="G511" i="5"/>
  <c r="G519" i="5"/>
  <c r="G527" i="5"/>
  <c r="G638" i="5"/>
  <c r="G551" i="5"/>
  <c r="G559" i="5"/>
  <c r="G567" i="5"/>
  <c r="G575" i="5"/>
  <c r="G583" i="5"/>
  <c r="G591" i="5"/>
  <c r="G599" i="5"/>
  <c r="G607" i="5"/>
  <c r="G615" i="5"/>
  <c r="G623" i="5"/>
  <c r="G543" i="5"/>
  <c r="G647" i="5"/>
  <c r="G655" i="5"/>
  <c r="G663" i="5"/>
  <c r="G671" i="5"/>
  <c r="G512" i="5"/>
  <c r="G520" i="5"/>
  <c r="G528" i="5"/>
  <c r="G639" i="5"/>
  <c r="G552" i="5"/>
  <c r="G560" i="5"/>
  <c r="G568" i="5"/>
  <c r="G576" i="5"/>
  <c r="G584" i="5"/>
  <c r="G592" i="5"/>
  <c r="G600" i="5"/>
  <c r="G608" i="5"/>
  <c r="G616" i="5"/>
  <c r="G624" i="5"/>
  <c r="G544" i="5"/>
  <c r="G648" i="5"/>
  <c r="G656" i="5"/>
  <c r="G664" i="5"/>
  <c r="G672" i="5"/>
  <c r="G513" i="5"/>
  <c r="G640" i="5"/>
  <c r="G537" i="5"/>
  <c r="G545" i="5"/>
  <c r="G553" i="5"/>
  <c r="G561" i="5"/>
  <c r="G569" i="5"/>
  <c r="G577" i="5"/>
  <c r="G585" i="5"/>
  <c r="G593" i="5"/>
  <c r="G601" i="5"/>
  <c r="G609" i="5"/>
  <c r="G529" i="5"/>
  <c r="G633" i="5"/>
  <c r="G641" i="5"/>
  <c r="G649" i="5"/>
  <c r="G657" i="5"/>
  <c r="G665" i="5"/>
  <c r="G673" i="5"/>
  <c r="G674" i="5"/>
  <c r="G682" i="5"/>
  <c r="G690" i="5"/>
  <c r="G698" i="5"/>
  <c r="G706" i="5"/>
  <c r="G714" i="5"/>
  <c r="G722" i="5"/>
  <c r="G730" i="5"/>
  <c r="G738" i="5"/>
  <c r="G746" i="5"/>
  <c r="G754" i="5"/>
  <c r="G762" i="5"/>
  <c r="G770" i="5"/>
  <c r="G778" i="5"/>
  <c r="G786" i="5"/>
  <c r="G794" i="5"/>
  <c r="G802" i="5"/>
  <c r="G810" i="5"/>
  <c r="G818" i="5"/>
  <c r="G826" i="5"/>
  <c r="G834" i="5"/>
  <c r="G675" i="5"/>
  <c r="G683" i="5"/>
  <c r="G691" i="5"/>
  <c r="G699" i="5"/>
  <c r="G707" i="5"/>
  <c r="G625" i="5"/>
  <c r="G731" i="5"/>
  <c r="G739" i="5"/>
  <c r="G747" i="5"/>
  <c r="G755" i="5"/>
  <c r="G763" i="5"/>
  <c r="G771" i="5"/>
  <c r="G779" i="5"/>
  <c r="G787" i="5"/>
  <c r="G795" i="5"/>
  <c r="G803" i="5"/>
  <c r="G811" i="5"/>
  <c r="G819" i="5"/>
  <c r="G827" i="5"/>
  <c r="G835" i="5"/>
  <c r="G676" i="5"/>
  <c r="G684" i="5"/>
  <c r="G692" i="5"/>
  <c r="G700" i="5"/>
  <c r="G708" i="5"/>
  <c r="G716" i="5"/>
  <c r="G724" i="5"/>
  <c r="G732" i="5"/>
  <c r="G740" i="5"/>
  <c r="G748" i="5"/>
  <c r="G756" i="5"/>
  <c r="G764" i="5"/>
  <c r="G772" i="5"/>
  <c r="G780" i="5"/>
  <c r="G788" i="5"/>
  <c r="G796" i="5"/>
  <c r="G804" i="5"/>
  <c r="G812" i="5"/>
  <c r="G820" i="5"/>
  <c r="G828" i="5"/>
  <c r="G836" i="5"/>
  <c r="G677" i="5"/>
  <c r="G685" i="5"/>
  <c r="G693" i="5"/>
  <c r="G701" i="5"/>
  <c r="G709" i="5"/>
  <c r="G717" i="5"/>
  <c r="G725" i="5"/>
  <c r="G733" i="5"/>
  <c r="G741" i="5"/>
  <c r="G749" i="5"/>
  <c r="G757" i="5"/>
  <c r="G765" i="5"/>
  <c r="G773" i="5"/>
  <c r="G781" i="5"/>
  <c r="G789" i="5"/>
  <c r="G797" i="5"/>
  <c r="G805" i="5"/>
  <c r="G813" i="5"/>
  <c r="G821" i="5"/>
  <c r="G829" i="5"/>
  <c r="G837" i="5"/>
  <c r="G678" i="5"/>
  <c r="G686" i="5"/>
  <c r="G694" i="5"/>
  <c r="G702" i="5"/>
  <c r="G710" i="5"/>
  <c r="G718" i="5"/>
  <c r="G726" i="5"/>
  <c r="G734" i="5"/>
  <c r="G742" i="5"/>
  <c r="G750" i="5"/>
  <c r="G758" i="5"/>
  <c r="G766" i="5"/>
  <c r="G774" i="5"/>
  <c r="G782" i="5"/>
  <c r="G790" i="5"/>
  <c r="G798" i="5"/>
  <c r="G806" i="5"/>
  <c r="G814" i="5"/>
  <c r="G822" i="5"/>
  <c r="G830" i="5"/>
  <c r="G838" i="5"/>
  <c r="G679" i="5"/>
  <c r="G687" i="5"/>
  <c r="G695" i="5"/>
  <c r="G703" i="5"/>
  <c r="G711" i="5"/>
  <c r="G719" i="5"/>
  <c r="G727" i="5"/>
  <c r="G735" i="5"/>
  <c r="G743" i="5"/>
  <c r="G751" i="5"/>
  <c r="G759" i="5"/>
  <c r="G767" i="5"/>
  <c r="G775" i="5"/>
  <c r="G783" i="5"/>
  <c r="G791" i="5"/>
  <c r="G799" i="5"/>
  <c r="G807" i="5"/>
  <c r="G815" i="5"/>
  <c r="G823" i="5"/>
  <c r="G831" i="5"/>
  <c r="G839" i="5"/>
  <c r="G680" i="5"/>
  <c r="G688" i="5"/>
  <c r="G696" i="5"/>
  <c r="G704" i="5"/>
  <c r="G712" i="5"/>
  <c r="G720" i="5"/>
  <c r="G728" i="5"/>
  <c r="G736" i="5"/>
  <c r="G744" i="5"/>
  <c r="G752" i="5"/>
  <c r="G760" i="5"/>
  <c r="G768" i="5"/>
  <c r="G776" i="5"/>
  <c r="G784" i="5"/>
  <c r="G792" i="5"/>
  <c r="G800" i="5"/>
  <c r="G808" i="5"/>
  <c r="G816" i="5"/>
  <c r="G824" i="5"/>
  <c r="G832" i="5"/>
  <c r="G840" i="5"/>
  <c r="G681" i="5"/>
  <c r="G689" i="5"/>
  <c r="G697" i="5"/>
  <c r="G705" i="5"/>
  <c r="G713" i="5"/>
  <c r="G721" i="5"/>
  <c r="G729" i="5"/>
  <c r="G737" i="5"/>
  <c r="G745" i="5"/>
  <c r="G753" i="5"/>
  <c r="G761" i="5"/>
  <c r="G769" i="5"/>
  <c r="G777" i="5"/>
  <c r="G785" i="5"/>
  <c r="G793" i="5"/>
  <c r="G801" i="5"/>
  <c r="G809" i="5"/>
  <c r="G817" i="5"/>
  <c r="G825" i="5"/>
  <c r="G833" i="5"/>
  <c r="G841" i="5"/>
  <c r="G842" i="5"/>
  <c r="G850" i="5"/>
  <c r="G858" i="5"/>
  <c r="G866" i="5"/>
  <c r="G874" i="5"/>
  <c r="G882" i="5"/>
  <c r="G890" i="5"/>
  <c r="G898" i="5"/>
  <c r="G906" i="5"/>
  <c r="G914" i="5"/>
  <c r="G922" i="5"/>
  <c r="G930" i="5"/>
  <c r="G938" i="5"/>
  <c r="G946" i="5"/>
  <c r="G954" i="5"/>
  <c r="G962" i="5"/>
  <c r="G970" i="5"/>
  <c r="G978" i="5"/>
  <c r="G986" i="5"/>
  <c r="G994" i="5"/>
  <c r="G1002" i="5"/>
  <c r="G843" i="5"/>
  <c r="G723" i="5"/>
  <c r="G867" i="5"/>
  <c r="G875" i="5"/>
  <c r="G883" i="5"/>
  <c r="G891" i="5"/>
  <c r="G899" i="5"/>
  <c r="G907" i="5"/>
  <c r="G915" i="5"/>
  <c r="G923" i="5"/>
  <c r="G931" i="5"/>
  <c r="G939" i="5"/>
  <c r="G947" i="5"/>
  <c r="G955" i="5"/>
  <c r="G963" i="5"/>
  <c r="G971" i="5"/>
  <c r="G979" i="5"/>
  <c r="G987" i="5"/>
  <c r="G995" i="5"/>
  <c r="G1003" i="5"/>
  <c r="G844" i="5"/>
  <c r="G852" i="5"/>
  <c r="G860" i="5"/>
  <c r="G868" i="5"/>
  <c r="G876" i="5"/>
  <c r="G884" i="5"/>
  <c r="G892" i="5"/>
  <c r="G900" i="5"/>
  <c r="G908" i="5"/>
  <c r="G916" i="5"/>
  <c r="G924" i="5"/>
  <c r="G932" i="5"/>
  <c r="G940" i="5"/>
  <c r="G948" i="5"/>
  <c r="G956" i="5"/>
  <c r="G964" i="5"/>
  <c r="G972" i="5"/>
  <c r="G980" i="5"/>
  <c r="G988" i="5"/>
  <c r="G996" i="5"/>
  <c r="G1004" i="5"/>
  <c r="G845" i="5"/>
  <c r="G859" i="5"/>
  <c r="G869" i="5"/>
  <c r="G877" i="5"/>
  <c r="G885" i="5"/>
  <c r="G893" i="5"/>
  <c r="G901" i="5"/>
  <c r="G909" i="5"/>
  <c r="G917" i="5"/>
  <c r="G925" i="5"/>
  <c r="G933" i="5"/>
  <c r="G941" i="5"/>
  <c r="G949" i="5"/>
  <c r="G957" i="5"/>
  <c r="G965" i="5"/>
  <c r="G973" i="5"/>
  <c r="G981" i="5"/>
  <c r="G989" i="5"/>
  <c r="G997" i="5"/>
  <c r="G1005" i="5"/>
  <c r="G846" i="5"/>
  <c r="G854" i="5"/>
  <c r="G862" i="5"/>
  <c r="G870" i="5"/>
  <c r="G878" i="5"/>
  <c r="G886" i="5"/>
  <c r="G894" i="5"/>
  <c r="G902" i="5"/>
  <c r="G910" i="5"/>
  <c r="G918" i="5"/>
  <c r="G926" i="5"/>
  <c r="G934" i="5"/>
  <c r="G942" i="5"/>
  <c r="G950" i="5"/>
  <c r="G958" i="5"/>
  <c r="G966" i="5"/>
  <c r="G974" i="5"/>
  <c r="G982" i="5"/>
  <c r="G990" i="5"/>
  <c r="G998" i="5"/>
  <c r="G1006" i="5"/>
  <c r="G847" i="5"/>
  <c r="G855" i="5"/>
  <c r="G863" i="5"/>
  <c r="G871" i="5"/>
  <c r="G879" i="5"/>
  <c r="G887" i="5"/>
  <c r="G895" i="5"/>
  <c r="G903" i="5"/>
  <c r="G911" i="5"/>
  <c r="G919" i="5"/>
  <c r="G927" i="5"/>
  <c r="G935" i="5"/>
  <c r="G943" i="5"/>
  <c r="G951" i="5"/>
  <c r="G959" i="5"/>
  <c r="G967" i="5"/>
  <c r="G975" i="5"/>
  <c r="G983" i="5"/>
  <c r="G991" i="5"/>
  <c r="G999" i="5"/>
  <c r="G1007" i="5"/>
  <c r="G848" i="5"/>
  <c r="G861" i="5"/>
  <c r="G872" i="5"/>
  <c r="G880" i="5"/>
  <c r="G888" i="5"/>
  <c r="G864" i="5"/>
  <c r="G912" i="5"/>
  <c r="G920" i="5"/>
  <c r="G928" i="5"/>
  <c r="G936" i="5"/>
  <c r="G944" i="5"/>
  <c r="G952" i="5"/>
  <c r="G960" i="5"/>
  <c r="G968" i="5"/>
  <c r="G976" i="5"/>
  <c r="G984" i="5"/>
  <c r="G992" i="5"/>
  <c r="G1000" i="5"/>
  <c r="G1008" i="5"/>
  <c r="G849" i="5"/>
  <c r="G904" i="5"/>
  <c r="G873" i="5"/>
  <c r="G881" i="5"/>
  <c r="G889" i="5"/>
  <c r="G897" i="5"/>
  <c r="G905" i="5"/>
  <c r="G913" i="5"/>
  <c r="G921" i="5"/>
  <c r="G929" i="5"/>
  <c r="G937" i="5"/>
  <c r="G945" i="5"/>
  <c r="G953" i="5"/>
  <c r="G961" i="5"/>
  <c r="G969" i="5"/>
  <c r="G977" i="5"/>
  <c r="G985" i="5"/>
  <c r="G993" i="5"/>
  <c r="G1001" i="5"/>
  <c r="G1009" i="5"/>
  <c r="G1010" i="5"/>
  <c r="G1018" i="5"/>
  <c r="G1026" i="5"/>
  <c r="G1034" i="5"/>
  <c r="G1042" i="5"/>
  <c r="G1050" i="5"/>
  <c r="G1058" i="5"/>
  <c r="G1066" i="5"/>
  <c r="G1074" i="5"/>
  <c r="G1082" i="5"/>
  <c r="G1090" i="5"/>
  <c r="G1098" i="5"/>
  <c r="G1106" i="5"/>
  <c r="G1114" i="5"/>
  <c r="G1122" i="5"/>
  <c r="G1130" i="5"/>
  <c r="G1138" i="5"/>
  <c r="G1146" i="5"/>
  <c r="G1154" i="5"/>
  <c r="G1162" i="5"/>
  <c r="G1170" i="5"/>
  <c r="G1011" i="5"/>
  <c r="G1019" i="5"/>
  <c r="G1027" i="5"/>
  <c r="G1035" i="5"/>
  <c r="G1043" i="5"/>
  <c r="G1051" i="5"/>
  <c r="G1059" i="5"/>
  <c r="G1067" i="5"/>
  <c r="G1075" i="5"/>
  <c r="G1083" i="5"/>
  <c r="G1091" i="5"/>
  <c r="G1099" i="5"/>
  <c r="G1107" i="5"/>
  <c r="G1115" i="5"/>
  <c r="G1123" i="5"/>
  <c r="G1131" i="5"/>
  <c r="G1139" i="5"/>
  <c r="G865" i="5"/>
  <c r="G1163" i="5"/>
  <c r="G1171" i="5"/>
  <c r="G1012" i="5"/>
  <c r="G1020" i="5"/>
  <c r="G1028" i="5"/>
  <c r="G1036" i="5"/>
  <c r="G1044" i="5"/>
  <c r="G1052" i="5"/>
  <c r="G1060" i="5"/>
  <c r="G1068" i="5"/>
  <c r="G1076" i="5"/>
  <c r="G1084" i="5"/>
  <c r="G1092" i="5"/>
  <c r="G1100" i="5"/>
  <c r="G1108" i="5"/>
  <c r="G1116" i="5"/>
  <c r="G1124" i="5"/>
  <c r="G1132" i="5"/>
  <c r="G1140" i="5"/>
  <c r="G1148" i="5"/>
  <c r="G1156" i="5"/>
  <c r="G1164" i="5"/>
  <c r="G1172" i="5"/>
  <c r="G1013" i="5"/>
  <c r="G1021" i="5"/>
  <c r="G1029" i="5"/>
  <c r="G1037" i="5"/>
  <c r="G1045" i="5"/>
  <c r="G1053" i="5"/>
  <c r="G1061" i="5"/>
  <c r="G1069" i="5"/>
  <c r="G1077" i="5"/>
  <c r="G1085" i="5"/>
  <c r="G1093" i="5"/>
  <c r="G1101" i="5"/>
  <c r="G1109" i="5"/>
  <c r="G1117" i="5"/>
  <c r="G1125" i="5"/>
  <c r="G1133" i="5"/>
  <c r="G1141" i="5"/>
  <c r="G1149" i="5"/>
  <c r="G1157" i="5"/>
  <c r="G1165" i="5"/>
  <c r="G1173" i="5"/>
  <c r="G1014" i="5"/>
  <c r="G1022" i="5"/>
  <c r="G1030" i="5"/>
  <c r="G1038" i="5"/>
  <c r="G1046" i="5"/>
  <c r="G1054" i="5"/>
  <c r="G1062" i="5"/>
  <c r="G1070" i="5"/>
  <c r="G1078" i="5"/>
  <c r="G1086" i="5"/>
  <c r="G1094" i="5"/>
  <c r="G1102" i="5"/>
  <c r="G1110" i="5"/>
  <c r="G1118" i="5"/>
  <c r="G1126" i="5"/>
  <c r="G1134" i="5"/>
  <c r="G1142" i="5"/>
  <c r="G1155" i="5"/>
  <c r="G1166" i="5"/>
  <c r="G1174" i="5"/>
  <c r="G1015" i="5"/>
  <c r="G1023" i="5"/>
  <c r="G1031" i="5"/>
  <c r="G1039" i="5"/>
  <c r="G1047" i="5"/>
  <c r="G1055" i="5"/>
  <c r="G1063" i="5"/>
  <c r="G1071" i="5"/>
  <c r="G1079" i="5"/>
  <c r="G1087" i="5"/>
  <c r="G1095" i="5"/>
  <c r="G1103" i="5"/>
  <c r="G1111" i="5"/>
  <c r="G1119" i="5"/>
  <c r="G1127" i="5"/>
  <c r="G1135" i="5"/>
  <c r="G1143" i="5"/>
  <c r="G1151" i="5"/>
  <c r="G1159" i="5"/>
  <c r="G1167" i="5"/>
  <c r="G1175" i="5"/>
  <c r="G1016" i="5"/>
  <c r="G1024" i="5"/>
  <c r="G1032" i="5"/>
  <c r="G1158" i="5"/>
  <c r="G1056" i="5"/>
  <c r="G1064" i="5"/>
  <c r="G1072" i="5"/>
  <c r="G1080" i="5"/>
  <c r="G1088" i="5"/>
  <c r="G1096" i="5"/>
  <c r="G1104" i="5"/>
  <c r="G1112" i="5"/>
  <c r="G1120" i="5"/>
  <c r="G1128" i="5"/>
  <c r="G1136" i="5"/>
  <c r="G1144" i="5"/>
  <c r="G1152" i="5"/>
  <c r="G1160" i="5"/>
  <c r="G1168" i="5"/>
  <c r="G1176" i="5"/>
  <c r="G1017" i="5"/>
  <c r="G1025" i="5"/>
  <c r="G1033" i="5"/>
  <c r="G1041" i="5"/>
  <c r="G1049" i="5"/>
  <c r="G1057" i="5"/>
  <c r="G1065" i="5"/>
  <c r="G1073" i="5"/>
  <c r="G1081" i="5"/>
  <c r="G1089" i="5"/>
  <c r="G1097" i="5"/>
  <c r="G1105" i="5"/>
  <c r="G1113" i="5"/>
  <c r="G1048" i="5"/>
  <c r="G1137" i="5"/>
  <c r="G1145" i="5"/>
  <c r="G1153" i="5"/>
  <c r="G1161" i="5"/>
  <c r="G1169" i="5"/>
  <c r="G1177" i="5"/>
  <c r="G1178" i="5"/>
  <c r="G1186" i="5"/>
  <c r="G1194" i="5"/>
  <c r="G1202" i="5"/>
  <c r="G1210" i="5"/>
  <c r="G1218" i="5"/>
  <c r="G1226" i="5"/>
  <c r="G1234" i="5"/>
  <c r="G1242" i="5"/>
  <c r="G1250" i="5"/>
  <c r="G1258" i="5"/>
  <c r="G1266" i="5"/>
  <c r="G1274" i="5"/>
  <c r="G1282" i="5"/>
  <c r="G1290" i="5"/>
  <c r="G1298" i="5"/>
  <c r="G1306" i="5"/>
  <c r="G1314" i="5"/>
  <c r="G1322" i="5"/>
  <c r="G1330" i="5"/>
  <c r="G1338" i="5"/>
  <c r="G1179" i="5"/>
  <c r="G1187" i="5"/>
  <c r="G1195" i="5"/>
  <c r="G1203" i="5"/>
  <c r="G1211" i="5"/>
  <c r="G1219" i="5"/>
  <c r="G1227" i="5"/>
  <c r="G1235" i="5"/>
  <c r="G1243" i="5"/>
  <c r="G1251" i="5"/>
  <c r="G1259" i="5"/>
  <c r="G1267" i="5"/>
  <c r="G1275" i="5"/>
  <c r="G1283" i="5"/>
  <c r="G1291" i="5"/>
  <c r="G1299" i="5"/>
  <c r="G1307" i="5"/>
  <c r="G1315" i="5"/>
  <c r="G1323" i="5"/>
  <c r="G1331" i="5"/>
  <c r="G1339" i="5"/>
  <c r="G1129" i="5"/>
  <c r="G1196" i="5"/>
  <c r="G1204" i="5"/>
  <c r="G1212" i="5"/>
  <c r="G1220" i="5"/>
  <c r="G1228" i="5"/>
  <c r="G1236" i="5"/>
  <c r="G1244" i="5"/>
  <c r="G1252" i="5"/>
  <c r="G1260" i="5"/>
  <c r="G1268" i="5"/>
  <c r="G1276" i="5"/>
  <c r="G1284" i="5"/>
  <c r="G1292" i="5"/>
  <c r="G1300" i="5"/>
  <c r="G1308" i="5"/>
  <c r="G1316" i="5"/>
  <c r="G1324" i="5"/>
  <c r="G1332" i="5"/>
  <c r="G1340" i="5"/>
  <c r="G1181" i="5"/>
  <c r="G1189" i="5"/>
  <c r="G1197" i="5"/>
  <c r="G1205" i="5"/>
  <c r="G1213" i="5"/>
  <c r="G1221" i="5"/>
  <c r="G1229" i="5"/>
  <c r="G1237" i="5"/>
  <c r="G1245" i="5"/>
  <c r="G1253" i="5"/>
  <c r="G1261" i="5"/>
  <c r="G1269" i="5"/>
  <c r="G1277" i="5"/>
  <c r="G1285" i="5"/>
  <c r="G1293" i="5"/>
  <c r="G1301" i="5"/>
  <c r="G1309" i="5"/>
  <c r="G1317" i="5"/>
  <c r="G1325" i="5"/>
  <c r="G1333" i="5"/>
  <c r="G1341" i="5"/>
  <c r="G1188" i="5"/>
  <c r="G1198" i="5"/>
  <c r="G1206" i="5"/>
  <c r="G1214" i="5"/>
  <c r="G1222" i="5"/>
  <c r="G1230" i="5"/>
  <c r="G1238" i="5"/>
  <c r="G1246" i="5"/>
  <c r="G1254" i="5"/>
  <c r="G1262" i="5"/>
  <c r="G1270" i="5"/>
  <c r="G1278" i="5"/>
  <c r="G1286" i="5"/>
  <c r="G1294" i="5"/>
  <c r="G1302" i="5"/>
  <c r="G1310" i="5"/>
  <c r="G1318" i="5"/>
  <c r="G1326" i="5"/>
  <c r="G1334" i="5"/>
  <c r="G1342" i="5"/>
  <c r="G1183" i="5"/>
  <c r="G1191" i="5"/>
  <c r="G1199" i="5"/>
  <c r="G1207" i="5"/>
  <c r="G1215" i="5"/>
  <c r="G1223" i="5"/>
  <c r="G1231" i="5"/>
  <c r="G1239" i="5"/>
  <c r="G1247" i="5"/>
  <c r="G1255" i="5"/>
  <c r="G1263" i="5"/>
  <c r="G1271" i="5"/>
  <c r="G1279" i="5"/>
  <c r="G1287" i="5"/>
  <c r="G1295" i="5"/>
  <c r="G1303" i="5"/>
  <c r="G1311" i="5"/>
  <c r="G1319" i="5"/>
  <c r="G1327" i="5"/>
  <c r="G1335" i="5"/>
  <c r="G1343" i="5"/>
  <c r="G1184" i="5"/>
  <c r="G1192" i="5"/>
  <c r="G1200" i="5"/>
  <c r="G1208" i="5"/>
  <c r="G1216" i="5"/>
  <c r="G1224" i="5"/>
  <c r="G1232" i="5"/>
  <c r="G1240" i="5"/>
  <c r="G1248" i="5"/>
  <c r="G1256" i="5"/>
  <c r="G1264" i="5"/>
  <c r="G1272" i="5"/>
  <c r="G1280" i="5"/>
  <c r="G1288" i="5"/>
  <c r="G1296" i="5"/>
  <c r="G1304" i="5"/>
  <c r="G1312" i="5"/>
  <c r="G1320" i="5"/>
  <c r="G1328" i="5"/>
  <c r="G1336" i="5"/>
  <c r="G1344" i="5"/>
  <c r="G1185" i="5"/>
  <c r="G1193" i="5"/>
  <c r="G1201" i="5"/>
  <c r="G1209" i="5"/>
  <c r="G1217" i="5"/>
  <c r="G1225" i="5"/>
  <c r="G1233" i="5"/>
  <c r="G1241" i="5"/>
  <c r="G1249" i="5"/>
  <c r="G1257" i="5"/>
  <c r="G1265" i="5"/>
  <c r="G1273" i="5"/>
  <c r="G1281" i="5"/>
  <c r="G1289" i="5"/>
  <c r="G1190" i="5"/>
  <c r="G1313" i="5"/>
  <c r="G1321" i="5"/>
  <c r="G1329" i="5"/>
  <c r="G1337" i="5"/>
  <c r="G1345" i="5"/>
  <c r="G1346" i="5"/>
  <c r="G1354" i="5"/>
  <c r="G1362" i="5"/>
  <c r="G1370" i="5"/>
  <c r="G1378" i="5"/>
  <c r="G1386" i="5"/>
  <c r="G1394" i="5"/>
  <c r="G1402" i="5"/>
  <c r="G1410" i="5"/>
  <c r="G1418" i="5"/>
  <c r="G1426" i="5"/>
  <c r="G1434" i="5"/>
  <c r="G1442" i="5"/>
  <c r="G1450" i="5"/>
  <c r="G1458" i="5"/>
  <c r="G1466" i="5"/>
  <c r="G1474" i="5"/>
  <c r="G1305" i="5"/>
  <c r="G1498" i="5"/>
  <c r="G1506" i="5"/>
  <c r="G1347" i="5"/>
  <c r="G1355" i="5"/>
  <c r="G1363" i="5"/>
  <c r="G1371" i="5"/>
  <c r="G1379" i="5"/>
  <c r="G1387" i="5"/>
  <c r="G1395" i="5"/>
  <c r="G1403" i="5"/>
  <c r="G1411" i="5"/>
  <c r="G1419" i="5"/>
  <c r="G1427" i="5"/>
  <c r="G1435" i="5"/>
  <c r="G1443" i="5"/>
  <c r="G1451" i="5"/>
  <c r="G1459" i="5"/>
  <c r="G1467" i="5"/>
  <c r="G1475" i="5"/>
  <c r="G1483" i="5"/>
  <c r="G1491" i="5"/>
  <c r="G1499" i="5"/>
  <c r="G1507" i="5"/>
  <c r="G1348" i="5"/>
  <c r="G1356" i="5"/>
  <c r="G1364" i="5"/>
  <c r="G1372" i="5"/>
  <c r="G1380" i="5"/>
  <c r="G1388" i="5"/>
  <c r="G1396" i="5"/>
  <c r="G1404" i="5"/>
  <c r="G1412" i="5"/>
  <c r="G1420" i="5"/>
  <c r="G1428" i="5"/>
  <c r="G1436" i="5"/>
  <c r="G1444" i="5"/>
  <c r="G1452" i="5"/>
  <c r="G1460" i="5"/>
  <c r="G1468" i="5"/>
  <c r="G1476" i="5"/>
  <c r="G1484" i="5"/>
  <c r="G1492" i="5"/>
  <c r="G1500" i="5"/>
  <c r="G1508" i="5"/>
  <c r="G1349" i="5"/>
  <c r="G1357" i="5"/>
  <c r="G1365" i="5"/>
  <c r="G1373" i="5"/>
  <c r="G1381" i="5"/>
  <c r="G1389" i="5"/>
  <c r="G1397" i="5"/>
  <c r="G1405" i="5"/>
  <c r="G1413" i="5"/>
  <c r="G1421" i="5"/>
  <c r="G1429" i="5"/>
  <c r="G1437" i="5"/>
  <c r="G1445" i="5"/>
  <c r="G1453" i="5"/>
  <c r="G1461" i="5"/>
  <c r="G1469" i="5"/>
  <c r="G1477" i="5"/>
  <c r="G1485" i="5"/>
  <c r="G1493" i="5"/>
  <c r="G1490" i="5"/>
  <c r="G1350" i="5"/>
  <c r="G1358" i="5"/>
  <c r="G1366" i="5"/>
  <c r="G1374" i="5"/>
  <c r="G1382" i="5"/>
  <c r="G1390" i="5"/>
  <c r="G1398" i="5"/>
  <c r="G1406" i="5"/>
  <c r="G1414" i="5"/>
  <c r="G1422" i="5"/>
  <c r="G1430" i="5"/>
  <c r="G1438" i="5"/>
  <c r="G1446" i="5"/>
  <c r="G1454" i="5"/>
  <c r="G1462" i="5"/>
  <c r="G1470" i="5"/>
  <c r="G1478" i="5"/>
  <c r="G1486" i="5"/>
  <c r="G1494" i="5"/>
  <c r="G1509" i="5"/>
  <c r="G1351" i="5"/>
  <c r="G1359" i="5"/>
  <c r="G1367" i="5"/>
  <c r="G1375" i="5"/>
  <c r="G1383" i="5"/>
  <c r="G1391" i="5"/>
  <c r="G1399" i="5"/>
  <c r="G1407" i="5"/>
  <c r="G1415" i="5"/>
  <c r="G1423" i="5"/>
  <c r="G1431" i="5"/>
  <c r="G1439" i="5"/>
  <c r="G1447" i="5"/>
  <c r="G1455" i="5"/>
  <c r="G1463" i="5"/>
  <c r="G1471" i="5"/>
  <c r="G1479" i="5"/>
  <c r="G1487" i="5"/>
  <c r="G1495" i="5"/>
  <c r="G1503" i="5"/>
  <c r="G1511" i="5"/>
  <c r="G1352" i="5"/>
  <c r="G1360" i="5"/>
  <c r="G1368" i="5"/>
  <c r="G1376" i="5"/>
  <c r="G1384" i="5"/>
  <c r="G1392" i="5"/>
  <c r="G1400" i="5"/>
  <c r="G1408" i="5"/>
  <c r="G1416" i="5"/>
  <c r="G1424" i="5"/>
  <c r="G1432" i="5"/>
  <c r="G1440" i="5"/>
  <c r="G1448" i="5"/>
  <c r="G1456" i="5"/>
  <c r="G1464" i="5"/>
  <c r="G1472" i="5"/>
  <c r="G1480" i="5"/>
  <c r="G1488" i="5"/>
  <c r="G1496" i="5"/>
  <c r="G1504" i="5"/>
  <c r="G1512" i="5"/>
  <c r="G1353" i="5"/>
  <c r="G1361" i="5"/>
  <c r="G1369" i="5"/>
  <c r="G1377" i="5"/>
  <c r="G1385" i="5"/>
  <c r="G1393" i="5"/>
  <c r="G1401" i="5"/>
  <c r="G1409" i="5"/>
  <c r="G1417" i="5"/>
  <c r="G1425" i="5"/>
  <c r="G1510" i="5"/>
  <c r="G1449" i="5"/>
  <c r="G1457" i="5"/>
  <c r="G1465" i="5"/>
  <c r="G1473" i="5"/>
  <c r="G1481" i="5"/>
  <c r="G1489" i="5"/>
  <c r="G1497" i="5"/>
  <c r="G1505" i="5"/>
  <c r="G1513" i="5"/>
  <c r="G1514" i="5"/>
  <c r="G1522" i="5"/>
  <c r="G1441" i="5"/>
  <c r="G1546" i="5"/>
  <c r="G1554" i="5"/>
  <c r="G1562" i="5"/>
  <c r="G1570" i="5"/>
  <c r="G1578" i="5"/>
  <c r="G1586" i="5"/>
  <c r="G1594" i="5"/>
  <c r="G1602" i="5"/>
  <c r="G1610" i="5"/>
  <c r="G1618" i="5"/>
  <c r="G1626" i="5"/>
  <c r="G1634" i="5"/>
  <c r="G1642" i="5"/>
  <c r="G1650" i="5"/>
  <c r="G1658" i="5"/>
  <c r="G1666" i="5"/>
  <c r="G1674" i="5"/>
  <c r="G1515" i="5"/>
  <c r="G1523" i="5"/>
  <c r="G1531" i="5"/>
  <c r="G1539" i="5"/>
  <c r="G1547" i="5"/>
  <c r="G1555" i="5"/>
  <c r="G1563" i="5"/>
  <c r="G1571" i="5"/>
  <c r="G1579" i="5"/>
  <c r="G1587" i="5"/>
  <c r="G1595" i="5"/>
  <c r="G1603" i="5"/>
  <c r="G1611" i="5"/>
  <c r="G1619" i="5"/>
  <c r="G1627" i="5"/>
  <c r="G1635" i="5"/>
  <c r="G1643" i="5"/>
  <c r="G1651" i="5"/>
  <c r="G1659" i="5"/>
  <c r="G1667" i="5"/>
  <c r="G1675" i="5"/>
  <c r="G1516" i="5"/>
  <c r="G1524" i="5"/>
  <c r="G1532" i="5"/>
  <c r="G1540" i="5"/>
  <c r="G1548" i="5"/>
  <c r="G1556" i="5"/>
  <c r="G1564" i="5"/>
  <c r="G1572" i="5"/>
  <c r="G1580" i="5"/>
  <c r="G1588" i="5"/>
  <c r="G1596" i="5"/>
  <c r="G1604" i="5"/>
  <c r="G1612" i="5"/>
  <c r="G1620" i="5"/>
  <c r="G1628" i="5"/>
  <c r="G1636" i="5"/>
  <c r="G1644" i="5"/>
  <c r="G1652" i="5"/>
  <c r="G1660" i="5"/>
  <c r="G1668" i="5"/>
  <c r="G1676" i="5"/>
  <c r="G1517" i="5"/>
  <c r="G1525" i="5"/>
  <c r="G1533" i="5"/>
  <c r="G1541" i="5"/>
  <c r="G1549" i="5"/>
  <c r="G1557" i="5"/>
  <c r="G1565" i="5"/>
  <c r="G1573" i="5"/>
  <c r="G1581" i="5"/>
  <c r="G1589" i="5"/>
  <c r="G1597" i="5"/>
  <c r="G1605" i="5"/>
  <c r="G1613" i="5"/>
  <c r="G1621" i="5"/>
  <c r="G1538" i="5"/>
  <c r="G1645" i="5"/>
  <c r="G1653" i="5"/>
  <c r="G1661" i="5"/>
  <c r="G1669" i="5"/>
  <c r="G1677" i="5"/>
  <c r="G1518" i="5"/>
  <c r="G1526" i="5"/>
  <c r="G1534" i="5"/>
  <c r="G1542" i="5"/>
  <c r="G1550" i="5"/>
  <c r="G1558" i="5"/>
  <c r="G1566" i="5"/>
  <c r="G1574" i="5"/>
  <c r="G1582" i="5"/>
  <c r="G1590" i="5"/>
  <c r="G1598" i="5"/>
  <c r="G1606" i="5"/>
  <c r="G1614" i="5"/>
  <c r="G1622" i="5"/>
  <c r="G1630" i="5"/>
  <c r="G1638" i="5"/>
  <c r="G1646" i="5"/>
  <c r="G1654" i="5"/>
  <c r="G1662" i="5"/>
  <c r="G1670" i="5"/>
  <c r="G1678" i="5"/>
  <c r="G1519" i="5"/>
  <c r="G1527" i="5"/>
  <c r="G1535" i="5"/>
  <c r="G1543" i="5"/>
  <c r="G1551" i="5"/>
  <c r="G1559" i="5"/>
  <c r="G1567" i="5"/>
  <c r="G1575" i="5"/>
  <c r="G1583" i="5"/>
  <c r="G1591" i="5"/>
  <c r="G1599" i="5"/>
  <c r="G1607" i="5"/>
  <c r="G1615" i="5"/>
  <c r="G1623" i="5"/>
  <c r="G1631" i="5"/>
  <c r="G1637" i="5"/>
  <c r="G1655" i="5"/>
  <c r="G1663" i="5"/>
  <c r="G1647" i="5"/>
  <c r="G1520" i="5"/>
  <c r="G1528" i="5"/>
  <c r="G1536" i="5"/>
  <c r="G1544" i="5"/>
  <c r="G1552" i="5"/>
  <c r="G1560" i="5"/>
  <c r="G1568" i="5"/>
  <c r="G1576" i="5"/>
  <c r="G1584" i="5"/>
  <c r="G1592" i="5"/>
  <c r="G1600" i="5"/>
  <c r="G1608" i="5"/>
  <c r="G1616" i="5"/>
  <c r="G1624" i="5"/>
  <c r="G1632" i="5"/>
  <c r="G1679" i="5"/>
  <c r="G1656" i="5"/>
  <c r="G1664" i="5"/>
  <c r="G1672" i="5"/>
  <c r="G1680" i="5"/>
  <c r="G1521" i="5"/>
  <c r="G1529" i="5"/>
  <c r="G1537" i="5"/>
  <c r="G1545" i="5"/>
  <c r="G1553" i="5"/>
  <c r="G1561" i="5"/>
  <c r="G1569" i="5"/>
  <c r="G1577" i="5"/>
  <c r="G1585" i="5"/>
  <c r="G1593" i="5"/>
  <c r="G1601" i="5"/>
  <c r="G1609" i="5"/>
  <c r="G1617" i="5"/>
  <c r="G1625" i="5"/>
  <c r="G1633" i="5"/>
  <c r="G1648" i="5"/>
  <c r="G1657" i="5"/>
  <c r="G1665" i="5"/>
  <c r="G1673" i="5"/>
  <c r="G1681" i="5"/>
  <c r="G1649" i="5"/>
  <c r="L718" i="2" l="1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17" i="2"/>
  <c r="N4" i="1" l="1"/>
  <c r="N5" i="1"/>
  <c r="N6" i="1"/>
  <c r="N7" i="1"/>
  <c r="N8" i="1"/>
  <c r="N9" i="1"/>
  <c r="N3" i="1"/>
</calcChain>
</file>

<file path=xl/sharedStrings.xml><?xml version="1.0" encoding="utf-8"?>
<sst xmlns="http://schemas.openxmlformats.org/spreadsheetml/2006/main" count="10650" uniqueCount="219">
  <si>
    <t>GROUP</t>
  </si>
  <si>
    <t>TANK #</t>
  </si>
  <si>
    <t>PH LEVEL</t>
  </si>
  <si>
    <t>A</t>
  </si>
  <si>
    <t>B</t>
  </si>
  <si>
    <t>C</t>
  </si>
  <si>
    <t>D</t>
  </si>
  <si>
    <t>E</t>
  </si>
  <si>
    <t>Tank</t>
  </si>
  <si>
    <t>Date</t>
  </si>
  <si>
    <t>Temp C</t>
  </si>
  <si>
    <t>DO % sat</t>
  </si>
  <si>
    <t>DO mg/L</t>
  </si>
  <si>
    <t>S ppt</t>
  </si>
  <si>
    <t>pH</t>
  </si>
  <si>
    <t>pH mV</t>
  </si>
  <si>
    <t>corrected pH</t>
  </si>
  <si>
    <t>Group</t>
  </si>
  <si>
    <t>PRE_POST</t>
  </si>
  <si>
    <t>pre</t>
  </si>
  <si>
    <t>post</t>
  </si>
  <si>
    <t>pH at 25C</t>
  </si>
  <si>
    <t>ID</t>
  </si>
  <si>
    <t>Time</t>
  </si>
  <si>
    <t>Aiso</t>
  </si>
  <si>
    <t>date</t>
  </si>
  <si>
    <t>16 pre</t>
  </si>
  <si>
    <t>21 pre</t>
  </si>
  <si>
    <t>junk</t>
  </si>
  <si>
    <t>dark</t>
  </si>
  <si>
    <t>mean</t>
  </si>
  <si>
    <t>std dev</t>
  </si>
  <si>
    <t>21 post</t>
  </si>
  <si>
    <t>-</t>
  </si>
  <si>
    <t>&gt;495</t>
  </si>
  <si>
    <t>&lt;495</t>
  </si>
  <si>
    <t>SUMP YELLOW</t>
  </si>
  <si>
    <t>SUMP RED</t>
  </si>
  <si>
    <t>NA</t>
  </si>
  <si>
    <t>HEAD RED</t>
  </si>
  <si>
    <t>head yellow</t>
  </si>
  <si>
    <t xml:space="preserve">NA </t>
  </si>
  <si>
    <t>*ok because it was darked still</t>
  </si>
  <si>
    <t>19 post</t>
  </si>
  <si>
    <t>head red</t>
  </si>
  <si>
    <t>16 post</t>
  </si>
  <si>
    <t>treatment type</t>
  </si>
  <si>
    <t>assay bin #</t>
  </si>
  <si>
    <t>acc bin</t>
  </si>
  <si>
    <t>crab</t>
  </si>
  <si>
    <t>pisaster</t>
  </si>
  <si>
    <t>no cue</t>
  </si>
  <si>
    <t>RANDOMIZER FOR ASSAY</t>
  </si>
  <si>
    <t>Round:</t>
  </si>
  <si>
    <t xml:space="preserve">Time: </t>
  </si>
  <si>
    <t>Bin:</t>
  </si>
  <si>
    <t>In or Out</t>
  </si>
  <si>
    <t>Notes</t>
  </si>
  <si>
    <t>BREAK</t>
  </si>
  <si>
    <t>FINISH</t>
  </si>
  <si>
    <t>RIGHT</t>
  </si>
  <si>
    <t>LEFT</t>
  </si>
  <si>
    <t>PERSON A</t>
  </si>
  <si>
    <t>DATE:</t>
  </si>
  <si>
    <t>TIME OF TRIAL:</t>
  </si>
  <si>
    <t xml:space="preserve">TRIAL NUMBER: </t>
  </si>
  <si>
    <t>VOLUNTEERS:</t>
  </si>
  <si>
    <t>CUE START_END:</t>
  </si>
  <si>
    <t>***to each number add a 4min acclimation time for stats purposes</t>
  </si>
  <si>
    <t>STARTING TRIAL "4 min acc period"</t>
  </si>
  <si>
    <t>Bin #</t>
  </si>
  <si>
    <t>*FORGOT TO CHANGE N VALUE</t>
  </si>
  <si>
    <t>INTAKE</t>
  </si>
  <si>
    <t>21 POST</t>
  </si>
  <si>
    <t>19 POST</t>
  </si>
  <si>
    <t>16 POST</t>
  </si>
  <si>
    <t>Acc bin</t>
  </si>
  <si>
    <t>pH Level</t>
  </si>
  <si>
    <t>conspecific</t>
  </si>
  <si>
    <t>F</t>
  </si>
  <si>
    <t>G</t>
  </si>
  <si>
    <t>H</t>
  </si>
  <si>
    <t>I</t>
  </si>
  <si>
    <t>J</t>
  </si>
  <si>
    <t>24 POST</t>
  </si>
  <si>
    <t>25 POST</t>
  </si>
  <si>
    <t>26 POST</t>
  </si>
  <si>
    <t>intake</t>
  </si>
  <si>
    <t>Trial</t>
  </si>
  <si>
    <t>Bin</t>
  </si>
  <si>
    <t>pH_ave</t>
  </si>
  <si>
    <t>tank</t>
  </si>
  <si>
    <t>Timestamp</t>
  </si>
  <si>
    <t>treatment</t>
  </si>
  <si>
    <t>SX</t>
  </si>
  <si>
    <t>SY</t>
  </si>
  <si>
    <t>EX</t>
  </si>
  <si>
    <t>EY</t>
  </si>
  <si>
    <t>LX</t>
  </si>
  <si>
    <t>LY</t>
  </si>
  <si>
    <t>1_gA</t>
  </si>
  <si>
    <t>2_gB</t>
  </si>
  <si>
    <t>3_gC</t>
  </si>
  <si>
    <t>4_gD</t>
  </si>
  <si>
    <t>5_gE</t>
  </si>
  <si>
    <t>3d 26*</t>
  </si>
  <si>
    <t>4d 24*</t>
  </si>
  <si>
    <t>6d 25*</t>
  </si>
  <si>
    <t>corr Alk</t>
  </si>
  <si>
    <t>m</t>
  </si>
  <si>
    <t>b</t>
  </si>
  <si>
    <t>actu</t>
  </si>
  <si>
    <t>attemp</t>
  </si>
  <si>
    <t>attempt</t>
  </si>
  <si>
    <t>actual</t>
  </si>
  <si>
    <t>sump</t>
  </si>
  <si>
    <t>high</t>
  </si>
  <si>
    <t>low</t>
  </si>
  <si>
    <t>LENA'S YSI DATA</t>
  </si>
  <si>
    <t>ind</t>
  </si>
  <si>
    <t>ROUND TWO</t>
  </si>
  <si>
    <t>DARK</t>
  </si>
  <si>
    <t>JUNK</t>
  </si>
  <si>
    <t>SUMP</t>
  </si>
  <si>
    <t>21 PRE4</t>
  </si>
  <si>
    <t>19 PRE4</t>
  </si>
  <si>
    <t>16 PRE4</t>
  </si>
  <si>
    <t>21 pre0</t>
  </si>
  <si>
    <t>19 pre0</t>
  </si>
  <si>
    <t>16 pre0</t>
  </si>
  <si>
    <t>21 post1</t>
  </si>
  <si>
    <t>19 post1</t>
  </si>
  <si>
    <t>16 post1</t>
  </si>
  <si>
    <t>21 pre2</t>
  </si>
  <si>
    <t>19 pre2</t>
  </si>
  <si>
    <t>16 pre2</t>
  </si>
  <si>
    <t>21 post3</t>
  </si>
  <si>
    <t>19 post3</t>
  </si>
  <si>
    <t>16 post3</t>
  </si>
  <si>
    <t>Forgot to shake bottle?</t>
  </si>
  <si>
    <t>6_gF</t>
  </si>
  <si>
    <t>7_gG</t>
  </si>
  <si>
    <t>8_gH</t>
  </si>
  <si>
    <t>9_gI</t>
  </si>
  <si>
    <t>10_gJ</t>
  </si>
  <si>
    <t>carb</t>
  </si>
  <si>
    <t>level</t>
  </si>
  <si>
    <t>in_out(1_0)</t>
  </si>
  <si>
    <t>0 if in*=0</t>
  </si>
  <si>
    <t>pH_corrected</t>
  </si>
  <si>
    <t>calib line</t>
  </si>
  <si>
    <t>water calib line</t>
  </si>
  <si>
    <t>dist above water str</t>
  </si>
  <si>
    <t>dist above water ang</t>
  </si>
  <si>
    <t>wall dist</t>
  </si>
  <si>
    <t>FX</t>
  </si>
  <si>
    <t>H8 POST</t>
  </si>
  <si>
    <t>H9 POST</t>
  </si>
  <si>
    <t>H10 POST</t>
  </si>
  <si>
    <t>H11 POST</t>
  </si>
  <si>
    <t>H12 POST</t>
  </si>
  <si>
    <t>H13 POST</t>
  </si>
  <si>
    <t>H14 POST</t>
  </si>
  <si>
    <t>J22 POST</t>
  </si>
  <si>
    <t>J22 PRE</t>
  </si>
  <si>
    <t>J23 POST</t>
  </si>
  <si>
    <t>J23 PRE</t>
  </si>
  <si>
    <t>J24 POST</t>
  </si>
  <si>
    <t>J24 PRE</t>
  </si>
  <si>
    <t>J25 POST</t>
  </si>
  <si>
    <t>J25 PRE</t>
  </si>
  <si>
    <t>J26 POST</t>
  </si>
  <si>
    <t>J26 PRE</t>
  </si>
  <si>
    <t>J27 POST</t>
  </si>
  <si>
    <t>J27 PRE</t>
  </si>
  <si>
    <t>J28 POST</t>
  </si>
  <si>
    <t>J28 PRE</t>
  </si>
  <si>
    <t>pre = at time 0 (new water)</t>
  </si>
  <si>
    <t>post = at 24 hrs (before changing water)</t>
  </si>
  <si>
    <t>Temp C ysi</t>
  </si>
  <si>
    <t>pH ysi</t>
  </si>
  <si>
    <t>pH mV ysi</t>
  </si>
  <si>
    <t>PH probe</t>
  </si>
  <si>
    <t>MV probe</t>
  </si>
  <si>
    <t>T probe</t>
  </si>
  <si>
    <t>OCEAN OPTICS PH</t>
  </si>
  <si>
    <t>OO T</t>
  </si>
  <si>
    <t>Alk</t>
  </si>
  <si>
    <t>pH at actual probe T (from CO2Sys with alk, T, S, pH at 25)</t>
  </si>
  <si>
    <t>pH at insitu YSI T (from CO2Sys with alk, T, S, pH at 25)</t>
  </si>
  <si>
    <t>**used to back calc pH for mV curve; also need to check and make sure ALK values didn't change substantially across daily water changes and overall over time</t>
  </si>
  <si>
    <t>cm:pixel factor</t>
  </si>
  <si>
    <t>cm:pixel factor water line</t>
  </si>
  <si>
    <t>water calib line (z or x addition)</t>
  </si>
  <si>
    <t>SXcm</t>
  </si>
  <si>
    <t>SYcm</t>
  </si>
  <si>
    <t>Excm</t>
  </si>
  <si>
    <t>EYcm</t>
  </si>
  <si>
    <t>StdX (subtracting start out) New X coord of end point</t>
  </si>
  <si>
    <t>StdY</t>
  </si>
  <si>
    <t>added Z distance cm (from pixel:cm calib)</t>
  </si>
  <si>
    <t>X, Y (did it go on left/right wall = X or top/bottom wall =Y)</t>
  </si>
  <si>
    <t>FY (Negative Y values (because top left of photo is 0,0 grid)</t>
  </si>
  <si>
    <t>acc_tank</t>
  </si>
  <si>
    <t>assay_bin</t>
  </si>
  <si>
    <t>cue</t>
  </si>
  <si>
    <t>X</t>
  </si>
  <si>
    <t>Y</t>
  </si>
  <si>
    <t>THINGS TO CALC</t>
  </si>
  <si>
    <t>MAX DISPLACEMENT DISTANCE</t>
  </si>
  <si>
    <t>AVERAGE COORD POINT (DISTANCE FROM ORIGIN)</t>
  </si>
  <si>
    <t>FIGUREOUT A "SAFE ZONE"; HOW LONG TO REACH THAT POINT?</t>
  </si>
  <si>
    <t>PROP ON WALL OF TANK</t>
  </si>
  <si>
    <t>SHAPE OF PATH</t>
  </si>
  <si>
    <t>FIXin_out(1_0)</t>
  </si>
  <si>
    <t>FIX0 if in*=0</t>
  </si>
  <si>
    <t>trial #</t>
  </si>
  <si>
    <t>Individual</t>
  </si>
  <si>
    <t>Trial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</si>
</sst>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.000"/>
  </numFmts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Lucida Grande"/>
      <family val="2"/>
    </font>
    <font>
      <b/>
      <sz val="11"/>
      <color rgb="FF555555"/>
      <name val="Lucida Grande"/>
      <family val="2"/>
    </font>
    <font>
      <sz val="12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ED7D31"/>
      <name val="Calibri"/>
      <family val="2"/>
      <scheme val="minor"/>
    </font>
    <font>
      <sz val="12"/>
      <color theme="5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3" fillId="0" borderId="3" xfId="0" applyFont="1" applyBorder="1"/>
    <xf numFmtId="0" fontId="3" fillId="0" borderId="4" xfId="0" applyFont="1" applyBorder="1"/>
    <xf numFmtId="0" fontId="4" fillId="0" borderId="0" xfId="0" applyFont="1"/>
    <xf numFmtId="0" fontId="4" fillId="0" borderId="2" xfId="0" applyFont="1" applyBorder="1"/>
    <xf numFmtId="20" fontId="4" fillId="0" borderId="2" xfId="0" applyNumberFormat="1" applyFont="1" applyBorder="1"/>
    <xf numFmtId="0" fontId="4" fillId="0" borderId="1" xfId="0" applyFont="1" applyBorder="1"/>
    <xf numFmtId="20" fontId="4" fillId="0" borderId="1" xfId="0" applyNumberFormat="1" applyFont="1" applyBorder="1"/>
    <xf numFmtId="0" fontId="3" fillId="0" borderId="1" xfId="0" applyFont="1" applyBorder="1"/>
    <xf numFmtId="46" fontId="4" fillId="0" borderId="1" xfId="0" applyNumberFormat="1" applyFont="1" applyBorder="1"/>
    <xf numFmtId="0" fontId="4" fillId="0" borderId="5" xfId="0" applyFont="1" applyBorder="1"/>
    <xf numFmtId="0" fontId="4" fillId="0" borderId="6" xfId="0" applyFont="1" applyBorder="1"/>
    <xf numFmtId="20" fontId="4" fillId="0" borderId="7" xfId="0" applyNumberFormat="1" applyFont="1" applyBorder="1"/>
    <xf numFmtId="20" fontId="4" fillId="0" borderId="8" xfId="0" applyNumberFormat="1" applyFont="1" applyBorder="1"/>
    <xf numFmtId="20" fontId="4" fillId="0" borderId="9" xfId="0" applyNumberFormat="1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4" xfId="0" applyFont="1" applyBorder="1"/>
    <xf numFmtId="0" fontId="2" fillId="0" borderId="10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13" xfId="0" applyFont="1" applyBorder="1" applyAlignment="1">
      <alignment horizontal="right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4" fillId="0" borderId="16" xfId="0" applyFont="1" applyBorder="1"/>
    <xf numFmtId="0" fontId="4" fillId="0" borderId="17" xfId="0" applyFont="1" applyBorder="1"/>
    <xf numFmtId="0" fontId="3" fillId="0" borderId="18" xfId="0" applyFont="1" applyBorder="1"/>
    <xf numFmtId="0" fontId="0" fillId="0" borderId="0" xfId="0" applyFont="1"/>
    <xf numFmtId="0" fontId="0" fillId="0" borderId="0" xfId="0" applyFont="1" applyAlignment="1">
      <alignment horizontal="right"/>
    </xf>
    <xf numFmtId="0" fontId="5" fillId="0" borderId="0" xfId="0" applyFont="1"/>
    <xf numFmtId="14" fontId="1" fillId="0" borderId="0" xfId="0" applyNumberFormat="1" applyFont="1"/>
    <xf numFmtId="20" fontId="1" fillId="0" borderId="0" xfId="0" applyNumberFormat="1" applyFont="1"/>
    <xf numFmtId="0" fontId="1" fillId="2" borderId="0" xfId="0" applyFont="1" applyFill="1"/>
    <xf numFmtId="0" fontId="6" fillId="2" borderId="0" xfId="0" applyFont="1" applyFill="1"/>
    <xf numFmtId="0" fontId="7" fillId="0" borderId="0" xfId="0" applyFont="1"/>
    <xf numFmtId="0" fontId="8" fillId="0" borderId="0" xfId="0" applyFont="1"/>
    <xf numFmtId="0" fontId="0" fillId="2" borderId="0" xfId="0" applyFill="1"/>
    <xf numFmtId="0" fontId="0" fillId="3" borderId="0" xfId="0" applyFill="1"/>
    <xf numFmtId="0" fontId="9" fillId="0" borderId="0" xfId="0" applyFont="1"/>
    <xf numFmtId="0" fontId="1" fillId="0" borderId="0" xfId="0" applyFont="1" applyAlignment="1">
      <alignment wrapText="1"/>
    </xf>
    <xf numFmtId="0" fontId="1" fillId="0" borderId="19" xfId="0" applyFont="1" applyBorder="1" applyAlignment="1">
      <alignment wrapText="1"/>
    </xf>
    <xf numFmtId="0" fontId="10" fillId="0" borderId="19" xfId="0" applyFont="1" applyBorder="1" applyAlignment="1">
      <alignment wrapText="1"/>
    </xf>
    <xf numFmtId="14" fontId="10" fillId="0" borderId="19" xfId="0" applyNumberFormat="1" applyFont="1" applyBorder="1" applyAlignment="1">
      <alignment wrapText="1"/>
    </xf>
    <xf numFmtId="0" fontId="0" fillId="0" borderId="19" xfId="0" applyBorder="1" applyAlignment="1">
      <alignment wrapText="1"/>
    </xf>
    <xf numFmtId="0" fontId="0" fillId="0" borderId="0" xfId="0" applyAlignment="1">
      <alignment wrapText="1"/>
    </xf>
    <xf numFmtId="0" fontId="1" fillId="0" borderId="19" xfId="0" applyFont="1" applyBorder="1"/>
    <xf numFmtId="0" fontId="10" fillId="0" borderId="19" xfId="0" applyFont="1" applyBorder="1"/>
    <xf numFmtId="14" fontId="10" fillId="0" borderId="19" xfId="0" applyNumberFormat="1" applyFont="1" applyBorder="1"/>
    <xf numFmtId="0" fontId="0" fillId="0" borderId="19" xfId="0" applyBorder="1"/>
    <xf numFmtId="164" fontId="0" fillId="0" borderId="0" xfId="0" applyNumberFormat="1" applyAlignment="1" applyProtection="1">
      <alignment horizontal="center"/>
      <protection locked="0"/>
    </xf>
    <xf numFmtId="0" fontId="11" fillId="0" borderId="0" xfId="0" applyFont="1"/>
    <xf numFmtId="0" fontId="12" fillId="0" borderId="0" xfId="0" applyFont="1"/>
    <xf numFmtId="0" fontId="12" fillId="0" borderId="19" xfId="0" applyFont="1" applyBorder="1"/>
    <xf numFmtId="0" fontId="11" fillId="0" borderId="19" xfId="0" applyFont="1" applyBorder="1"/>
    <xf numFmtId="0" fontId="9" fillId="0" borderId="19" xfId="0" applyFont="1" applyBorder="1"/>
    <xf numFmtId="0" fontId="1" fillId="4" borderId="0" xfId="0" applyFont="1" applyFill="1"/>
    <xf numFmtId="0" fontId="10" fillId="4" borderId="0" xfId="0" applyFont="1" applyFill="1"/>
    <xf numFmtId="14" fontId="10" fillId="4" borderId="0" xfId="0" applyNumberFormat="1" applyFont="1" applyFill="1"/>
    <xf numFmtId="0" fontId="0" fillId="4" borderId="0" xfId="0" applyFill="1"/>
    <xf numFmtId="0" fontId="11" fillId="4" borderId="0" xfId="0" applyFont="1" applyFill="1"/>
    <xf numFmtId="0" fontId="12" fillId="4" borderId="0" xfId="0" applyFont="1" applyFill="1"/>
    <xf numFmtId="0" fontId="1" fillId="4" borderId="19" xfId="0" applyFont="1" applyFill="1" applyBorder="1"/>
    <xf numFmtId="0" fontId="10" fillId="4" borderId="19" xfId="0" applyFont="1" applyFill="1" applyBorder="1"/>
    <xf numFmtId="14" fontId="10" fillId="4" borderId="19" xfId="0" applyNumberFormat="1" applyFont="1" applyFill="1" applyBorder="1"/>
    <xf numFmtId="0" fontId="0" fillId="4" borderId="19" xfId="0" applyFill="1" applyBorder="1"/>
    <xf numFmtId="14" fontId="1" fillId="0" borderId="19" xfId="0" applyNumberFormat="1" applyFont="1" applyBorder="1"/>
    <xf numFmtId="14" fontId="10" fillId="0" borderId="0" xfId="0" applyNumberFormat="1" applyFont="1"/>
    <xf numFmtId="0" fontId="10" fillId="0" borderId="0" xfId="0" applyFont="1"/>
    <xf numFmtId="0" fontId="0" fillId="0" borderId="0" xfId="0" applyFill="1"/>
    <xf numFmtId="0" fontId="5" fillId="0" borderId="0" xfId="0" applyFont="1" applyFill="1"/>
    <xf numFmtId="0" fontId="0" fillId="0" borderId="0" xfId="0" applyFill="1" applyAlignment="1">
      <alignment horizontal="right"/>
    </xf>
    <xf numFmtId="0" fontId="1" fillId="0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0" fillId="0" borderId="0" xfId="0" applyFont="1" applyFill="1"/>
    <xf numFmtId="0" fontId="0" fillId="6" borderId="0" xfId="0" applyFill="1"/>
    <xf numFmtId="0" fontId="5" fillId="6" borderId="0" xfId="0" applyFont="1" applyFill="1"/>
    <xf numFmtId="0" fontId="0" fillId="6" borderId="0" xfId="0" applyFont="1" applyFill="1"/>
    <xf numFmtId="0" fontId="7" fillId="6" borderId="0" xfId="0" applyFont="1" applyFill="1"/>
    <xf numFmtId="0" fontId="0" fillId="6" borderId="0" xfId="0" applyFont="1" applyFill="1" applyAlignment="1">
      <alignment horizontal="right"/>
    </xf>
    <xf numFmtId="0" fontId="0" fillId="6" borderId="0" xfId="0" applyFill="1" applyAlignment="1">
      <alignment horizontal="right"/>
    </xf>
    <xf numFmtId="0" fontId="3" fillId="0" borderId="15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563264497598178"/>
                  <c:y val="0.282012012012012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randomizer!$K$3:$K$38</c:f>
              <c:numCache>
                <c:formatCode>General</c:formatCode>
                <c:ptCount val="36"/>
                <c:pt idx="0">
                  <c:v>6.1</c:v>
                </c:pt>
                <c:pt idx="1">
                  <c:v>6.4</c:v>
                </c:pt>
                <c:pt idx="2">
                  <c:v>6.8</c:v>
                </c:pt>
                <c:pt idx="3">
                  <c:v>7.1</c:v>
                </c:pt>
                <c:pt idx="4">
                  <c:v>7.4</c:v>
                </c:pt>
                <c:pt idx="5">
                  <c:v>7.7</c:v>
                </c:pt>
                <c:pt idx="6">
                  <c:v>8</c:v>
                </c:pt>
                <c:pt idx="7">
                  <c:v>6.1</c:v>
                </c:pt>
                <c:pt idx="8">
                  <c:v>6.4</c:v>
                </c:pt>
                <c:pt idx="9">
                  <c:v>6.8</c:v>
                </c:pt>
                <c:pt idx="10">
                  <c:v>7.1</c:v>
                </c:pt>
                <c:pt idx="11">
                  <c:v>7.4</c:v>
                </c:pt>
                <c:pt idx="12">
                  <c:v>7.7</c:v>
                </c:pt>
                <c:pt idx="13">
                  <c:v>8</c:v>
                </c:pt>
                <c:pt idx="14">
                  <c:v>6.1</c:v>
                </c:pt>
                <c:pt idx="15">
                  <c:v>6.4</c:v>
                </c:pt>
                <c:pt idx="16">
                  <c:v>6.8</c:v>
                </c:pt>
                <c:pt idx="17">
                  <c:v>7.1</c:v>
                </c:pt>
                <c:pt idx="18">
                  <c:v>7.4</c:v>
                </c:pt>
                <c:pt idx="19">
                  <c:v>7.7</c:v>
                </c:pt>
                <c:pt idx="20">
                  <c:v>8</c:v>
                </c:pt>
                <c:pt idx="21">
                  <c:v>6.1</c:v>
                </c:pt>
                <c:pt idx="22">
                  <c:v>6.4</c:v>
                </c:pt>
                <c:pt idx="23">
                  <c:v>6.8</c:v>
                </c:pt>
                <c:pt idx="24">
                  <c:v>7.1</c:v>
                </c:pt>
                <c:pt idx="25">
                  <c:v>7.4</c:v>
                </c:pt>
                <c:pt idx="26">
                  <c:v>7.7</c:v>
                </c:pt>
                <c:pt idx="27">
                  <c:v>8</c:v>
                </c:pt>
                <c:pt idx="28">
                  <c:v>6.1</c:v>
                </c:pt>
                <c:pt idx="29">
                  <c:v>6.4</c:v>
                </c:pt>
                <c:pt idx="30">
                  <c:v>6.8</c:v>
                </c:pt>
                <c:pt idx="31">
                  <c:v>7.1</c:v>
                </c:pt>
                <c:pt idx="32">
                  <c:v>7.4</c:v>
                </c:pt>
                <c:pt idx="33">
                  <c:v>7.7</c:v>
                </c:pt>
                <c:pt idx="34">
                  <c:v>8</c:v>
                </c:pt>
              </c:numCache>
            </c:numRef>
          </c:xVal>
          <c:yVal>
            <c:numRef>
              <c:f>randomizer!$L$3:$L$38</c:f>
              <c:numCache>
                <c:formatCode>General</c:formatCode>
                <c:ptCount val="36"/>
                <c:pt idx="0">
                  <c:v>6.4844169999999997</c:v>
                </c:pt>
                <c:pt idx="1">
                  <c:v>6.7193230000000002</c:v>
                </c:pt>
                <c:pt idx="2">
                  <c:v>7.0509849999999998</c:v>
                </c:pt>
                <c:pt idx="3">
                  <c:v>7.3025640000000003</c:v>
                </c:pt>
                <c:pt idx="4">
                  <c:v>7.5282249999999999</c:v>
                </c:pt>
                <c:pt idx="5">
                  <c:v>7.7652159999999997</c:v>
                </c:pt>
                <c:pt idx="6">
                  <c:v>8.0600959999999997</c:v>
                </c:pt>
                <c:pt idx="7">
                  <c:v>6.4809359999999998</c:v>
                </c:pt>
                <c:pt idx="8">
                  <c:v>6.7329800000000004</c:v>
                </c:pt>
                <c:pt idx="9">
                  <c:v>7.0677469999999998</c:v>
                </c:pt>
                <c:pt idx="10">
                  <c:v>7.3225850000000001</c:v>
                </c:pt>
                <c:pt idx="11">
                  <c:v>7.5398649999999998</c:v>
                </c:pt>
                <c:pt idx="12">
                  <c:v>7.785857</c:v>
                </c:pt>
                <c:pt idx="13">
                  <c:v>8.0673899999999996</c:v>
                </c:pt>
                <c:pt idx="14">
                  <c:v>6.4855919999999996</c:v>
                </c:pt>
                <c:pt idx="15">
                  <c:v>6.7384120000000003</c:v>
                </c:pt>
                <c:pt idx="16">
                  <c:v>7.0685229999999999</c:v>
                </c:pt>
                <c:pt idx="17">
                  <c:v>7.3244480000000003</c:v>
                </c:pt>
                <c:pt idx="18">
                  <c:v>7.541728</c:v>
                </c:pt>
                <c:pt idx="19">
                  <c:v>7.7998250000000002</c:v>
                </c:pt>
                <c:pt idx="20">
                  <c:v>8.0759260000000008</c:v>
                </c:pt>
                <c:pt idx="21">
                  <c:v>6.4860569999999997</c:v>
                </c:pt>
                <c:pt idx="22">
                  <c:v>6.742292</c:v>
                </c:pt>
                <c:pt idx="23">
                  <c:v>7.0769039999999999</c:v>
                </c:pt>
                <c:pt idx="24">
                  <c:v>7.3255340000000002</c:v>
                </c:pt>
                <c:pt idx="25">
                  <c:v>7.5443660000000001</c:v>
                </c:pt>
                <c:pt idx="26">
                  <c:v>7.8137930000000004</c:v>
                </c:pt>
                <c:pt idx="27">
                  <c:v>8.077788</c:v>
                </c:pt>
                <c:pt idx="28">
                  <c:v>6.4882299999999997</c:v>
                </c:pt>
                <c:pt idx="29">
                  <c:v>6.7477239999999998</c:v>
                </c:pt>
                <c:pt idx="30">
                  <c:v>7.0812489999999997</c:v>
                </c:pt>
                <c:pt idx="31">
                  <c:v>7.3266200000000001</c:v>
                </c:pt>
                <c:pt idx="32">
                  <c:v>7.5611280000000001</c:v>
                </c:pt>
                <c:pt idx="33">
                  <c:v>7.817984</c:v>
                </c:pt>
                <c:pt idx="34">
                  <c:v>8.0835310000000007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13-A849-AF78-2760AE059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1648720"/>
        <c:axId val="1931507264"/>
      </c:scatterChart>
      <c:valAx>
        <c:axId val="1931648720"/>
        <c:scaling>
          <c:orientation val="minMax"/>
          <c:min val="6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attempt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507264"/>
        <c:crosses val="autoZero"/>
        <c:crossBetween val="midCat"/>
      </c:valAx>
      <c:valAx>
        <c:axId val="1931507264"/>
        <c:scaling>
          <c:orientation val="minMax"/>
          <c:max val="8.1"/>
          <c:min val="6.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64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mV</a:t>
            </a:r>
            <a:r>
              <a:rPr lang="en-US" baseline="0"/>
              <a:t> T(insitu) vs OO pH T(insitu)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'[1]OO vs YSI mV'!$O$1</c:f>
              <c:strCache>
                <c:ptCount val="1"/>
                <c:pt idx="0">
                  <c:v>pH at insitu YSI T (from CO2Sys with alk, T, S, pH at 25)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6965453811718111E-2"/>
                  <c:y val="-0.61458980696257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'calc_OO pH spec v pH mV'!$K$2:$K$76</c:f>
              <c:numCache>
                <c:formatCode>General</c:formatCode>
                <c:ptCount val="75"/>
                <c:pt idx="0">
                  <c:v>-94.9</c:v>
                </c:pt>
                <c:pt idx="1">
                  <c:v>-95.5</c:v>
                </c:pt>
                <c:pt idx="2">
                  <c:v>-96</c:v>
                </c:pt>
                <c:pt idx="3">
                  <c:v>-94</c:v>
                </c:pt>
                <c:pt idx="4">
                  <c:v>-92.1</c:v>
                </c:pt>
                <c:pt idx="5">
                  <c:v>-93.1</c:v>
                </c:pt>
                <c:pt idx="6">
                  <c:v>-89.9</c:v>
                </c:pt>
                <c:pt idx="7">
                  <c:v>-92.4</c:v>
                </c:pt>
                <c:pt idx="8">
                  <c:v>-95</c:v>
                </c:pt>
                <c:pt idx="9">
                  <c:v>-94.5</c:v>
                </c:pt>
                <c:pt idx="10">
                  <c:v>-93.7</c:v>
                </c:pt>
                <c:pt idx="11">
                  <c:v>-87.8</c:v>
                </c:pt>
                <c:pt idx="12">
                  <c:v>-90.7</c:v>
                </c:pt>
                <c:pt idx="13">
                  <c:v>-92.9</c:v>
                </c:pt>
                <c:pt idx="14">
                  <c:v>-89.2</c:v>
                </c:pt>
                <c:pt idx="15">
                  <c:v>-90.7</c:v>
                </c:pt>
                <c:pt idx="16">
                  <c:v>-93.6</c:v>
                </c:pt>
                <c:pt idx="17">
                  <c:v>-89.7</c:v>
                </c:pt>
                <c:pt idx="18">
                  <c:v>-86.3</c:v>
                </c:pt>
                <c:pt idx="19">
                  <c:v>-85.3</c:v>
                </c:pt>
                <c:pt idx="21">
                  <c:v>-77.599999999999994</c:v>
                </c:pt>
                <c:pt idx="22">
                  <c:v>-78.599999999999994</c:v>
                </c:pt>
                <c:pt idx="23">
                  <c:v>-77.099999999999994</c:v>
                </c:pt>
                <c:pt idx="24">
                  <c:v>-73.2</c:v>
                </c:pt>
                <c:pt idx="25">
                  <c:v>-77.3</c:v>
                </c:pt>
                <c:pt idx="26">
                  <c:v>-76.900000000000006</c:v>
                </c:pt>
                <c:pt idx="27">
                  <c:v>-73.7</c:v>
                </c:pt>
                <c:pt idx="28">
                  <c:v>-77.5</c:v>
                </c:pt>
                <c:pt idx="29">
                  <c:v>-76.2</c:v>
                </c:pt>
                <c:pt idx="30">
                  <c:v>-72.7</c:v>
                </c:pt>
                <c:pt idx="31">
                  <c:v>-74.7</c:v>
                </c:pt>
                <c:pt idx="32">
                  <c:v>-74.3</c:v>
                </c:pt>
                <c:pt idx="33">
                  <c:v>-72.599999999999994</c:v>
                </c:pt>
                <c:pt idx="34">
                  <c:v>-71.5</c:v>
                </c:pt>
                <c:pt idx="35">
                  <c:v>-70.7</c:v>
                </c:pt>
                <c:pt idx="36">
                  <c:v>-71.099999999999994</c:v>
                </c:pt>
                <c:pt idx="37">
                  <c:v>-69.900000000000006</c:v>
                </c:pt>
                <c:pt idx="38">
                  <c:v>-68.8</c:v>
                </c:pt>
                <c:pt idx="39">
                  <c:v>-73.2</c:v>
                </c:pt>
                <c:pt idx="40">
                  <c:v>-66.099999999999994</c:v>
                </c:pt>
                <c:pt idx="41">
                  <c:v>-60.8</c:v>
                </c:pt>
                <c:pt idx="42">
                  <c:v>-61.9</c:v>
                </c:pt>
                <c:pt idx="43">
                  <c:v>-61.7</c:v>
                </c:pt>
                <c:pt idx="44">
                  <c:v>-62.1</c:v>
                </c:pt>
                <c:pt idx="45">
                  <c:v>-61.5</c:v>
                </c:pt>
                <c:pt idx="46">
                  <c:v>-53.6</c:v>
                </c:pt>
                <c:pt idx="47">
                  <c:v>-57.5</c:v>
                </c:pt>
                <c:pt idx="48">
                  <c:v>-60.5</c:v>
                </c:pt>
                <c:pt idx="49">
                  <c:v>-58.7</c:v>
                </c:pt>
                <c:pt idx="50">
                  <c:v>-55.9</c:v>
                </c:pt>
                <c:pt idx="51">
                  <c:v>-59.8</c:v>
                </c:pt>
                <c:pt idx="52">
                  <c:v>-56.4</c:v>
                </c:pt>
                <c:pt idx="53">
                  <c:v>-53.6</c:v>
                </c:pt>
                <c:pt idx="54">
                  <c:v>-42.3</c:v>
                </c:pt>
                <c:pt idx="55">
                  <c:v>-39.700000000000003</c:v>
                </c:pt>
                <c:pt idx="56">
                  <c:v>-44.8</c:v>
                </c:pt>
                <c:pt idx="57">
                  <c:v>-40.299999999999997</c:v>
                </c:pt>
                <c:pt idx="58">
                  <c:v>-45.5</c:v>
                </c:pt>
                <c:pt idx="59">
                  <c:v>-45.6</c:v>
                </c:pt>
                <c:pt idx="60">
                  <c:v>-43.4</c:v>
                </c:pt>
                <c:pt idx="61">
                  <c:v>-44.9</c:v>
                </c:pt>
                <c:pt idx="62">
                  <c:v>-31.6</c:v>
                </c:pt>
                <c:pt idx="63">
                  <c:v>-31.7</c:v>
                </c:pt>
                <c:pt idx="64">
                  <c:v>-29.3</c:v>
                </c:pt>
                <c:pt idx="65">
                  <c:v>-12.3</c:v>
                </c:pt>
                <c:pt idx="66">
                  <c:v>-13.6</c:v>
                </c:pt>
                <c:pt idx="67">
                  <c:v>-12.2</c:v>
                </c:pt>
                <c:pt idx="68">
                  <c:v>5.2</c:v>
                </c:pt>
                <c:pt idx="69">
                  <c:v>4.7</c:v>
                </c:pt>
                <c:pt idx="70">
                  <c:v>8.5</c:v>
                </c:pt>
                <c:pt idx="71">
                  <c:v>6.4</c:v>
                </c:pt>
                <c:pt idx="72">
                  <c:v>13.9</c:v>
                </c:pt>
                <c:pt idx="73">
                  <c:v>17.2</c:v>
                </c:pt>
                <c:pt idx="74">
                  <c:v>15.1</c:v>
                </c:pt>
              </c:numCache>
            </c:numRef>
          </c:xVal>
          <c:yVal>
            <c:numRef>
              <c:f>'calc_OO pH spec v pH mV'!$O$2:$O$76</c:f>
              <c:numCache>
                <c:formatCode>#0.000</c:formatCode>
                <c:ptCount val="75"/>
                <c:pt idx="0">
                  <c:v>8.0632464818140832</c:v>
                </c:pt>
                <c:pt idx="1">
                  <c:v>8.059776385774132</c:v>
                </c:pt>
                <c:pt idx="2">
                  <c:v>8.0661659520339075</c:v>
                </c:pt>
                <c:pt idx="3">
                  <c:v>8.0586484704021757</c:v>
                </c:pt>
                <c:pt idx="4">
                  <c:v>8.0674474502990368</c:v>
                </c:pt>
                <c:pt idx="5">
                  <c:v>8.0679757206834175</c:v>
                </c:pt>
                <c:pt idx="6">
                  <c:v>8.0550658053957402</c:v>
                </c:pt>
                <c:pt idx="7">
                  <c:v>8.0520019457909857</c:v>
                </c:pt>
                <c:pt idx="8">
                  <c:v>8.0558054778435295</c:v>
                </c:pt>
                <c:pt idx="9">
                  <c:v>8.0612599561263458</c:v>
                </c:pt>
                <c:pt idx="10">
                  <c:v>8.0992066019883087</c:v>
                </c:pt>
                <c:pt idx="11">
                  <c:v>8.055271543223375</c:v>
                </c:pt>
                <c:pt idx="12">
                  <c:v>8.0602713278821376</c:v>
                </c:pt>
                <c:pt idx="13">
                  <c:v>8.0649413157032743</c:v>
                </c:pt>
                <c:pt idx="14">
                  <c:v>8.061739076680901</c:v>
                </c:pt>
                <c:pt idx="15">
                  <c:v>7.9919653651489826</c:v>
                </c:pt>
                <c:pt idx="16">
                  <c:v>8.0542223273954914</c:v>
                </c:pt>
                <c:pt idx="17">
                  <c:v>8.0275494946815265</c:v>
                </c:pt>
                <c:pt idx="18">
                  <c:v>8.0043710140278534</c:v>
                </c:pt>
                <c:pt idx="19">
                  <c:v>7.9982994131038652</c:v>
                </c:pt>
                <c:pt idx="21">
                  <c:v>7.802212015058906</c:v>
                </c:pt>
                <c:pt idx="22">
                  <c:v>7.7787394152837468</c:v>
                </c:pt>
                <c:pt idx="23">
                  <c:v>7.8423609629396287</c:v>
                </c:pt>
                <c:pt idx="24">
                  <c:v>7.7689564925001733</c:v>
                </c:pt>
                <c:pt idx="25">
                  <c:v>7.7697590776288141</c:v>
                </c:pt>
                <c:pt idx="26">
                  <c:v>7.8283897550074952</c:v>
                </c:pt>
                <c:pt idx="27">
                  <c:v>7.7909627042206209</c:v>
                </c:pt>
                <c:pt idx="28">
                  <c:v>7.7842497169359399</c:v>
                </c:pt>
                <c:pt idx="29">
                  <c:v>7.7949469900574071</c:v>
                </c:pt>
                <c:pt idx="30">
                  <c:v>7.7724652347001673</c:v>
                </c:pt>
                <c:pt idx="31">
                  <c:v>7.7555089783886562</c:v>
                </c:pt>
                <c:pt idx="32">
                  <c:v>7.7829824785770469</c:v>
                </c:pt>
                <c:pt idx="33">
                  <c:v>7.7858911974259906</c:v>
                </c:pt>
                <c:pt idx="34">
                  <c:v>7.7736841650717814</c:v>
                </c:pt>
                <c:pt idx="35">
                  <c:v>7.7687028292662914</c:v>
                </c:pt>
                <c:pt idx="36">
                  <c:v>7.7548933964807762</c:v>
                </c:pt>
                <c:pt idx="37">
                  <c:v>7.7421902582927373</c:v>
                </c:pt>
                <c:pt idx="38">
                  <c:v>7.7497588298405029</c:v>
                </c:pt>
                <c:pt idx="39">
                  <c:v>7.7348800848138977</c:v>
                </c:pt>
                <c:pt idx="40">
                  <c:v>7.6170274594090657</c:v>
                </c:pt>
                <c:pt idx="41">
                  <c:v>7.5898232647013595</c:v>
                </c:pt>
                <c:pt idx="42">
                  <c:v>7.5912122273332816</c:v>
                </c:pt>
                <c:pt idx="43">
                  <c:v>7.5726775127453854</c:v>
                </c:pt>
                <c:pt idx="44">
                  <c:v>7.6061634005168886</c:v>
                </c:pt>
                <c:pt idx="45">
                  <c:v>7.5293579822627734</c:v>
                </c:pt>
                <c:pt idx="46">
                  <c:v>7.5637364648399839</c:v>
                </c:pt>
                <c:pt idx="47">
                  <c:v>7.5291480153078316</c:v>
                </c:pt>
                <c:pt idx="48">
                  <c:v>7.5344646661450412</c:v>
                </c:pt>
                <c:pt idx="49">
                  <c:v>7.5407858446313059</c:v>
                </c:pt>
                <c:pt idx="50">
                  <c:v>7.532329061451013</c:v>
                </c:pt>
                <c:pt idx="51">
                  <c:v>7.5192137567695649</c:v>
                </c:pt>
                <c:pt idx="52">
                  <c:v>7.497662448016615</c:v>
                </c:pt>
                <c:pt idx="53">
                  <c:v>7.4546673744163812</c:v>
                </c:pt>
                <c:pt idx="54">
                  <c:v>7.2796491133952372</c:v>
                </c:pt>
                <c:pt idx="55">
                  <c:v>7.3194504128494424</c:v>
                </c:pt>
                <c:pt idx="56">
                  <c:v>7.2757811741510139</c:v>
                </c:pt>
                <c:pt idx="57">
                  <c:v>7.3105916093982746</c:v>
                </c:pt>
                <c:pt idx="58">
                  <c:v>7.2646198172412975</c:v>
                </c:pt>
                <c:pt idx="59">
                  <c:v>7.3015544140116795</c:v>
                </c:pt>
                <c:pt idx="60">
                  <c:v>7.2738140260165149</c:v>
                </c:pt>
                <c:pt idx="61">
                  <c:v>7.229977725598383</c:v>
                </c:pt>
                <c:pt idx="62">
                  <c:v>7.1309510495183446</c:v>
                </c:pt>
                <c:pt idx="63">
                  <c:v>7.1735944548905568</c:v>
                </c:pt>
                <c:pt idx="64">
                  <c:v>7.1467319942248499</c:v>
                </c:pt>
                <c:pt idx="65">
                  <c:v>6.8956707614032897</c:v>
                </c:pt>
                <c:pt idx="66">
                  <c:v>6.8659576546148777</c:v>
                </c:pt>
                <c:pt idx="67">
                  <c:v>6.7837129824534355</c:v>
                </c:pt>
                <c:pt idx="68">
                  <c:v>6.5979830467816907</c:v>
                </c:pt>
                <c:pt idx="69">
                  <c:v>6.5362159068861123</c:v>
                </c:pt>
                <c:pt idx="70">
                  <c:v>6.4530439849449248</c:v>
                </c:pt>
                <c:pt idx="71">
                  <c:v>6.432722041471302</c:v>
                </c:pt>
                <c:pt idx="72">
                  <c:v>6.4141596889160519</c:v>
                </c:pt>
                <c:pt idx="73">
                  <c:v>6.3726121322306977</c:v>
                </c:pt>
                <c:pt idx="74">
                  <c:v>6.3889054799268772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0C-2846-A48D-03E11EC4C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959344"/>
        <c:axId val="1553419136"/>
      </c:scatterChart>
      <c:valAx>
        <c:axId val="152995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419136"/>
        <c:crosses val="autoZero"/>
        <c:crossBetween val="midCat"/>
      </c:valAx>
      <c:valAx>
        <c:axId val="1553419136"/>
        <c:scaling>
          <c:orientation val="minMax"/>
          <c:min val="6.3"/>
        </c:scaling>
        <c:delete val="0"/>
        <c:axPos val="l"/>
        <c:numFmt formatCode="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959344"/>
        <c:crossesAt val="-11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mV</a:t>
            </a:r>
            <a:r>
              <a:rPr lang="en-US" baseline="0"/>
              <a:t> probe at T(probe) vs Optics pH at 25C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879124965642129E-2"/>
          <c:y val="6.5013146362839613E-2"/>
          <c:w val="0.89729049782534887"/>
          <c:h val="0.8943238076835488"/>
        </c:manualLayout>
      </c:layout>
      <c:scatterChart>
        <c:scatterStyle val="lineMarker"/>
        <c:varyColors val="0"/>
        <c:ser>
          <c:idx val="0"/>
          <c:order val="0"/>
          <c:tx>
            <c:v>at 25C value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'[1]OO vs probe mV'!$M$2:$M$102</c:f>
              <c:numCache>
                <c:formatCode>General</c:formatCode>
                <c:ptCount val="101"/>
                <c:pt idx="0">
                  <c:v>29.2</c:v>
                </c:pt>
                <c:pt idx="1">
                  <c:v>-44</c:v>
                </c:pt>
                <c:pt idx="2">
                  <c:v>-15.8</c:v>
                </c:pt>
                <c:pt idx="3">
                  <c:v>4</c:v>
                </c:pt>
                <c:pt idx="4">
                  <c:v>-18.8</c:v>
                </c:pt>
                <c:pt idx="5">
                  <c:v>20.100000000000001</c:v>
                </c:pt>
                <c:pt idx="6">
                  <c:v>-28.7</c:v>
                </c:pt>
                <c:pt idx="7">
                  <c:v>-28.2</c:v>
                </c:pt>
                <c:pt idx="8">
                  <c:v>-7.3</c:v>
                </c:pt>
                <c:pt idx="9">
                  <c:v>-23.3</c:v>
                </c:pt>
                <c:pt idx="10">
                  <c:v>-42.8</c:v>
                </c:pt>
                <c:pt idx="11">
                  <c:v>17.5</c:v>
                </c:pt>
                <c:pt idx="12">
                  <c:v>26.8</c:v>
                </c:pt>
                <c:pt idx="13">
                  <c:v>1.2</c:v>
                </c:pt>
                <c:pt idx="14">
                  <c:v>-55.5</c:v>
                </c:pt>
                <c:pt idx="15">
                  <c:v>-59.9</c:v>
                </c:pt>
                <c:pt idx="16">
                  <c:v>-56.2</c:v>
                </c:pt>
                <c:pt idx="17">
                  <c:v>-33.299999999999997</c:v>
                </c:pt>
                <c:pt idx="18">
                  <c:v>-30</c:v>
                </c:pt>
                <c:pt idx="19">
                  <c:v>-32.200000000000003</c:v>
                </c:pt>
                <c:pt idx="20">
                  <c:v>-11</c:v>
                </c:pt>
                <c:pt idx="21">
                  <c:v>-11.7</c:v>
                </c:pt>
                <c:pt idx="22">
                  <c:v>-7</c:v>
                </c:pt>
                <c:pt idx="23">
                  <c:v>3.4</c:v>
                </c:pt>
                <c:pt idx="24">
                  <c:v>2.4</c:v>
                </c:pt>
                <c:pt idx="25">
                  <c:v>4</c:v>
                </c:pt>
                <c:pt idx="26">
                  <c:v>22.8</c:v>
                </c:pt>
                <c:pt idx="27">
                  <c:v>28.5</c:v>
                </c:pt>
                <c:pt idx="28">
                  <c:v>24</c:v>
                </c:pt>
                <c:pt idx="29">
                  <c:v>-22.5</c:v>
                </c:pt>
                <c:pt idx="30">
                  <c:v>-16</c:v>
                </c:pt>
                <c:pt idx="31">
                  <c:v>-18</c:v>
                </c:pt>
                <c:pt idx="32">
                  <c:v>31.4</c:v>
                </c:pt>
                <c:pt idx="33">
                  <c:v>38.799999999999997</c:v>
                </c:pt>
                <c:pt idx="34">
                  <c:v>34.200000000000003</c:v>
                </c:pt>
                <c:pt idx="35">
                  <c:v>6.2</c:v>
                </c:pt>
                <c:pt idx="36">
                  <c:v>3.6</c:v>
                </c:pt>
                <c:pt idx="37">
                  <c:v>3.8</c:v>
                </c:pt>
                <c:pt idx="38">
                  <c:v>10.4</c:v>
                </c:pt>
                <c:pt idx="39">
                  <c:v>13.3</c:v>
                </c:pt>
                <c:pt idx="40">
                  <c:v>32.5</c:v>
                </c:pt>
                <c:pt idx="41">
                  <c:v>34.299999999999997</c:v>
                </c:pt>
                <c:pt idx="42">
                  <c:v>32.5</c:v>
                </c:pt>
                <c:pt idx="43">
                  <c:v>33.799999999999997</c:v>
                </c:pt>
                <c:pt idx="44">
                  <c:v>40.799999999999997</c:v>
                </c:pt>
                <c:pt idx="45">
                  <c:v>-58.5</c:v>
                </c:pt>
                <c:pt idx="46">
                  <c:v>-59.4</c:v>
                </c:pt>
                <c:pt idx="47">
                  <c:v>-59.4</c:v>
                </c:pt>
                <c:pt idx="48">
                  <c:v>-58.3</c:v>
                </c:pt>
                <c:pt idx="49">
                  <c:v>-58.2</c:v>
                </c:pt>
                <c:pt idx="50">
                  <c:v>-29.5</c:v>
                </c:pt>
                <c:pt idx="51">
                  <c:v>-31.9</c:v>
                </c:pt>
                <c:pt idx="53">
                  <c:v>-12.5</c:v>
                </c:pt>
                <c:pt idx="54">
                  <c:v>-10.4</c:v>
                </c:pt>
                <c:pt idx="55">
                  <c:v>-10.5</c:v>
                </c:pt>
                <c:pt idx="56">
                  <c:v>-6.4</c:v>
                </c:pt>
                <c:pt idx="57">
                  <c:v>-1.8</c:v>
                </c:pt>
                <c:pt idx="58">
                  <c:v>-19.3</c:v>
                </c:pt>
                <c:pt idx="59">
                  <c:v>-20</c:v>
                </c:pt>
                <c:pt idx="60">
                  <c:v>-20.3</c:v>
                </c:pt>
                <c:pt idx="61">
                  <c:v>-14.7</c:v>
                </c:pt>
                <c:pt idx="62">
                  <c:v>24.7</c:v>
                </c:pt>
                <c:pt idx="63">
                  <c:v>27.4</c:v>
                </c:pt>
                <c:pt idx="64">
                  <c:v>21.6</c:v>
                </c:pt>
                <c:pt idx="65">
                  <c:v>28.5</c:v>
                </c:pt>
                <c:pt idx="66">
                  <c:v>32.5</c:v>
                </c:pt>
                <c:pt idx="67">
                  <c:v>1.4</c:v>
                </c:pt>
                <c:pt idx="68">
                  <c:v>3.1</c:v>
                </c:pt>
                <c:pt idx="69">
                  <c:v>1.4</c:v>
                </c:pt>
                <c:pt idx="70">
                  <c:v>8.6</c:v>
                </c:pt>
                <c:pt idx="71">
                  <c:v>8.6</c:v>
                </c:pt>
                <c:pt idx="72">
                  <c:v>28.5</c:v>
                </c:pt>
                <c:pt idx="73">
                  <c:v>33.700000000000003</c:v>
                </c:pt>
                <c:pt idx="74">
                  <c:v>31.1</c:v>
                </c:pt>
                <c:pt idx="75">
                  <c:v>34.200000000000003</c:v>
                </c:pt>
                <c:pt idx="76">
                  <c:v>41.6</c:v>
                </c:pt>
                <c:pt idx="77">
                  <c:v>-30.8</c:v>
                </c:pt>
                <c:pt idx="78">
                  <c:v>-37</c:v>
                </c:pt>
                <c:pt idx="79">
                  <c:v>-34.4</c:v>
                </c:pt>
                <c:pt idx="80">
                  <c:v>-30.7</c:v>
                </c:pt>
                <c:pt idx="81">
                  <c:v>-35</c:v>
                </c:pt>
                <c:pt idx="82">
                  <c:v>-19.2</c:v>
                </c:pt>
                <c:pt idx="83">
                  <c:v>-18.600000000000001</c:v>
                </c:pt>
                <c:pt idx="84">
                  <c:v>-23.2</c:v>
                </c:pt>
                <c:pt idx="85">
                  <c:v>-8.1999999999999993</c:v>
                </c:pt>
                <c:pt idx="86">
                  <c:v>-18.399999999999999</c:v>
                </c:pt>
                <c:pt idx="87">
                  <c:v>-58.2</c:v>
                </c:pt>
                <c:pt idx="88">
                  <c:v>-58.3</c:v>
                </c:pt>
                <c:pt idx="89">
                  <c:v>-54.7</c:v>
                </c:pt>
                <c:pt idx="90">
                  <c:v>-59.3</c:v>
                </c:pt>
                <c:pt idx="91">
                  <c:v>-54.3</c:v>
                </c:pt>
                <c:pt idx="92">
                  <c:v>-8.3000000000000007</c:v>
                </c:pt>
                <c:pt idx="93">
                  <c:v>-11.9</c:v>
                </c:pt>
                <c:pt idx="94">
                  <c:v>-12.3</c:v>
                </c:pt>
                <c:pt idx="95">
                  <c:v>-10.1</c:v>
                </c:pt>
                <c:pt idx="96">
                  <c:v>18.100000000000001</c:v>
                </c:pt>
                <c:pt idx="97">
                  <c:v>26.1</c:v>
                </c:pt>
                <c:pt idx="98">
                  <c:v>20.2</c:v>
                </c:pt>
                <c:pt idx="99">
                  <c:v>28.7</c:v>
                </c:pt>
                <c:pt idx="100">
                  <c:v>34.200000000000003</c:v>
                </c:pt>
              </c:numCache>
            </c:numRef>
          </c:xVal>
          <c:yVal>
            <c:numRef>
              <c:f>'[1]OO vs probe mV'!$O$2:$O$102</c:f>
              <c:numCache>
                <c:formatCode>General</c:formatCode>
                <c:ptCount val="101"/>
                <c:pt idx="0">
                  <c:v>6.2576999999999998</c:v>
                </c:pt>
                <c:pt idx="1">
                  <c:v>7.5723000000000003</c:v>
                </c:pt>
                <c:pt idx="2">
                  <c:v>7.0331999999999999</c:v>
                </c:pt>
                <c:pt idx="3">
                  <c:v>6.7096</c:v>
                </c:pt>
                <c:pt idx="4">
                  <c:v>7.1493000000000002</c:v>
                </c:pt>
                <c:pt idx="5">
                  <c:v>6.4246999999999996</c:v>
                </c:pt>
                <c:pt idx="6">
                  <c:v>7.3472999999999997</c:v>
                </c:pt>
                <c:pt idx="7">
                  <c:v>7.3125</c:v>
                </c:pt>
                <c:pt idx="8">
                  <c:v>6.9595000000000002</c:v>
                </c:pt>
                <c:pt idx="9">
                  <c:v>7.1759000000000004</c:v>
                </c:pt>
                <c:pt idx="10">
                  <c:v>7.5986000000000002</c:v>
                </c:pt>
                <c:pt idx="11">
                  <c:v>6.4207999999999998</c:v>
                </c:pt>
                <c:pt idx="12">
                  <c:v>6.2526000000000002</c:v>
                </c:pt>
                <c:pt idx="13">
                  <c:v>6.7142999999999997</c:v>
                </c:pt>
                <c:pt idx="14">
                  <c:v>7.8221999999999996</c:v>
                </c:pt>
                <c:pt idx="15">
                  <c:v>7.8765000000000001</c:v>
                </c:pt>
                <c:pt idx="16">
                  <c:v>7.8266999999999998</c:v>
                </c:pt>
                <c:pt idx="17">
                  <c:v>7.4031000000000002</c:v>
                </c:pt>
                <c:pt idx="18">
                  <c:v>7.3539000000000003</c:v>
                </c:pt>
                <c:pt idx="19">
                  <c:v>7.3701999999999996</c:v>
                </c:pt>
                <c:pt idx="20">
                  <c:v>7.0401999999999996</c:v>
                </c:pt>
                <c:pt idx="21">
                  <c:v>6.9973999999999998</c:v>
                </c:pt>
                <c:pt idx="22">
                  <c:v>7.0252999999999997</c:v>
                </c:pt>
                <c:pt idx="23">
                  <c:v>6.7430000000000003</c:v>
                </c:pt>
                <c:pt idx="24">
                  <c:v>6.6935000000000002</c:v>
                </c:pt>
                <c:pt idx="25">
                  <c:v>6.7725999999999997</c:v>
                </c:pt>
                <c:pt idx="26">
                  <c:v>6.4169</c:v>
                </c:pt>
                <c:pt idx="27">
                  <c:v>6.3070000000000004</c:v>
                </c:pt>
                <c:pt idx="28">
                  <c:v>6.3871000000000002</c:v>
                </c:pt>
                <c:pt idx="29">
                  <c:v>7.1689999999999996</c:v>
                </c:pt>
                <c:pt idx="30">
                  <c:v>7.1169000000000002</c:v>
                </c:pt>
                <c:pt idx="31">
                  <c:v>7.1250999999999998</c:v>
                </c:pt>
                <c:pt idx="32">
                  <c:v>6.2702</c:v>
                </c:pt>
                <c:pt idx="33">
                  <c:v>6.1733000000000002</c:v>
                </c:pt>
                <c:pt idx="34">
                  <c:v>6.2519999999999998</c:v>
                </c:pt>
                <c:pt idx="35">
                  <c:v>6.7119</c:v>
                </c:pt>
                <c:pt idx="36">
                  <c:v>6.6806000000000001</c:v>
                </c:pt>
                <c:pt idx="37">
                  <c:v>6.7195</c:v>
                </c:pt>
                <c:pt idx="38">
                  <c:v>6.6860999999999997</c:v>
                </c:pt>
                <c:pt idx="39">
                  <c:v>6.7134999999999998</c:v>
                </c:pt>
                <c:pt idx="40">
                  <c:v>6.2484000000000002</c:v>
                </c:pt>
                <c:pt idx="41">
                  <c:v>6.2039</c:v>
                </c:pt>
                <c:pt idx="42">
                  <c:v>6.2455999999999996</c:v>
                </c:pt>
                <c:pt idx="43">
                  <c:v>6.2652999999999999</c:v>
                </c:pt>
                <c:pt idx="44">
                  <c:v>6.2590000000000003</c:v>
                </c:pt>
                <c:pt idx="45">
                  <c:v>7.8513000000000002</c:v>
                </c:pt>
                <c:pt idx="46">
                  <c:v>7.8586</c:v>
                </c:pt>
                <c:pt idx="47">
                  <c:v>7.8560999999999996</c:v>
                </c:pt>
                <c:pt idx="48">
                  <c:v>7.8830999999999998</c:v>
                </c:pt>
                <c:pt idx="49">
                  <c:v>7.8045999999999998</c:v>
                </c:pt>
                <c:pt idx="50">
                  <c:v>7.2984999999999998</c:v>
                </c:pt>
                <c:pt idx="51">
                  <c:v>7.3752000000000004</c:v>
                </c:pt>
                <c:pt idx="52">
                  <c:v>7.3795000000000002</c:v>
                </c:pt>
                <c:pt idx="53">
                  <c:v>7.0313999999999997</c:v>
                </c:pt>
                <c:pt idx="54">
                  <c:v>7.0164999999999997</c:v>
                </c:pt>
                <c:pt idx="55">
                  <c:v>7.0339</c:v>
                </c:pt>
                <c:pt idx="56">
                  <c:v>6.9739000000000004</c:v>
                </c:pt>
                <c:pt idx="57">
                  <c:v>6.9576000000000002</c:v>
                </c:pt>
                <c:pt idx="58">
                  <c:v>7.1695000000000002</c:v>
                </c:pt>
                <c:pt idx="59">
                  <c:v>7.2004000000000001</c:v>
                </c:pt>
                <c:pt idx="60">
                  <c:v>7.1905000000000001</c:v>
                </c:pt>
                <c:pt idx="61">
                  <c:v>7.1504000000000003</c:v>
                </c:pt>
                <c:pt idx="62">
                  <c:v>6.4031000000000002</c:v>
                </c:pt>
                <c:pt idx="63">
                  <c:v>6.3760000000000003</c:v>
                </c:pt>
                <c:pt idx="64">
                  <c:v>6.4297000000000004</c:v>
                </c:pt>
                <c:pt idx="65">
                  <c:v>6.3079999999999998</c:v>
                </c:pt>
                <c:pt idx="66">
                  <c:v>6.3947000000000003</c:v>
                </c:pt>
                <c:pt idx="67">
                  <c:v>6.7732000000000001</c:v>
                </c:pt>
                <c:pt idx="68">
                  <c:v>6.7015000000000002</c:v>
                </c:pt>
                <c:pt idx="69">
                  <c:v>6.7431000000000001</c:v>
                </c:pt>
                <c:pt idx="70">
                  <c:v>6.7214999999999998</c:v>
                </c:pt>
                <c:pt idx="71">
                  <c:v>6.7453000000000003</c:v>
                </c:pt>
                <c:pt idx="72">
                  <c:v>6.3037999999999998</c:v>
                </c:pt>
                <c:pt idx="73">
                  <c:v>6.2929000000000004</c:v>
                </c:pt>
                <c:pt idx="74">
                  <c:v>6.3272000000000004</c:v>
                </c:pt>
                <c:pt idx="75">
                  <c:v>6.1814</c:v>
                </c:pt>
                <c:pt idx="76">
                  <c:v>6.2401</c:v>
                </c:pt>
                <c:pt idx="77">
                  <c:v>7.3037000000000001</c:v>
                </c:pt>
                <c:pt idx="78">
                  <c:v>7.4759000000000002</c:v>
                </c:pt>
                <c:pt idx="79">
                  <c:v>7.4604999999999997</c:v>
                </c:pt>
                <c:pt idx="80">
                  <c:v>7.3013000000000003</c:v>
                </c:pt>
                <c:pt idx="81">
                  <c:v>7.3829000000000002</c:v>
                </c:pt>
                <c:pt idx="82">
                  <c:v>7.1783999999999999</c:v>
                </c:pt>
                <c:pt idx="83">
                  <c:v>7.1826999999999996</c:v>
                </c:pt>
                <c:pt idx="84">
                  <c:v>7.1974999999999998</c:v>
                </c:pt>
                <c:pt idx="85">
                  <c:v>7.1109999999999998</c:v>
                </c:pt>
                <c:pt idx="86">
                  <c:v>7.1733000000000002</c:v>
                </c:pt>
                <c:pt idx="87">
                  <c:v>7.8178000000000001</c:v>
                </c:pt>
                <c:pt idx="88">
                  <c:v>7.8620999999999999</c:v>
                </c:pt>
                <c:pt idx="89">
                  <c:v>7.8011999999999997</c:v>
                </c:pt>
                <c:pt idx="90">
                  <c:v>7.8296000000000001</c:v>
                </c:pt>
                <c:pt idx="91">
                  <c:v>7.8277999999999999</c:v>
                </c:pt>
                <c:pt idx="92">
                  <c:v>7.0157999999999996</c:v>
                </c:pt>
                <c:pt idx="93">
                  <c:v>7.0406000000000004</c:v>
                </c:pt>
                <c:pt idx="94">
                  <c:v>7.0130999999999997</c:v>
                </c:pt>
                <c:pt idx="95">
                  <c:v>7.0147000000000004</c:v>
                </c:pt>
                <c:pt idx="96">
                  <c:v>6.4782999999999999</c:v>
                </c:pt>
                <c:pt idx="97">
                  <c:v>6.3731</c:v>
                </c:pt>
                <c:pt idx="98">
                  <c:v>6.4012000000000002</c:v>
                </c:pt>
                <c:pt idx="99">
                  <c:v>6.3135000000000003</c:v>
                </c:pt>
                <c:pt idx="100">
                  <c:v>6.3274999999999997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28-B442-AA39-647C5CC9DB5C}"/>
            </c:ext>
          </c:extLst>
        </c:ser>
        <c:ser>
          <c:idx val="1"/>
          <c:order val="1"/>
          <c:tx>
            <c:v>at T(probe) value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9133211531310124E-2"/>
                  <c:y val="-0.472965971278130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'[1]OO vs probe mV'!$M$2:$M$101</c:f>
              <c:numCache>
                <c:formatCode>General</c:formatCode>
                <c:ptCount val="100"/>
                <c:pt idx="0">
                  <c:v>29.2</c:v>
                </c:pt>
                <c:pt idx="1">
                  <c:v>-44</c:v>
                </c:pt>
                <c:pt idx="2">
                  <c:v>-15.8</c:v>
                </c:pt>
                <c:pt idx="3">
                  <c:v>4</c:v>
                </c:pt>
                <c:pt idx="4">
                  <c:v>-18.8</c:v>
                </c:pt>
                <c:pt idx="5">
                  <c:v>20.100000000000001</c:v>
                </c:pt>
                <c:pt idx="6">
                  <c:v>-28.7</c:v>
                </c:pt>
                <c:pt idx="7">
                  <c:v>-28.2</c:v>
                </c:pt>
                <c:pt idx="8">
                  <c:v>-7.3</c:v>
                </c:pt>
                <c:pt idx="9">
                  <c:v>-23.3</c:v>
                </c:pt>
                <c:pt idx="10">
                  <c:v>-42.8</c:v>
                </c:pt>
                <c:pt idx="11">
                  <c:v>17.5</c:v>
                </c:pt>
                <c:pt idx="12">
                  <c:v>26.8</c:v>
                </c:pt>
                <c:pt idx="13">
                  <c:v>1.2</c:v>
                </c:pt>
                <c:pt idx="14">
                  <c:v>-55.5</c:v>
                </c:pt>
                <c:pt idx="15">
                  <c:v>-59.9</c:v>
                </c:pt>
                <c:pt idx="16">
                  <c:v>-56.2</c:v>
                </c:pt>
                <c:pt idx="17">
                  <c:v>-33.299999999999997</c:v>
                </c:pt>
                <c:pt idx="18">
                  <c:v>-30</c:v>
                </c:pt>
                <c:pt idx="19">
                  <c:v>-32.200000000000003</c:v>
                </c:pt>
                <c:pt idx="20">
                  <c:v>-11</c:v>
                </c:pt>
                <c:pt idx="21">
                  <c:v>-11.7</c:v>
                </c:pt>
                <c:pt idx="22">
                  <c:v>-7</c:v>
                </c:pt>
                <c:pt idx="23">
                  <c:v>3.4</c:v>
                </c:pt>
                <c:pt idx="24">
                  <c:v>2.4</c:v>
                </c:pt>
                <c:pt idx="25">
                  <c:v>4</c:v>
                </c:pt>
                <c:pt idx="26">
                  <c:v>22.8</c:v>
                </c:pt>
                <c:pt idx="27">
                  <c:v>28.5</c:v>
                </c:pt>
                <c:pt idx="28">
                  <c:v>24</c:v>
                </c:pt>
                <c:pt idx="29">
                  <c:v>-22.5</c:v>
                </c:pt>
                <c:pt idx="30">
                  <c:v>-16</c:v>
                </c:pt>
                <c:pt idx="31">
                  <c:v>-18</c:v>
                </c:pt>
                <c:pt idx="32">
                  <c:v>31.4</c:v>
                </c:pt>
                <c:pt idx="33">
                  <c:v>38.799999999999997</c:v>
                </c:pt>
                <c:pt idx="34">
                  <c:v>34.200000000000003</c:v>
                </c:pt>
                <c:pt idx="35">
                  <c:v>6.2</c:v>
                </c:pt>
                <c:pt idx="36">
                  <c:v>3.6</c:v>
                </c:pt>
                <c:pt idx="37">
                  <c:v>3.8</c:v>
                </c:pt>
                <c:pt idx="38">
                  <c:v>10.4</c:v>
                </c:pt>
                <c:pt idx="39">
                  <c:v>13.3</c:v>
                </c:pt>
                <c:pt idx="40">
                  <c:v>32.5</c:v>
                </c:pt>
                <c:pt idx="41">
                  <c:v>34.299999999999997</c:v>
                </c:pt>
                <c:pt idx="42">
                  <c:v>32.5</c:v>
                </c:pt>
                <c:pt idx="43">
                  <c:v>33.799999999999997</c:v>
                </c:pt>
                <c:pt idx="44">
                  <c:v>40.799999999999997</c:v>
                </c:pt>
                <c:pt idx="45">
                  <c:v>-58.5</c:v>
                </c:pt>
                <c:pt idx="46">
                  <c:v>-59.4</c:v>
                </c:pt>
                <c:pt idx="47">
                  <c:v>-59.4</c:v>
                </c:pt>
                <c:pt idx="48">
                  <c:v>-58.3</c:v>
                </c:pt>
                <c:pt idx="49">
                  <c:v>-58.2</c:v>
                </c:pt>
                <c:pt idx="50">
                  <c:v>-29.5</c:v>
                </c:pt>
                <c:pt idx="51">
                  <c:v>-31.9</c:v>
                </c:pt>
                <c:pt idx="53">
                  <c:v>-12.5</c:v>
                </c:pt>
                <c:pt idx="54">
                  <c:v>-10.4</c:v>
                </c:pt>
                <c:pt idx="55">
                  <c:v>-10.5</c:v>
                </c:pt>
                <c:pt idx="56">
                  <c:v>-6.4</c:v>
                </c:pt>
                <c:pt idx="57">
                  <c:v>-1.8</c:v>
                </c:pt>
                <c:pt idx="58">
                  <c:v>-19.3</c:v>
                </c:pt>
                <c:pt idx="59">
                  <c:v>-20</c:v>
                </c:pt>
                <c:pt idx="60">
                  <c:v>-20.3</c:v>
                </c:pt>
                <c:pt idx="61">
                  <c:v>-14.7</c:v>
                </c:pt>
                <c:pt idx="62">
                  <c:v>24.7</c:v>
                </c:pt>
                <c:pt idx="63">
                  <c:v>27.4</c:v>
                </c:pt>
                <c:pt idx="64">
                  <c:v>21.6</c:v>
                </c:pt>
                <c:pt idx="65">
                  <c:v>28.5</c:v>
                </c:pt>
                <c:pt idx="66">
                  <c:v>32.5</c:v>
                </c:pt>
                <c:pt idx="67">
                  <c:v>1.4</c:v>
                </c:pt>
                <c:pt idx="68">
                  <c:v>3.1</c:v>
                </c:pt>
                <c:pt idx="69">
                  <c:v>1.4</c:v>
                </c:pt>
                <c:pt idx="70">
                  <c:v>8.6</c:v>
                </c:pt>
                <c:pt idx="71">
                  <c:v>8.6</c:v>
                </c:pt>
                <c:pt idx="72">
                  <c:v>28.5</c:v>
                </c:pt>
                <c:pt idx="73">
                  <c:v>33.700000000000003</c:v>
                </c:pt>
                <c:pt idx="74">
                  <c:v>31.1</c:v>
                </c:pt>
                <c:pt idx="75">
                  <c:v>34.200000000000003</c:v>
                </c:pt>
                <c:pt idx="76">
                  <c:v>41.6</c:v>
                </c:pt>
                <c:pt idx="77">
                  <c:v>-30.8</c:v>
                </c:pt>
                <c:pt idx="78">
                  <c:v>-37</c:v>
                </c:pt>
                <c:pt idx="79">
                  <c:v>-34.4</c:v>
                </c:pt>
                <c:pt idx="80">
                  <c:v>-30.7</c:v>
                </c:pt>
                <c:pt idx="81">
                  <c:v>-35</c:v>
                </c:pt>
                <c:pt idx="82">
                  <c:v>-19.2</c:v>
                </c:pt>
                <c:pt idx="83">
                  <c:v>-18.600000000000001</c:v>
                </c:pt>
                <c:pt idx="84">
                  <c:v>-23.2</c:v>
                </c:pt>
                <c:pt idx="85">
                  <c:v>-8.1999999999999993</c:v>
                </c:pt>
                <c:pt idx="86">
                  <c:v>-18.399999999999999</c:v>
                </c:pt>
                <c:pt idx="87">
                  <c:v>-58.2</c:v>
                </c:pt>
                <c:pt idx="88">
                  <c:v>-58.3</c:v>
                </c:pt>
                <c:pt idx="89">
                  <c:v>-54.7</c:v>
                </c:pt>
                <c:pt idx="90">
                  <c:v>-59.3</c:v>
                </c:pt>
                <c:pt idx="91">
                  <c:v>-54.3</c:v>
                </c:pt>
                <c:pt idx="92">
                  <c:v>-8.3000000000000007</c:v>
                </c:pt>
                <c:pt idx="93">
                  <c:v>-11.9</c:v>
                </c:pt>
                <c:pt idx="94">
                  <c:v>-12.3</c:v>
                </c:pt>
                <c:pt idx="95">
                  <c:v>-10.1</c:v>
                </c:pt>
                <c:pt idx="96">
                  <c:v>18.100000000000001</c:v>
                </c:pt>
                <c:pt idx="97">
                  <c:v>26.1</c:v>
                </c:pt>
                <c:pt idx="98">
                  <c:v>20.2</c:v>
                </c:pt>
                <c:pt idx="99">
                  <c:v>28.7</c:v>
                </c:pt>
              </c:numCache>
            </c:numRef>
          </c:xVal>
          <c:yVal>
            <c:numRef>
              <c:f>'[1]OO vs probe mV'!$R$2:$R$101</c:f>
              <c:numCache>
                <c:formatCode>General</c:formatCode>
                <c:ptCount val="100"/>
                <c:pt idx="0">
                  <c:v>6.2801364482165702</c:v>
                </c:pt>
                <c:pt idx="1">
                  <c:v>7.6083222812237912</c:v>
                </c:pt>
                <c:pt idx="2">
                  <c:v>7.0609856061211032</c:v>
                </c:pt>
                <c:pt idx="3">
                  <c:v>6.7338218738885409</c:v>
                </c:pt>
                <c:pt idx="4">
                  <c:v>7.1809705262558285</c:v>
                </c:pt>
                <c:pt idx="5">
                  <c:v>6.4481910223169701</c:v>
                </c:pt>
                <c:pt idx="6">
                  <c:v>7.3757512049185392</c:v>
                </c:pt>
                <c:pt idx="7">
                  <c:v>7.343884079292196</c:v>
                </c:pt>
                <c:pt idx="8">
                  <c:v>6.9815353199845962</c:v>
                </c:pt>
                <c:pt idx="9">
                  <c:v>7.2047919844287209</c:v>
                </c:pt>
                <c:pt idx="10">
                  <c:v>7.6336430941136406</c:v>
                </c:pt>
                <c:pt idx="11">
                  <c:v>6.4398462135927748</c:v>
                </c:pt>
                <c:pt idx="12">
                  <c:v>6.2723870243292739</c:v>
                </c:pt>
                <c:pt idx="13">
                  <c:v>6.7376107475069222</c:v>
                </c:pt>
                <c:pt idx="14">
                  <c:v>7.8799645020796234</c:v>
                </c:pt>
                <c:pt idx="15">
                  <c:v>7.9201573906851781</c:v>
                </c:pt>
                <c:pt idx="16">
                  <c:v>7.8583416874856535</c:v>
                </c:pt>
                <c:pt idx="17">
                  <c:v>7.4399522531532698</c:v>
                </c:pt>
                <c:pt idx="18">
                  <c:v>7.3957776267188144</c:v>
                </c:pt>
                <c:pt idx="19">
                  <c:v>7.4075773179879496</c:v>
                </c:pt>
                <c:pt idx="20">
                  <c:v>7.0701220276172627</c:v>
                </c:pt>
                <c:pt idx="21">
                  <c:v>7.0307556648993295</c:v>
                </c:pt>
                <c:pt idx="22">
                  <c:v>7.0580466073893628</c:v>
                </c:pt>
                <c:pt idx="23">
                  <c:v>6.7664552017810884</c:v>
                </c:pt>
                <c:pt idx="24">
                  <c:v>6.7158294038722781</c:v>
                </c:pt>
                <c:pt idx="25">
                  <c:v>6.7980568810132915</c:v>
                </c:pt>
                <c:pt idx="26">
                  <c:v>6.4421705180419462</c:v>
                </c:pt>
                <c:pt idx="27">
                  <c:v>6.3384203621497841</c:v>
                </c:pt>
                <c:pt idx="28">
                  <c:v>6.415018444821567</c:v>
                </c:pt>
                <c:pt idx="29">
                  <c:v>7.2141730541401676</c:v>
                </c:pt>
                <c:pt idx="30">
                  <c:v>7.1543731272585882</c:v>
                </c:pt>
                <c:pt idx="31">
                  <c:v>7.1457963588774955</c:v>
                </c:pt>
                <c:pt idx="32">
                  <c:v>6.2961988279770233</c:v>
                </c:pt>
                <c:pt idx="33">
                  <c:v>6.2064026321127397</c:v>
                </c:pt>
                <c:pt idx="34">
                  <c:v>6.2735489536794136</c:v>
                </c:pt>
                <c:pt idx="35">
                  <c:v>6.7379714702157631</c:v>
                </c:pt>
                <c:pt idx="36">
                  <c:v>6.7028810668197787</c:v>
                </c:pt>
                <c:pt idx="37">
                  <c:v>6.7437679200626457</c:v>
                </c:pt>
                <c:pt idx="38">
                  <c:v>6.7176022029187852</c:v>
                </c:pt>
                <c:pt idx="40">
                  <c:v>6.2761673762170878</c:v>
                </c:pt>
                <c:pt idx="41">
                  <c:v>6.2307415802395267</c:v>
                </c:pt>
                <c:pt idx="42">
                  <c:v>6.2724725504770609</c:v>
                </c:pt>
                <c:pt idx="43">
                  <c:v>6.285975955381339</c:v>
                </c:pt>
                <c:pt idx="44">
                  <c:v>6.2849897141546114</c:v>
                </c:pt>
                <c:pt idx="45">
                  <c:v>7.8947480922627502</c:v>
                </c:pt>
                <c:pt idx="46">
                  <c:v>7.9006400751951462</c:v>
                </c:pt>
                <c:pt idx="47">
                  <c:v>7.8952015509788165</c:v>
                </c:pt>
                <c:pt idx="48">
                  <c:v>7.9253225600770554</c:v>
                </c:pt>
                <c:pt idx="49">
                  <c:v>7.856347832440683</c:v>
                </c:pt>
                <c:pt idx="50">
                  <c:v>7.3226275498495559</c:v>
                </c:pt>
                <c:pt idx="51">
                  <c:v>7.4053457080691443</c:v>
                </c:pt>
                <c:pt idx="52">
                  <c:v>7.7186407148067717</c:v>
                </c:pt>
                <c:pt idx="53">
                  <c:v>7.0642330168400269</c:v>
                </c:pt>
                <c:pt idx="54">
                  <c:v>7.0450871550627774</c:v>
                </c:pt>
                <c:pt idx="55">
                  <c:v>7.0627144565952396</c:v>
                </c:pt>
                <c:pt idx="56">
                  <c:v>7.0029602195757814</c:v>
                </c:pt>
                <c:pt idx="57">
                  <c:v>6.9874560857258583</c:v>
                </c:pt>
                <c:pt idx="58">
                  <c:v>7.1971973615616189</c:v>
                </c:pt>
                <c:pt idx="59">
                  <c:v>7.2319163999210136</c:v>
                </c:pt>
                <c:pt idx="60">
                  <c:v>7.2207337581985191</c:v>
                </c:pt>
                <c:pt idx="61">
                  <c:v>7.1788658520039865</c:v>
                </c:pt>
                <c:pt idx="62">
                  <c:v>6.4337472570321212</c:v>
                </c:pt>
                <c:pt idx="63">
                  <c:v>6.4039045788395512</c:v>
                </c:pt>
                <c:pt idx="64">
                  <c:v>6.4622123013400987</c:v>
                </c:pt>
                <c:pt idx="65">
                  <c:v>6.3385198244605014</c:v>
                </c:pt>
                <c:pt idx="66">
                  <c:v>6.423529267716205</c:v>
                </c:pt>
                <c:pt idx="67">
                  <c:v>6.8014557251373065</c:v>
                </c:pt>
                <c:pt idx="68">
                  <c:v>6.7293740868124559</c:v>
                </c:pt>
                <c:pt idx="69">
                  <c:v>6.7601359301367934</c:v>
                </c:pt>
                <c:pt idx="70">
                  <c:v>6.7531907928558237</c:v>
                </c:pt>
                <c:pt idx="71">
                  <c:v>6.7743266802597351</c:v>
                </c:pt>
                <c:pt idx="72">
                  <c:v>6.3262710219343976</c:v>
                </c:pt>
                <c:pt idx="73">
                  <c:v>6.3135957379348975</c:v>
                </c:pt>
                <c:pt idx="74">
                  <c:v>6.3532532422754144</c:v>
                </c:pt>
                <c:pt idx="75">
                  <c:v>6.2127052585160145</c:v>
                </c:pt>
                <c:pt idx="76">
                  <c:v>6.2660753597577088</c:v>
                </c:pt>
                <c:pt idx="77">
                  <c:v>7.3407920029306029</c:v>
                </c:pt>
                <c:pt idx="78">
                  <c:v>7.5129381143935472</c:v>
                </c:pt>
                <c:pt idx="79">
                  <c:v>7.4959609201145581</c:v>
                </c:pt>
                <c:pt idx="80">
                  <c:v>7.3418783435108574</c:v>
                </c:pt>
                <c:pt idx="81">
                  <c:v>7.4254938345338051</c:v>
                </c:pt>
                <c:pt idx="82">
                  <c:v>7.2084252186918532</c:v>
                </c:pt>
                <c:pt idx="83">
                  <c:v>7.2106258380109027</c:v>
                </c:pt>
                <c:pt idx="84">
                  <c:v>7.2190944069318297</c:v>
                </c:pt>
                <c:pt idx="85">
                  <c:v>7.1483582354593969</c:v>
                </c:pt>
                <c:pt idx="86">
                  <c:v>7.2207927900879687</c:v>
                </c:pt>
                <c:pt idx="87">
                  <c:v>7.8522702988129565</c:v>
                </c:pt>
                <c:pt idx="88">
                  <c:v>7.9085712635547347</c:v>
                </c:pt>
                <c:pt idx="89">
                  <c:v>7.836993397444358</c:v>
                </c:pt>
                <c:pt idx="90">
                  <c:v>7.8816144429174582</c:v>
                </c:pt>
                <c:pt idx="91">
                  <c:v>7.8652417863866866</c:v>
                </c:pt>
                <c:pt idx="92">
                  <c:v>7.0453795747123307</c:v>
                </c:pt>
                <c:pt idx="93">
                  <c:v>7.0674798640848611</c:v>
                </c:pt>
                <c:pt idx="94">
                  <c:v>7.0456769151263607</c:v>
                </c:pt>
                <c:pt idx="95">
                  <c:v>7.0472986050229753</c:v>
                </c:pt>
                <c:pt idx="96">
                  <c:v>6.5027693790800303</c:v>
                </c:pt>
                <c:pt idx="97">
                  <c:v>6.400102325462143</c:v>
                </c:pt>
                <c:pt idx="98">
                  <c:v>6.4193430628954227</c:v>
                </c:pt>
                <c:pt idx="99">
                  <c:v>6.3440257651906871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28-B442-AA39-647C5CC9D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432880"/>
        <c:axId val="1529590320"/>
      </c:scatterChart>
      <c:valAx>
        <c:axId val="152843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590320"/>
        <c:crossesAt val="6"/>
        <c:crossBetween val="midCat"/>
      </c:valAx>
      <c:valAx>
        <c:axId val="1529590320"/>
        <c:scaling>
          <c:orientation val="minMax"/>
          <c:max val="8.5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432880"/>
        <c:crossesAt val="-8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199097802713045"/>
          <c:y val="0.13669111913158094"/>
          <c:w val="0.29512441591618294"/>
          <c:h val="0.22276581224178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1</xdr:row>
      <xdr:rowOff>152400</xdr:rowOff>
    </xdr:from>
    <xdr:to>
      <xdr:col>23</xdr:col>
      <xdr:colOff>317500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BD6308-5858-8547-95EE-AD14360CC4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742950</xdr:colOff>
      <xdr:row>0</xdr:row>
      <xdr:rowOff>717550</xdr:rowOff>
    </xdr:from>
    <xdr:to>
      <xdr:col>22</xdr:col>
      <xdr:colOff>292100</xdr:colOff>
      <xdr:row>25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AE6ACF-CF4F-A84B-8A37-B690960B91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50800</xdr:colOff>
      <xdr:row>0</xdr:row>
      <xdr:rowOff>196850</xdr:rowOff>
    </xdr:from>
    <xdr:to>
      <xdr:col>28</xdr:col>
      <xdr:colOff>457200</xdr:colOff>
      <xdr:row>23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D5BD5B-82FF-F346-8A81-ED5230CCD5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ishamsaley/Documents/Pred_Prey%20OA%20Pilots/TF_CP3/probe%20v%20oo%20v%20m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O vs probe mV"/>
      <sheetName val="Sheet2"/>
      <sheetName val="OO vs YSI mV"/>
    </sheetNames>
    <sheetDataSet>
      <sheetData sheetId="0">
        <row r="2">
          <cell r="M2">
            <v>29.2</v>
          </cell>
          <cell r="O2">
            <v>6.2576999999999998</v>
          </cell>
          <cell r="R2">
            <v>6.2801364482165702</v>
          </cell>
        </row>
        <row r="3">
          <cell r="M3">
            <v>-44</v>
          </cell>
          <cell r="O3">
            <v>7.5723000000000003</v>
          </cell>
          <cell r="R3">
            <v>7.6083222812237912</v>
          </cell>
        </row>
        <row r="4">
          <cell r="M4">
            <v>-15.8</v>
          </cell>
          <cell r="O4">
            <v>7.0331999999999999</v>
          </cell>
          <cell r="R4">
            <v>7.0609856061211032</v>
          </cell>
        </row>
        <row r="5">
          <cell r="M5">
            <v>4</v>
          </cell>
          <cell r="O5">
            <v>6.7096</v>
          </cell>
          <cell r="R5">
            <v>6.7338218738885409</v>
          </cell>
        </row>
        <row r="6">
          <cell r="M6">
            <v>-18.8</v>
          </cell>
          <cell r="O6">
            <v>7.1493000000000002</v>
          </cell>
          <cell r="R6">
            <v>7.1809705262558285</v>
          </cell>
        </row>
        <row r="7">
          <cell r="M7">
            <v>20.100000000000001</v>
          </cell>
          <cell r="O7">
            <v>6.4246999999999996</v>
          </cell>
          <cell r="R7">
            <v>6.4481910223169701</v>
          </cell>
        </row>
        <row r="8">
          <cell r="M8">
            <v>-28.7</v>
          </cell>
          <cell r="O8">
            <v>7.3472999999999997</v>
          </cell>
          <cell r="R8">
            <v>7.3757512049185392</v>
          </cell>
        </row>
        <row r="9">
          <cell r="M9">
            <v>-28.2</v>
          </cell>
          <cell r="O9">
            <v>7.3125</v>
          </cell>
          <cell r="R9">
            <v>7.343884079292196</v>
          </cell>
        </row>
        <row r="10">
          <cell r="M10">
            <v>-7.3</v>
          </cell>
          <cell r="O10">
            <v>6.9595000000000002</v>
          </cell>
          <cell r="R10">
            <v>6.9815353199845962</v>
          </cell>
        </row>
        <row r="11">
          <cell r="M11">
            <v>-23.3</v>
          </cell>
          <cell r="O11">
            <v>7.1759000000000004</v>
          </cell>
          <cell r="R11">
            <v>7.2047919844287209</v>
          </cell>
        </row>
        <row r="12">
          <cell r="M12">
            <v>-42.8</v>
          </cell>
          <cell r="O12">
            <v>7.5986000000000002</v>
          </cell>
          <cell r="R12">
            <v>7.6336430941136406</v>
          </cell>
        </row>
        <row r="13">
          <cell r="M13">
            <v>17.5</v>
          </cell>
          <cell r="O13">
            <v>6.4207999999999998</v>
          </cell>
          <cell r="R13">
            <v>6.4398462135927748</v>
          </cell>
        </row>
        <row r="14">
          <cell r="M14">
            <v>26.8</v>
          </cell>
          <cell r="O14">
            <v>6.2526000000000002</v>
          </cell>
          <cell r="R14">
            <v>6.2723870243292739</v>
          </cell>
        </row>
        <row r="15">
          <cell r="M15">
            <v>1.2</v>
          </cell>
          <cell r="O15">
            <v>6.7142999999999997</v>
          </cell>
          <cell r="R15">
            <v>6.7376107475069222</v>
          </cell>
        </row>
        <row r="16">
          <cell r="M16">
            <v>-55.5</v>
          </cell>
          <cell r="O16">
            <v>7.8221999999999996</v>
          </cell>
          <cell r="R16">
            <v>7.8799645020796234</v>
          </cell>
        </row>
        <row r="17">
          <cell r="M17">
            <v>-59.9</v>
          </cell>
          <cell r="O17">
            <v>7.8765000000000001</v>
          </cell>
          <cell r="R17">
            <v>7.9201573906851781</v>
          </cell>
        </row>
        <row r="18">
          <cell r="M18">
            <v>-56.2</v>
          </cell>
          <cell r="O18">
            <v>7.8266999999999998</v>
          </cell>
          <cell r="R18">
            <v>7.8583416874856535</v>
          </cell>
        </row>
        <row r="19">
          <cell r="M19">
            <v>-33.299999999999997</v>
          </cell>
          <cell r="O19">
            <v>7.4031000000000002</v>
          </cell>
          <cell r="R19">
            <v>7.4399522531532698</v>
          </cell>
        </row>
        <row r="20">
          <cell r="M20">
            <v>-30</v>
          </cell>
          <cell r="O20">
            <v>7.3539000000000003</v>
          </cell>
          <cell r="R20">
            <v>7.3957776267188144</v>
          </cell>
        </row>
        <row r="21">
          <cell r="M21">
            <v>-32.200000000000003</v>
          </cell>
          <cell r="O21">
            <v>7.3701999999999996</v>
          </cell>
          <cell r="R21">
            <v>7.4075773179879496</v>
          </cell>
        </row>
        <row r="22">
          <cell r="M22">
            <v>-11</v>
          </cell>
          <cell r="O22">
            <v>7.0401999999999996</v>
          </cell>
          <cell r="R22">
            <v>7.0701220276172627</v>
          </cell>
        </row>
        <row r="23">
          <cell r="M23">
            <v>-11.7</v>
          </cell>
          <cell r="O23">
            <v>6.9973999999999998</v>
          </cell>
          <cell r="R23">
            <v>7.0307556648993295</v>
          </cell>
        </row>
        <row r="24">
          <cell r="M24">
            <v>-7</v>
          </cell>
          <cell r="O24">
            <v>7.0252999999999997</v>
          </cell>
          <cell r="R24">
            <v>7.0580466073893628</v>
          </cell>
        </row>
        <row r="25">
          <cell r="M25">
            <v>3.4</v>
          </cell>
          <cell r="O25">
            <v>6.7430000000000003</v>
          </cell>
          <cell r="R25">
            <v>6.7664552017810884</v>
          </cell>
        </row>
        <row r="26">
          <cell r="M26">
            <v>2.4</v>
          </cell>
          <cell r="O26">
            <v>6.6935000000000002</v>
          </cell>
          <cell r="R26">
            <v>6.7158294038722781</v>
          </cell>
        </row>
        <row r="27">
          <cell r="M27">
            <v>4</v>
          </cell>
          <cell r="O27">
            <v>6.7725999999999997</v>
          </cell>
          <cell r="R27">
            <v>6.7980568810132915</v>
          </cell>
        </row>
        <row r="28">
          <cell r="M28">
            <v>22.8</v>
          </cell>
          <cell r="O28">
            <v>6.4169</v>
          </cell>
          <cell r="R28">
            <v>6.4421705180419462</v>
          </cell>
        </row>
        <row r="29">
          <cell r="M29">
            <v>28.5</v>
          </cell>
          <cell r="O29">
            <v>6.3070000000000004</v>
          </cell>
          <cell r="R29">
            <v>6.3384203621497841</v>
          </cell>
        </row>
        <row r="30">
          <cell r="M30">
            <v>24</v>
          </cell>
          <cell r="O30">
            <v>6.3871000000000002</v>
          </cell>
          <cell r="R30">
            <v>6.415018444821567</v>
          </cell>
        </row>
        <row r="31">
          <cell r="M31">
            <v>-22.5</v>
          </cell>
          <cell r="O31">
            <v>7.1689999999999996</v>
          </cell>
          <cell r="R31">
            <v>7.2141730541401676</v>
          </cell>
        </row>
        <row r="32">
          <cell r="M32">
            <v>-16</v>
          </cell>
          <cell r="O32">
            <v>7.1169000000000002</v>
          </cell>
          <cell r="R32">
            <v>7.1543731272585882</v>
          </cell>
        </row>
        <row r="33">
          <cell r="M33">
            <v>-18</v>
          </cell>
          <cell r="O33">
            <v>7.1250999999999998</v>
          </cell>
          <cell r="R33">
            <v>7.1457963588774955</v>
          </cell>
        </row>
        <row r="34">
          <cell r="M34">
            <v>31.4</v>
          </cell>
          <cell r="O34">
            <v>6.2702</v>
          </cell>
          <cell r="R34">
            <v>6.2961988279770233</v>
          </cell>
        </row>
        <row r="35">
          <cell r="M35">
            <v>38.799999999999997</v>
          </cell>
          <cell r="O35">
            <v>6.1733000000000002</v>
          </cell>
          <cell r="R35">
            <v>6.2064026321127397</v>
          </cell>
        </row>
        <row r="36">
          <cell r="M36">
            <v>34.200000000000003</v>
          </cell>
          <cell r="O36">
            <v>6.2519999999999998</v>
          </cell>
          <cell r="R36">
            <v>6.2735489536794136</v>
          </cell>
        </row>
        <row r="37">
          <cell r="M37">
            <v>6.2</v>
          </cell>
          <cell r="O37">
            <v>6.7119</v>
          </cell>
          <cell r="R37">
            <v>6.7379714702157631</v>
          </cell>
        </row>
        <row r="38">
          <cell r="M38">
            <v>3.6</v>
          </cell>
          <cell r="O38">
            <v>6.6806000000000001</v>
          </cell>
          <cell r="R38">
            <v>6.7028810668197787</v>
          </cell>
        </row>
        <row r="39">
          <cell r="M39">
            <v>3.8</v>
          </cell>
          <cell r="O39">
            <v>6.7195</v>
          </cell>
          <cell r="R39">
            <v>6.7437679200626457</v>
          </cell>
        </row>
        <row r="40">
          <cell r="M40">
            <v>10.4</v>
          </cell>
          <cell r="O40">
            <v>6.6860999999999997</v>
          </cell>
          <cell r="R40">
            <v>6.7176022029187852</v>
          </cell>
        </row>
        <row r="41">
          <cell r="M41">
            <v>13.3</v>
          </cell>
          <cell r="O41">
            <v>6.7134999999999998</v>
          </cell>
        </row>
        <row r="42">
          <cell r="M42">
            <v>32.5</v>
          </cell>
          <cell r="O42">
            <v>6.2484000000000002</v>
          </cell>
          <cell r="R42">
            <v>6.2761673762170878</v>
          </cell>
        </row>
        <row r="43">
          <cell r="M43">
            <v>34.299999999999997</v>
          </cell>
          <cell r="O43">
            <v>6.2039</v>
          </cell>
          <cell r="R43">
            <v>6.2307415802395267</v>
          </cell>
        </row>
        <row r="44">
          <cell r="M44">
            <v>32.5</v>
          </cell>
          <cell r="O44">
            <v>6.2455999999999996</v>
          </cell>
          <cell r="R44">
            <v>6.2724725504770609</v>
          </cell>
        </row>
        <row r="45">
          <cell r="M45">
            <v>33.799999999999997</v>
          </cell>
          <cell r="O45">
            <v>6.2652999999999999</v>
          </cell>
          <cell r="R45">
            <v>6.285975955381339</v>
          </cell>
        </row>
        <row r="46">
          <cell r="M46">
            <v>40.799999999999997</v>
          </cell>
          <cell r="O46">
            <v>6.2590000000000003</v>
          </cell>
          <cell r="R46">
            <v>6.2849897141546114</v>
          </cell>
        </row>
        <row r="47">
          <cell r="M47">
            <v>-58.5</v>
          </cell>
          <cell r="O47">
            <v>7.8513000000000002</v>
          </cell>
          <cell r="R47">
            <v>7.8947480922627502</v>
          </cell>
        </row>
        <row r="48">
          <cell r="M48">
            <v>-59.4</v>
          </cell>
          <cell r="O48">
            <v>7.8586</v>
          </cell>
          <cell r="R48">
            <v>7.9006400751951462</v>
          </cell>
        </row>
        <row r="49">
          <cell r="M49">
            <v>-59.4</v>
          </cell>
          <cell r="O49">
            <v>7.8560999999999996</v>
          </cell>
          <cell r="R49">
            <v>7.8952015509788165</v>
          </cell>
        </row>
        <row r="50">
          <cell r="M50">
            <v>-58.3</v>
          </cell>
          <cell r="O50">
            <v>7.8830999999999998</v>
          </cell>
          <cell r="R50">
            <v>7.9253225600770554</v>
          </cell>
        </row>
        <row r="51">
          <cell r="M51">
            <v>-58.2</v>
          </cell>
          <cell r="O51">
            <v>7.8045999999999998</v>
          </cell>
          <cell r="R51">
            <v>7.856347832440683</v>
          </cell>
        </row>
        <row r="52">
          <cell r="M52">
            <v>-29.5</v>
          </cell>
          <cell r="O52">
            <v>7.2984999999999998</v>
          </cell>
          <cell r="R52">
            <v>7.3226275498495559</v>
          </cell>
        </row>
        <row r="53">
          <cell r="M53">
            <v>-31.9</v>
          </cell>
          <cell r="O53">
            <v>7.3752000000000004</v>
          </cell>
          <cell r="R53">
            <v>7.4053457080691443</v>
          </cell>
        </row>
        <row r="54">
          <cell r="O54">
            <v>7.3795000000000002</v>
          </cell>
          <cell r="R54">
            <v>7.7186407148067717</v>
          </cell>
        </row>
        <row r="55">
          <cell r="M55">
            <v>-12.5</v>
          </cell>
          <cell r="O55">
            <v>7.0313999999999997</v>
          </cell>
          <cell r="R55">
            <v>7.0642330168400269</v>
          </cell>
        </row>
        <row r="56">
          <cell r="M56">
            <v>-10.4</v>
          </cell>
          <cell r="O56">
            <v>7.0164999999999997</v>
          </cell>
          <cell r="R56">
            <v>7.0450871550627774</v>
          </cell>
        </row>
        <row r="57">
          <cell r="M57">
            <v>-10.5</v>
          </cell>
          <cell r="O57">
            <v>7.0339</v>
          </cell>
          <cell r="R57">
            <v>7.0627144565952396</v>
          </cell>
        </row>
        <row r="58">
          <cell r="M58">
            <v>-6.4</v>
          </cell>
          <cell r="O58">
            <v>6.9739000000000004</v>
          </cell>
          <cell r="R58">
            <v>7.0029602195757814</v>
          </cell>
        </row>
        <row r="59">
          <cell r="M59">
            <v>-1.8</v>
          </cell>
          <cell r="O59">
            <v>6.9576000000000002</v>
          </cell>
          <cell r="R59">
            <v>6.9874560857258583</v>
          </cell>
        </row>
        <row r="60">
          <cell r="M60">
            <v>-19.3</v>
          </cell>
          <cell r="O60">
            <v>7.1695000000000002</v>
          </cell>
          <cell r="R60">
            <v>7.1971973615616189</v>
          </cell>
        </row>
        <row r="61">
          <cell r="M61">
            <v>-20</v>
          </cell>
          <cell r="O61">
            <v>7.2004000000000001</v>
          </cell>
          <cell r="R61">
            <v>7.2319163999210136</v>
          </cell>
        </row>
        <row r="62">
          <cell r="M62">
            <v>-20.3</v>
          </cell>
          <cell r="O62">
            <v>7.1905000000000001</v>
          </cell>
          <cell r="R62">
            <v>7.2207337581985191</v>
          </cell>
        </row>
        <row r="63">
          <cell r="M63">
            <v>-14.7</v>
          </cell>
          <cell r="O63">
            <v>7.1504000000000003</v>
          </cell>
          <cell r="R63">
            <v>7.1788658520039865</v>
          </cell>
        </row>
        <row r="64">
          <cell r="M64">
            <v>24.7</v>
          </cell>
          <cell r="O64">
            <v>6.4031000000000002</v>
          </cell>
          <cell r="R64">
            <v>6.4337472570321212</v>
          </cell>
        </row>
        <row r="65">
          <cell r="M65">
            <v>27.4</v>
          </cell>
          <cell r="O65">
            <v>6.3760000000000003</v>
          </cell>
          <cell r="R65">
            <v>6.4039045788395512</v>
          </cell>
        </row>
        <row r="66">
          <cell r="M66">
            <v>21.6</v>
          </cell>
          <cell r="O66">
            <v>6.4297000000000004</v>
          </cell>
          <cell r="R66">
            <v>6.4622123013400987</v>
          </cell>
        </row>
        <row r="67">
          <cell r="M67">
            <v>28.5</v>
          </cell>
          <cell r="O67">
            <v>6.3079999999999998</v>
          </cell>
          <cell r="R67">
            <v>6.3385198244605014</v>
          </cell>
        </row>
        <row r="68">
          <cell r="M68">
            <v>32.5</v>
          </cell>
          <cell r="O68">
            <v>6.3947000000000003</v>
          </cell>
          <cell r="R68">
            <v>6.423529267716205</v>
          </cell>
        </row>
        <row r="69">
          <cell r="M69">
            <v>1.4</v>
          </cell>
          <cell r="O69">
            <v>6.7732000000000001</v>
          </cell>
          <cell r="R69">
            <v>6.8014557251373065</v>
          </cell>
        </row>
        <row r="70">
          <cell r="M70">
            <v>3.1</v>
          </cell>
          <cell r="O70">
            <v>6.7015000000000002</v>
          </cell>
          <cell r="R70">
            <v>6.7293740868124559</v>
          </cell>
        </row>
        <row r="71">
          <cell r="M71">
            <v>1.4</v>
          </cell>
          <cell r="O71">
            <v>6.7431000000000001</v>
          </cell>
          <cell r="R71">
            <v>6.7601359301367934</v>
          </cell>
        </row>
        <row r="72">
          <cell r="M72">
            <v>8.6</v>
          </cell>
          <cell r="O72">
            <v>6.7214999999999998</v>
          </cell>
          <cell r="R72">
            <v>6.7531907928558237</v>
          </cell>
        </row>
        <row r="73">
          <cell r="M73">
            <v>8.6</v>
          </cell>
          <cell r="O73">
            <v>6.7453000000000003</v>
          </cell>
          <cell r="R73">
            <v>6.7743266802597351</v>
          </cell>
        </row>
        <row r="74">
          <cell r="M74">
            <v>28.5</v>
          </cell>
          <cell r="O74">
            <v>6.3037999999999998</v>
          </cell>
          <cell r="R74">
            <v>6.3262710219343976</v>
          </cell>
        </row>
        <row r="75">
          <cell r="M75">
            <v>33.700000000000003</v>
          </cell>
          <cell r="O75">
            <v>6.2929000000000004</v>
          </cell>
          <cell r="R75">
            <v>6.3135957379348975</v>
          </cell>
        </row>
        <row r="76">
          <cell r="M76">
            <v>31.1</v>
          </cell>
          <cell r="O76">
            <v>6.3272000000000004</v>
          </cell>
          <cell r="R76">
            <v>6.3532532422754144</v>
          </cell>
        </row>
        <row r="77">
          <cell r="M77">
            <v>34.200000000000003</v>
          </cell>
          <cell r="O77">
            <v>6.1814</v>
          </cell>
          <cell r="R77">
            <v>6.2127052585160145</v>
          </cell>
        </row>
        <row r="78">
          <cell r="M78">
            <v>41.6</v>
          </cell>
          <cell r="O78">
            <v>6.2401</v>
          </cell>
          <cell r="R78">
            <v>6.2660753597577088</v>
          </cell>
        </row>
        <row r="79">
          <cell r="M79">
            <v>-30.8</v>
          </cell>
          <cell r="O79">
            <v>7.3037000000000001</v>
          </cell>
          <cell r="R79">
            <v>7.3407920029306029</v>
          </cell>
        </row>
        <row r="80">
          <cell r="M80">
            <v>-37</v>
          </cell>
          <cell r="O80">
            <v>7.4759000000000002</v>
          </cell>
          <cell r="R80">
            <v>7.5129381143935472</v>
          </cell>
        </row>
        <row r="81">
          <cell r="M81">
            <v>-34.4</v>
          </cell>
          <cell r="O81">
            <v>7.4604999999999997</v>
          </cell>
          <cell r="R81">
            <v>7.4959609201145581</v>
          </cell>
        </row>
        <row r="82">
          <cell r="M82">
            <v>-30.7</v>
          </cell>
          <cell r="O82">
            <v>7.3013000000000003</v>
          </cell>
          <cell r="R82">
            <v>7.3418783435108574</v>
          </cell>
        </row>
        <row r="83">
          <cell r="M83">
            <v>-35</v>
          </cell>
          <cell r="O83">
            <v>7.3829000000000002</v>
          </cell>
          <cell r="R83">
            <v>7.4254938345338051</v>
          </cell>
        </row>
        <row r="84">
          <cell r="M84">
            <v>-19.2</v>
          </cell>
          <cell r="O84">
            <v>7.1783999999999999</v>
          </cell>
          <cell r="R84">
            <v>7.2084252186918532</v>
          </cell>
        </row>
        <row r="85">
          <cell r="M85">
            <v>-18.600000000000001</v>
          </cell>
          <cell r="O85">
            <v>7.1826999999999996</v>
          </cell>
          <cell r="R85">
            <v>7.2106258380109027</v>
          </cell>
        </row>
        <row r="86">
          <cell r="M86">
            <v>-23.2</v>
          </cell>
          <cell r="O86">
            <v>7.1974999999999998</v>
          </cell>
          <cell r="R86">
            <v>7.2190944069318297</v>
          </cell>
        </row>
        <row r="87">
          <cell r="M87">
            <v>-8.1999999999999993</v>
          </cell>
          <cell r="O87">
            <v>7.1109999999999998</v>
          </cell>
          <cell r="R87">
            <v>7.1483582354593969</v>
          </cell>
        </row>
        <row r="88">
          <cell r="M88">
            <v>-18.399999999999999</v>
          </cell>
          <cell r="O88">
            <v>7.1733000000000002</v>
          </cell>
          <cell r="R88">
            <v>7.2207927900879687</v>
          </cell>
        </row>
        <row r="89">
          <cell r="M89">
            <v>-58.2</v>
          </cell>
          <cell r="O89">
            <v>7.8178000000000001</v>
          </cell>
          <cell r="R89">
            <v>7.8522702988129565</v>
          </cell>
        </row>
        <row r="90">
          <cell r="M90">
            <v>-58.3</v>
          </cell>
          <cell r="O90">
            <v>7.8620999999999999</v>
          </cell>
          <cell r="R90">
            <v>7.9085712635547347</v>
          </cell>
        </row>
        <row r="91">
          <cell r="M91">
            <v>-54.7</v>
          </cell>
          <cell r="O91">
            <v>7.8011999999999997</v>
          </cell>
          <cell r="R91">
            <v>7.836993397444358</v>
          </cell>
        </row>
        <row r="92">
          <cell r="M92">
            <v>-59.3</v>
          </cell>
          <cell r="O92">
            <v>7.8296000000000001</v>
          </cell>
          <cell r="R92">
            <v>7.8816144429174582</v>
          </cell>
        </row>
        <row r="93">
          <cell r="M93">
            <v>-54.3</v>
          </cell>
          <cell r="O93">
            <v>7.8277999999999999</v>
          </cell>
          <cell r="R93">
            <v>7.8652417863866866</v>
          </cell>
        </row>
        <row r="94">
          <cell r="M94">
            <v>-8.3000000000000007</v>
          </cell>
          <cell r="O94">
            <v>7.0157999999999996</v>
          </cell>
          <cell r="R94">
            <v>7.0453795747123307</v>
          </cell>
        </row>
        <row r="95">
          <cell r="M95">
            <v>-11.9</v>
          </cell>
          <cell r="O95">
            <v>7.0406000000000004</v>
          </cell>
          <cell r="R95">
            <v>7.0674798640848611</v>
          </cell>
        </row>
        <row r="96">
          <cell r="M96">
            <v>-12.3</v>
          </cell>
          <cell r="O96">
            <v>7.0130999999999997</v>
          </cell>
          <cell r="R96">
            <v>7.0456769151263607</v>
          </cell>
        </row>
        <row r="97">
          <cell r="M97">
            <v>-10.1</v>
          </cell>
          <cell r="O97">
            <v>7.0147000000000004</v>
          </cell>
          <cell r="R97">
            <v>7.0472986050229753</v>
          </cell>
        </row>
        <row r="98">
          <cell r="M98">
            <v>18.100000000000001</v>
          </cell>
          <cell r="O98">
            <v>6.4782999999999999</v>
          </cell>
          <cell r="R98">
            <v>6.5027693790800303</v>
          </cell>
        </row>
        <row r="99">
          <cell r="M99">
            <v>26.1</v>
          </cell>
          <cell r="O99">
            <v>6.3731</v>
          </cell>
          <cell r="R99">
            <v>6.400102325462143</v>
          </cell>
        </row>
        <row r="100">
          <cell r="M100">
            <v>20.2</v>
          </cell>
          <cell r="O100">
            <v>6.4012000000000002</v>
          </cell>
          <cell r="R100">
            <v>6.4193430628954227</v>
          </cell>
        </row>
        <row r="101">
          <cell r="M101">
            <v>28.7</v>
          </cell>
          <cell r="O101">
            <v>6.3135000000000003</v>
          </cell>
          <cell r="R101">
            <v>6.3440257651906871</v>
          </cell>
        </row>
        <row r="102">
          <cell r="M102">
            <v>34.200000000000003</v>
          </cell>
          <cell r="O102">
            <v>6.3274999999999997</v>
          </cell>
        </row>
      </sheetData>
      <sheetData sheetId="1" refreshError="1"/>
      <sheetData sheetId="2">
        <row r="1">
          <cell r="O1" t="str">
            <v>pH at insitu YSI T (from CO2Sys with alk, T, S, pH at 25)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5B31D-BA94-E74D-8B5A-90A01597A2DB}">
  <dimension ref="A1:B1"/>
  <sheetViews>
    <sheetView workbookViewId="0">
      <selection activeCell="C1" sqref="C1"/>
    </sheetView>
  </sheetViews>
  <sheetFormatPr baseColWidth="10" defaultRowHeight="16" x14ac:dyDescent="0.2"/>
  <sheetData>
    <row r="1" spans="1:2" x14ac:dyDescent="0.2">
      <c r="A1" t="s">
        <v>217</v>
      </c>
      <c r="B1" t="s">
        <v>218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F8B9C-63AD-5C46-BDCA-8BC4F0A001C1}">
  <dimension ref="A1:G218"/>
  <sheetViews>
    <sheetView workbookViewId="0">
      <selection activeCell="I7" sqref="I7"/>
    </sheetView>
  </sheetViews>
  <sheetFormatPr baseColWidth="10" defaultRowHeight="18" x14ac:dyDescent="0.2"/>
  <cols>
    <col min="1" max="1" width="8" style="28" customWidth="1"/>
    <col min="2" max="2" width="9.1640625" style="8" customWidth="1"/>
    <col min="3" max="3" width="10.6640625" style="8" customWidth="1"/>
    <col min="4" max="4" width="10.83203125" style="8"/>
    <col min="5" max="5" width="12" style="8" customWidth="1"/>
    <col min="6" max="6" width="14.6640625" style="8" customWidth="1"/>
    <col min="7" max="7" width="11.83203125" style="8" customWidth="1"/>
    <col min="8" max="8" width="10.83203125" style="8"/>
    <col min="9" max="9" width="16" style="8" customWidth="1"/>
    <col min="10" max="10" width="15.6640625" style="8" customWidth="1"/>
    <col min="11" max="16384" width="10.83203125" style="8"/>
  </cols>
  <sheetData>
    <row r="1" spans="1:7" x14ac:dyDescent="0.2">
      <c r="A1" s="8" t="s">
        <v>63</v>
      </c>
      <c r="D1" s="8" t="s">
        <v>64</v>
      </c>
    </row>
    <row r="2" spans="1:7" x14ac:dyDescent="0.2">
      <c r="A2" s="8" t="s">
        <v>65</v>
      </c>
      <c r="D2" s="8" t="s">
        <v>66</v>
      </c>
    </row>
    <row r="3" spans="1:7" x14ac:dyDescent="0.2">
      <c r="A3" s="8" t="s">
        <v>67</v>
      </c>
    </row>
    <row r="4" spans="1:7" ht="19" thickBot="1" x14ac:dyDescent="0.25">
      <c r="A4" s="28" t="s">
        <v>76</v>
      </c>
      <c r="B4" s="8" t="s">
        <v>77</v>
      </c>
      <c r="C4" s="8" t="s">
        <v>70</v>
      </c>
      <c r="D4" s="27" t="s">
        <v>69</v>
      </c>
      <c r="E4" s="26"/>
      <c r="F4" s="26"/>
      <c r="G4" s="26"/>
    </row>
    <row r="5" spans="1:7" ht="19" x14ac:dyDescent="0.25">
      <c r="A5" s="11"/>
      <c r="B5" s="11"/>
      <c r="C5" s="29">
        <v>1</v>
      </c>
      <c r="D5" s="17">
        <v>0</v>
      </c>
      <c r="E5" s="23" t="s">
        <v>50</v>
      </c>
      <c r="F5" s="20" t="s">
        <v>61</v>
      </c>
    </row>
    <row r="6" spans="1:7" ht="19" x14ac:dyDescent="0.25">
      <c r="A6" s="11"/>
      <c r="B6" s="11"/>
      <c r="C6" s="29">
        <v>2</v>
      </c>
      <c r="D6" s="18">
        <v>6.9444444444444441E-3</v>
      </c>
      <c r="E6" s="24" t="s">
        <v>51</v>
      </c>
      <c r="F6" s="21" t="s">
        <v>62</v>
      </c>
    </row>
    <row r="7" spans="1:7" ht="19" x14ac:dyDescent="0.25">
      <c r="A7" s="11"/>
      <c r="B7" s="11"/>
      <c r="C7" s="29">
        <v>3</v>
      </c>
      <c r="D7" s="18">
        <v>1.38888888888889E-2</v>
      </c>
      <c r="E7" s="24" t="s">
        <v>51</v>
      </c>
      <c r="F7" s="21" t="s">
        <v>62</v>
      </c>
    </row>
    <row r="8" spans="1:7" ht="19" x14ac:dyDescent="0.25">
      <c r="A8" s="11"/>
      <c r="B8" s="11"/>
      <c r="C8" s="29">
        <v>4</v>
      </c>
      <c r="D8" s="18">
        <v>2.0833333333333301E-2</v>
      </c>
      <c r="E8" s="24" t="s">
        <v>49</v>
      </c>
      <c r="F8" s="21" t="s">
        <v>60</v>
      </c>
    </row>
    <row r="9" spans="1:7" ht="19" x14ac:dyDescent="0.25">
      <c r="A9" s="11"/>
      <c r="B9" s="11"/>
      <c r="C9" s="29">
        <v>5</v>
      </c>
      <c r="D9" s="18">
        <v>2.7777777777777801E-2</v>
      </c>
      <c r="E9" s="24" t="s">
        <v>51</v>
      </c>
      <c r="F9" s="21" t="s">
        <v>62</v>
      </c>
    </row>
    <row r="10" spans="1:7" ht="19" x14ac:dyDescent="0.25">
      <c r="A10" s="11"/>
      <c r="B10" s="11"/>
      <c r="C10" s="29">
        <v>6</v>
      </c>
      <c r="D10" s="18">
        <v>3.4722222222222203E-2</v>
      </c>
      <c r="E10" s="24" t="s">
        <v>50</v>
      </c>
      <c r="F10" s="21" t="s">
        <v>61</v>
      </c>
    </row>
    <row r="11" spans="1:7" ht="19" x14ac:dyDescent="0.25">
      <c r="A11" s="11"/>
      <c r="B11" s="11"/>
      <c r="C11" s="29">
        <v>7</v>
      </c>
      <c r="D11" s="18">
        <v>4.1666666666666699E-2</v>
      </c>
      <c r="E11" s="24" t="s">
        <v>49</v>
      </c>
      <c r="F11" s="21" t="s">
        <v>60</v>
      </c>
    </row>
    <row r="12" spans="1:7" ht="19" x14ac:dyDescent="0.25">
      <c r="A12" s="11"/>
      <c r="B12" s="11"/>
      <c r="C12" s="29">
        <v>8</v>
      </c>
      <c r="D12" s="18">
        <v>4.8611111111111098E-2</v>
      </c>
      <c r="E12" s="24" t="s">
        <v>51</v>
      </c>
      <c r="F12" s="21" t="s">
        <v>62</v>
      </c>
    </row>
    <row r="13" spans="1:7" ht="19" x14ac:dyDescent="0.25">
      <c r="A13" s="11"/>
      <c r="B13" s="11"/>
      <c r="C13" s="29">
        <v>9</v>
      </c>
      <c r="D13" s="18">
        <v>5.5555555555555601E-2</v>
      </c>
      <c r="E13" s="24" t="s">
        <v>50</v>
      </c>
      <c r="F13" s="21" t="s">
        <v>61</v>
      </c>
    </row>
    <row r="14" spans="1:7" ht="19" x14ac:dyDescent="0.25">
      <c r="A14" s="11"/>
      <c r="B14" s="11"/>
      <c r="C14" s="29">
        <v>10</v>
      </c>
      <c r="D14" s="18">
        <v>6.25E-2</v>
      </c>
      <c r="E14" s="24" t="s">
        <v>49</v>
      </c>
      <c r="F14" s="21" t="s">
        <v>60</v>
      </c>
    </row>
    <row r="15" spans="1:7" ht="19" x14ac:dyDescent="0.25">
      <c r="A15" s="11"/>
      <c r="B15" s="11"/>
      <c r="C15" s="29">
        <v>11</v>
      </c>
      <c r="D15" s="18">
        <v>6.9444444444444406E-2</v>
      </c>
      <c r="E15" s="24" t="s">
        <v>51</v>
      </c>
      <c r="F15" s="21" t="s">
        <v>62</v>
      </c>
    </row>
    <row r="16" spans="1:7" ht="19" x14ac:dyDescent="0.25">
      <c r="A16" s="11"/>
      <c r="B16" s="11"/>
      <c r="C16" s="29">
        <v>12</v>
      </c>
      <c r="D16" s="18">
        <v>7.6388888888888895E-2</v>
      </c>
      <c r="E16" s="24" t="s">
        <v>50</v>
      </c>
      <c r="F16" s="21" t="s">
        <v>61</v>
      </c>
    </row>
    <row r="17" spans="1:7" ht="19" x14ac:dyDescent="0.25">
      <c r="A17" s="11"/>
      <c r="B17" s="11"/>
      <c r="C17" s="29">
        <v>13</v>
      </c>
      <c r="D17" s="18">
        <v>8.3333333333333301E-2</v>
      </c>
      <c r="E17" s="24" t="s">
        <v>51</v>
      </c>
      <c r="F17" s="21" t="s">
        <v>62</v>
      </c>
    </row>
    <row r="18" spans="1:7" ht="19" x14ac:dyDescent="0.25">
      <c r="A18" s="11"/>
      <c r="B18" s="11"/>
      <c r="C18" s="29">
        <v>14</v>
      </c>
      <c r="D18" s="18">
        <v>9.0277777777777804E-2</v>
      </c>
      <c r="E18" s="24" t="s">
        <v>50</v>
      </c>
      <c r="F18" s="21" t="s">
        <v>61</v>
      </c>
    </row>
    <row r="19" spans="1:7" ht="19" x14ac:dyDescent="0.25">
      <c r="A19" s="11"/>
      <c r="B19" s="11"/>
      <c r="C19" s="29">
        <v>15</v>
      </c>
      <c r="D19" s="18">
        <v>9.7222222222222196E-2</v>
      </c>
      <c r="E19" s="24" t="s">
        <v>49</v>
      </c>
      <c r="F19" s="21" t="s">
        <v>60</v>
      </c>
    </row>
    <row r="20" spans="1:7" ht="19" x14ac:dyDescent="0.25">
      <c r="A20" s="11"/>
      <c r="B20" s="11"/>
      <c r="C20" s="29">
        <v>16</v>
      </c>
      <c r="D20" s="18">
        <v>0.104166666666667</v>
      </c>
      <c r="E20" s="24" t="s">
        <v>49</v>
      </c>
      <c r="F20" s="21" t="s">
        <v>60</v>
      </c>
    </row>
    <row r="21" spans="1:7" ht="19" x14ac:dyDescent="0.25">
      <c r="A21" s="11"/>
      <c r="B21" s="11"/>
      <c r="C21" s="29">
        <v>17</v>
      </c>
      <c r="D21" s="18">
        <v>0.11111111111111099</v>
      </c>
      <c r="E21" s="24" t="s">
        <v>50</v>
      </c>
      <c r="F21" s="21" t="s">
        <v>61</v>
      </c>
    </row>
    <row r="22" spans="1:7" ht="19" x14ac:dyDescent="0.25">
      <c r="A22" s="11"/>
      <c r="B22" s="11"/>
      <c r="C22" s="29">
        <v>18</v>
      </c>
      <c r="D22" s="18">
        <v>0.118055555555556</v>
      </c>
      <c r="E22" s="24" t="s">
        <v>50</v>
      </c>
      <c r="F22" s="21" t="s">
        <v>61</v>
      </c>
    </row>
    <row r="23" spans="1:7" ht="19" x14ac:dyDescent="0.25">
      <c r="A23" s="11"/>
      <c r="B23" s="11"/>
      <c r="C23" s="29">
        <v>19</v>
      </c>
      <c r="D23" s="18">
        <v>0.125</v>
      </c>
      <c r="E23" s="24" t="s">
        <v>49</v>
      </c>
      <c r="F23" s="21" t="s">
        <v>60</v>
      </c>
    </row>
    <row r="24" spans="1:7" ht="19" x14ac:dyDescent="0.25">
      <c r="A24" s="11"/>
      <c r="B24" s="11"/>
      <c r="C24" s="29">
        <v>20</v>
      </c>
      <c r="D24" s="18">
        <v>0.131944444444444</v>
      </c>
      <c r="E24" s="24" t="s">
        <v>49</v>
      </c>
      <c r="F24" s="21" t="s">
        <v>60</v>
      </c>
    </row>
    <row r="25" spans="1:7" ht="20" thickBot="1" x14ac:dyDescent="0.3">
      <c r="A25" s="11"/>
      <c r="B25" s="11"/>
      <c r="C25" s="29">
        <v>21</v>
      </c>
      <c r="D25" s="19">
        <v>0.13888888888888901</v>
      </c>
      <c r="E25" s="25" t="s">
        <v>51</v>
      </c>
      <c r="F25" s="22" t="s">
        <v>62</v>
      </c>
    </row>
    <row r="26" spans="1:7" ht="19" thickBot="1" x14ac:dyDescent="0.25">
      <c r="A26" s="11"/>
      <c r="B26" s="11"/>
      <c r="C26" s="30" t="s">
        <v>53</v>
      </c>
      <c r="D26" s="6" t="s">
        <v>54</v>
      </c>
      <c r="E26" s="6" t="s">
        <v>55</v>
      </c>
      <c r="F26" s="6" t="s">
        <v>56</v>
      </c>
      <c r="G26" s="7" t="s">
        <v>57</v>
      </c>
    </row>
    <row r="27" spans="1:7" x14ac:dyDescent="0.2">
      <c r="C27" s="9">
        <v>1</v>
      </c>
      <c r="D27" s="10">
        <v>0</v>
      </c>
      <c r="E27" s="9">
        <v>1</v>
      </c>
      <c r="F27" s="9"/>
      <c r="G27" s="15"/>
    </row>
    <row r="28" spans="1:7" x14ac:dyDescent="0.2">
      <c r="C28" s="11">
        <v>1</v>
      </c>
      <c r="D28" s="12">
        <v>6.9444444444444441E-3</v>
      </c>
      <c r="E28" s="11">
        <v>2</v>
      </c>
      <c r="F28" s="11"/>
      <c r="G28" s="16"/>
    </row>
    <row r="29" spans="1:7" x14ac:dyDescent="0.2">
      <c r="C29" s="11">
        <v>1</v>
      </c>
      <c r="D29" s="12">
        <v>1.38888888888889E-2</v>
      </c>
      <c r="E29" s="11">
        <v>3</v>
      </c>
      <c r="F29" s="11"/>
      <c r="G29" s="16"/>
    </row>
    <row r="30" spans="1:7" x14ac:dyDescent="0.2">
      <c r="C30" s="11">
        <v>1</v>
      </c>
      <c r="D30" s="12">
        <v>2.0833333333333301E-2</v>
      </c>
      <c r="E30" s="11">
        <v>4</v>
      </c>
      <c r="F30" s="11"/>
      <c r="G30" s="16"/>
    </row>
    <row r="31" spans="1:7" x14ac:dyDescent="0.2">
      <c r="C31" s="11">
        <v>1</v>
      </c>
      <c r="D31" s="12">
        <v>2.7777777777777801E-2</v>
      </c>
      <c r="E31" s="11">
        <v>5</v>
      </c>
      <c r="F31" s="11"/>
      <c r="G31" s="16"/>
    </row>
    <row r="32" spans="1:7" x14ac:dyDescent="0.2">
      <c r="C32" s="11">
        <v>1</v>
      </c>
      <c r="D32" s="12">
        <v>3.4722222222222203E-2</v>
      </c>
      <c r="E32" s="11">
        <v>6</v>
      </c>
      <c r="F32" s="11"/>
      <c r="G32" s="16"/>
    </row>
    <row r="33" spans="3:7" x14ac:dyDescent="0.2">
      <c r="C33" s="11">
        <v>1</v>
      </c>
      <c r="D33" s="12">
        <v>4.1666666666666699E-2</v>
      </c>
      <c r="E33" s="11">
        <v>7</v>
      </c>
      <c r="F33" s="11"/>
      <c r="G33" s="16"/>
    </row>
    <row r="34" spans="3:7" x14ac:dyDescent="0.2">
      <c r="C34" s="11">
        <v>1</v>
      </c>
      <c r="D34" s="12">
        <v>4.8611111111111098E-2</v>
      </c>
      <c r="E34" s="11">
        <v>8</v>
      </c>
      <c r="F34" s="11"/>
      <c r="G34" s="16"/>
    </row>
    <row r="35" spans="3:7" x14ac:dyDescent="0.2">
      <c r="C35" s="11">
        <v>1</v>
      </c>
      <c r="D35" s="12">
        <v>5.5555555555555601E-2</v>
      </c>
      <c r="E35" s="11">
        <v>9</v>
      </c>
      <c r="F35" s="11"/>
      <c r="G35" s="16"/>
    </row>
    <row r="36" spans="3:7" x14ac:dyDescent="0.2">
      <c r="C36" s="11">
        <v>1</v>
      </c>
      <c r="D36" s="12">
        <v>6.25E-2</v>
      </c>
      <c r="E36" s="11">
        <v>10</v>
      </c>
      <c r="F36" s="11"/>
      <c r="G36" s="16"/>
    </row>
    <row r="37" spans="3:7" x14ac:dyDescent="0.2">
      <c r="C37" s="11">
        <v>1</v>
      </c>
      <c r="D37" s="12">
        <v>6.9444444444444406E-2</v>
      </c>
      <c r="E37" s="11">
        <v>11</v>
      </c>
      <c r="F37" s="11"/>
      <c r="G37" s="16"/>
    </row>
    <row r="38" spans="3:7" x14ac:dyDescent="0.2">
      <c r="C38" s="11">
        <v>1</v>
      </c>
      <c r="D38" s="12">
        <v>7.6388888888888895E-2</v>
      </c>
      <c r="E38" s="11">
        <v>12</v>
      </c>
      <c r="F38" s="11"/>
      <c r="G38" s="16"/>
    </row>
    <row r="39" spans="3:7" x14ac:dyDescent="0.2">
      <c r="C39" s="11">
        <v>1</v>
      </c>
      <c r="D39" s="12">
        <v>8.3333333333333301E-2</v>
      </c>
      <c r="E39" s="11">
        <v>13</v>
      </c>
      <c r="F39" s="11"/>
      <c r="G39" s="16"/>
    </row>
    <row r="40" spans="3:7" x14ac:dyDescent="0.2">
      <c r="C40" s="11">
        <v>1</v>
      </c>
      <c r="D40" s="12">
        <v>9.0277777777777804E-2</v>
      </c>
      <c r="E40" s="11">
        <v>14</v>
      </c>
      <c r="F40" s="11"/>
      <c r="G40" s="16"/>
    </row>
    <row r="41" spans="3:7" x14ac:dyDescent="0.2">
      <c r="C41" s="8" t="s">
        <v>63</v>
      </c>
      <c r="F41" s="8" t="s">
        <v>64</v>
      </c>
    </row>
    <row r="42" spans="3:7" x14ac:dyDescent="0.2">
      <c r="C42" s="8" t="s">
        <v>65</v>
      </c>
      <c r="F42" s="8" t="s">
        <v>66</v>
      </c>
    </row>
    <row r="44" spans="3:7" x14ac:dyDescent="0.2">
      <c r="C44" s="11">
        <v>1</v>
      </c>
      <c r="D44" s="12">
        <v>9.7222222222222196E-2</v>
      </c>
      <c r="E44" s="11">
        <v>15</v>
      </c>
      <c r="F44" s="11"/>
      <c r="G44" s="16"/>
    </row>
    <row r="45" spans="3:7" x14ac:dyDescent="0.2">
      <c r="C45" s="11">
        <v>1</v>
      </c>
      <c r="D45" s="12">
        <v>0.104166666666667</v>
      </c>
      <c r="E45" s="11">
        <v>16</v>
      </c>
      <c r="F45" s="11"/>
      <c r="G45" s="16"/>
    </row>
    <row r="46" spans="3:7" x14ac:dyDescent="0.2">
      <c r="C46" s="11">
        <v>1</v>
      </c>
      <c r="D46" s="12">
        <v>0.11111111111111099</v>
      </c>
      <c r="E46" s="11">
        <v>17</v>
      </c>
      <c r="F46" s="11"/>
      <c r="G46" s="16"/>
    </row>
    <row r="47" spans="3:7" x14ac:dyDescent="0.2">
      <c r="C47" s="11">
        <v>1</v>
      </c>
      <c r="D47" s="12">
        <v>0.118055555555556</v>
      </c>
      <c r="E47" s="11">
        <v>18</v>
      </c>
      <c r="F47" s="11"/>
      <c r="G47" s="16"/>
    </row>
    <row r="48" spans="3:7" x14ac:dyDescent="0.2">
      <c r="C48" s="11">
        <v>1</v>
      </c>
      <c r="D48" s="12">
        <v>0.125</v>
      </c>
      <c r="E48" s="11">
        <v>19</v>
      </c>
      <c r="F48" s="11"/>
      <c r="G48" s="16"/>
    </row>
    <row r="49" spans="3:7" x14ac:dyDescent="0.2">
      <c r="C49" s="11">
        <v>1</v>
      </c>
      <c r="D49" s="12">
        <v>0.131944444444444</v>
      </c>
      <c r="E49" s="11">
        <v>20</v>
      </c>
      <c r="F49" s="11"/>
      <c r="G49" s="16"/>
    </row>
    <row r="50" spans="3:7" x14ac:dyDescent="0.2">
      <c r="C50" s="11">
        <v>1</v>
      </c>
      <c r="D50" s="12">
        <v>0.13888888888888901</v>
      </c>
      <c r="E50" s="11">
        <v>21</v>
      </c>
      <c r="F50" s="11"/>
      <c r="G50" s="16"/>
    </row>
    <row r="51" spans="3:7" x14ac:dyDescent="0.2">
      <c r="C51" s="13" t="s">
        <v>58</v>
      </c>
      <c r="D51" s="11"/>
      <c r="E51" s="11"/>
      <c r="F51" s="11"/>
      <c r="G51" s="11"/>
    </row>
    <row r="52" spans="3:7" x14ac:dyDescent="0.2">
      <c r="C52" s="11">
        <v>2</v>
      </c>
      <c r="D52" s="12">
        <v>0.16666666666666666</v>
      </c>
      <c r="E52" s="11">
        <v>1</v>
      </c>
      <c r="F52" s="11"/>
      <c r="G52" s="11"/>
    </row>
    <row r="53" spans="3:7" x14ac:dyDescent="0.2">
      <c r="C53" s="11">
        <v>2</v>
      </c>
      <c r="D53" s="12">
        <v>0.17361111111111113</v>
      </c>
      <c r="E53" s="11">
        <v>2</v>
      </c>
      <c r="F53" s="11"/>
      <c r="G53" s="11"/>
    </row>
    <row r="54" spans="3:7" x14ac:dyDescent="0.2">
      <c r="C54" s="11">
        <v>2</v>
      </c>
      <c r="D54" s="12">
        <v>0.180555555555556</v>
      </c>
      <c r="E54" s="11">
        <v>3</v>
      </c>
      <c r="F54" s="11"/>
      <c r="G54" s="11"/>
    </row>
    <row r="55" spans="3:7" x14ac:dyDescent="0.2">
      <c r="C55" s="11">
        <v>2</v>
      </c>
      <c r="D55" s="12">
        <v>0.1875</v>
      </c>
      <c r="E55" s="11">
        <v>4</v>
      </c>
      <c r="F55" s="11"/>
      <c r="G55" s="11"/>
    </row>
    <row r="56" spans="3:7" x14ac:dyDescent="0.2">
      <c r="C56" s="11">
        <v>2</v>
      </c>
      <c r="D56" s="12">
        <v>0.194444444444445</v>
      </c>
      <c r="E56" s="11">
        <v>5</v>
      </c>
      <c r="F56" s="11"/>
      <c r="G56" s="11"/>
    </row>
    <row r="57" spans="3:7" x14ac:dyDescent="0.2">
      <c r="C57" s="11">
        <v>2</v>
      </c>
      <c r="D57" s="12">
        <v>0.20138888888888901</v>
      </c>
      <c r="E57" s="11">
        <v>6</v>
      </c>
      <c r="F57" s="11"/>
      <c r="G57" s="11"/>
    </row>
    <row r="58" spans="3:7" x14ac:dyDescent="0.2">
      <c r="C58" s="11">
        <v>2</v>
      </c>
      <c r="D58" s="12">
        <v>0.20833333333333401</v>
      </c>
      <c r="E58" s="11">
        <v>7</v>
      </c>
      <c r="F58" s="11"/>
      <c r="G58" s="11"/>
    </row>
    <row r="59" spans="3:7" x14ac:dyDescent="0.2">
      <c r="C59" s="11">
        <v>2</v>
      </c>
      <c r="D59" s="12">
        <v>0.21527777777777801</v>
      </c>
      <c r="E59" s="11">
        <v>8</v>
      </c>
      <c r="F59" s="11"/>
      <c r="G59" s="11"/>
    </row>
    <row r="60" spans="3:7" x14ac:dyDescent="0.2">
      <c r="C60" s="11">
        <v>2</v>
      </c>
      <c r="D60" s="12">
        <v>0.22222222222222199</v>
      </c>
      <c r="E60" s="11">
        <v>9</v>
      </c>
      <c r="F60" s="11"/>
      <c r="G60" s="11"/>
    </row>
    <row r="61" spans="3:7" x14ac:dyDescent="0.2">
      <c r="C61" s="11">
        <v>2</v>
      </c>
      <c r="D61" s="12">
        <v>0.22916666666666699</v>
      </c>
      <c r="E61" s="11">
        <v>10</v>
      </c>
      <c r="F61" s="11"/>
      <c r="G61" s="11"/>
    </row>
    <row r="62" spans="3:7" x14ac:dyDescent="0.2">
      <c r="C62" s="11">
        <v>2</v>
      </c>
      <c r="D62" s="12">
        <v>0.23611111111111099</v>
      </c>
      <c r="E62" s="11">
        <v>11</v>
      </c>
      <c r="F62" s="11"/>
      <c r="G62" s="11"/>
    </row>
    <row r="63" spans="3:7" x14ac:dyDescent="0.2">
      <c r="C63" s="11">
        <v>2</v>
      </c>
      <c r="D63" s="12">
        <v>0.243055555555556</v>
      </c>
      <c r="E63" s="11">
        <v>12</v>
      </c>
      <c r="F63" s="11"/>
      <c r="G63" s="11"/>
    </row>
    <row r="64" spans="3:7" x14ac:dyDescent="0.2">
      <c r="C64" s="11">
        <v>2</v>
      </c>
      <c r="D64" s="12">
        <v>0.25</v>
      </c>
      <c r="E64" s="11">
        <v>13</v>
      </c>
      <c r="F64" s="11"/>
      <c r="G64" s="11"/>
    </row>
    <row r="65" spans="3:7" x14ac:dyDescent="0.2">
      <c r="C65" s="11">
        <v>2</v>
      </c>
      <c r="D65" s="12">
        <v>0.25694444444444497</v>
      </c>
      <c r="E65" s="11">
        <v>14</v>
      </c>
      <c r="F65" s="11"/>
      <c r="G65" s="11"/>
    </row>
    <row r="66" spans="3:7" x14ac:dyDescent="0.2">
      <c r="C66" s="11">
        <v>2</v>
      </c>
      <c r="D66" s="12">
        <v>0.26388888888888901</v>
      </c>
      <c r="E66" s="11">
        <v>15</v>
      </c>
      <c r="F66" s="11"/>
      <c r="G66" s="11"/>
    </row>
    <row r="67" spans="3:7" x14ac:dyDescent="0.2">
      <c r="C67" s="11">
        <v>2</v>
      </c>
      <c r="D67" s="12">
        <v>0.27083333333333398</v>
      </c>
      <c r="E67" s="11">
        <v>16</v>
      </c>
      <c r="F67" s="11"/>
      <c r="G67" s="11"/>
    </row>
    <row r="68" spans="3:7" x14ac:dyDescent="0.2">
      <c r="C68" s="11">
        <v>2</v>
      </c>
      <c r="D68" s="12">
        <v>0.27777777777777901</v>
      </c>
      <c r="E68" s="11">
        <v>17</v>
      </c>
      <c r="F68" s="11"/>
      <c r="G68" s="11"/>
    </row>
    <row r="69" spans="3:7" x14ac:dyDescent="0.2">
      <c r="C69" s="11">
        <v>2</v>
      </c>
      <c r="D69" s="12">
        <v>0.28472222222222299</v>
      </c>
      <c r="E69" s="11">
        <v>18</v>
      </c>
      <c r="F69" s="11"/>
      <c r="G69" s="11"/>
    </row>
    <row r="70" spans="3:7" x14ac:dyDescent="0.2">
      <c r="C70" s="11">
        <v>2</v>
      </c>
      <c r="D70" s="12">
        <v>0.29166666666666802</v>
      </c>
      <c r="E70" s="11">
        <v>19</v>
      </c>
      <c r="F70" s="11"/>
      <c r="G70" s="11"/>
    </row>
    <row r="71" spans="3:7" x14ac:dyDescent="0.2">
      <c r="C71" s="11">
        <v>2</v>
      </c>
      <c r="D71" s="12">
        <v>0.29861111111111199</v>
      </c>
      <c r="E71" s="11">
        <v>20</v>
      </c>
      <c r="F71" s="11"/>
      <c r="G71" s="11"/>
    </row>
    <row r="72" spans="3:7" x14ac:dyDescent="0.2">
      <c r="C72" s="11">
        <v>2</v>
      </c>
      <c r="D72" s="12">
        <v>0.30555555555555702</v>
      </c>
      <c r="E72" s="11">
        <v>21</v>
      </c>
      <c r="F72" s="11"/>
      <c r="G72" s="11"/>
    </row>
    <row r="73" spans="3:7" x14ac:dyDescent="0.2">
      <c r="C73" s="13" t="s">
        <v>58</v>
      </c>
      <c r="D73" s="11"/>
      <c r="E73" s="11"/>
      <c r="F73" s="11"/>
      <c r="G73" s="11"/>
    </row>
    <row r="74" spans="3:7" x14ac:dyDescent="0.2">
      <c r="C74" s="11">
        <v>3</v>
      </c>
      <c r="D74" s="12">
        <v>0.33333333333333331</v>
      </c>
      <c r="E74" s="11">
        <v>1</v>
      </c>
      <c r="F74" s="11"/>
      <c r="G74" s="11"/>
    </row>
    <row r="75" spans="3:7" x14ac:dyDescent="0.2">
      <c r="C75" s="11">
        <v>3</v>
      </c>
      <c r="D75" s="12">
        <v>0.34027777777777773</v>
      </c>
      <c r="E75" s="11">
        <v>2</v>
      </c>
      <c r="F75" s="11"/>
      <c r="G75" s="11"/>
    </row>
    <row r="76" spans="3:7" x14ac:dyDescent="0.2">
      <c r="C76" s="11">
        <v>3</v>
      </c>
      <c r="D76" s="12">
        <v>0.34722222222222199</v>
      </c>
      <c r="E76" s="11">
        <v>3</v>
      </c>
      <c r="F76" s="11"/>
      <c r="G76" s="11"/>
    </row>
    <row r="77" spans="3:7" x14ac:dyDescent="0.2">
      <c r="C77" s="11">
        <v>3</v>
      </c>
      <c r="D77" s="12">
        <v>0.35416666666666702</v>
      </c>
      <c r="E77" s="11">
        <v>4</v>
      </c>
      <c r="F77" s="11"/>
      <c r="G77" s="11"/>
    </row>
    <row r="78" spans="3:7" x14ac:dyDescent="0.2">
      <c r="C78" s="11">
        <v>3</v>
      </c>
      <c r="D78" s="12">
        <v>0.36111111111111099</v>
      </c>
      <c r="E78" s="11">
        <v>5</v>
      </c>
      <c r="F78" s="11"/>
      <c r="G78" s="11"/>
    </row>
    <row r="79" spans="3:7" x14ac:dyDescent="0.2">
      <c r="C79" s="11">
        <v>3</v>
      </c>
      <c r="D79" s="12">
        <v>0.36805555555555503</v>
      </c>
      <c r="E79" s="11">
        <v>6</v>
      </c>
      <c r="F79" s="11"/>
      <c r="G79" s="11"/>
    </row>
    <row r="80" spans="3:7" x14ac:dyDescent="0.2">
      <c r="C80" s="11">
        <v>3</v>
      </c>
      <c r="D80" s="12">
        <v>0.375</v>
      </c>
      <c r="E80" s="11">
        <v>7</v>
      </c>
      <c r="F80" s="11"/>
      <c r="G80" s="11"/>
    </row>
    <row r="81" spans="3:7" x14ac:dyDescent="0.2">
      <c r="C81" s="8" t="s">
        <v>63</v>
      </c>
      <c r="F81" s="8" t="s">
        <v>64</v>
      </c>
    </row>
    <row r="82" spans="3:7" x14ac:dyDescent="0.2">
      <c r="C82" s="8" t="s">
        <v>65</v>
      </c>
      <c r="F82" s="8" t="s">
        <v>66</v>
      </c>
    </row>
    <row r="84" spans="3:7" x14ac:dyDescent="0.2">
      <c r="C84" s="11">
        <v>3</v>
      </c>
      <c r="D84" s="12">
        <v>0.38194444444444398</v>
      </c>
      <c r="E84" s="11">
        <v>8</v>
      </c>
      <c r="F84" s="11"/>
      <c r="G84" s="11"/>
    </row>
    <row r="85" spans="3:7" x14ac:dyDescent="0.2">
      <c r="C85" s="11">
        <v>3</v>
      </c>
      <c r="D85" s="12">
        <v>0.38888888888888901</v>
      </c>
      <c r="E85" s="11">
        <v>9</v>
      </c>
      <c r="F85" s="11"/>
      <c r="G85" s="11"/>
    </row>
    <row r="86" spans="3:7" x14ac:dyDescent="0.2">
      <c r="C86" s="11">
        <v>3</v>
      </c>
      <c r="D86" s="12">
        <v>0.39583333333333298</v>
      </c>
      <c r="E86" s="11">
        <v>10</v>
      </c>
      <c r="F86" s="11"/>
      <c r="G86" s="11"/>
    </row>
    <row r="87" spans="3:7" x14ac:dyDescent="0.2">
      <c r="C87" s="11">
        <v>3</v>
      </c>
      <c r="D87" s="12">
        <v>0.40277777777777801</v>
      </c>
      <c r="E87" s="11">
        <v>11</v>
      </c>
      <c r="F87" s="11"/>
      <c r="G87" s="11"/>
    </row>
    <row r="88" spans="3:7" x14ac:dyDescent="0.2">
      <c r="C88" s="11">
        <v>3</v>
      </c>
      <c r="D88" s="12">
        <v>0.40972222222222199</v>
      </c>
      <c r="E88" s="11">
        <v>12</v>
      </c>
      <c r="F88" s="11"/>
      <c r="G88" s="11"/>
    </row>
    <row r="89" spans="3:7" x14ac:dyDescent="0.2">
      <c r="C89" s="11">
        <v>3</v>
      </c>
      <c r="D89" s="12">
        <v>0.41666666666666602</v>
      </c>
      <c r="E89" s="11">
        <v>13</v>
      </c>
      <c r="F89" s="11"/>
      <c r="G89" s="11"/>
    </row>
    <row r="90" spans="3:7" x14ac:dyDescent="0.2">
      <c r="C90" s="11">
        <v>3</v>
      </c>
      <c r="D90" s="12">
        <v>0.42361111111111099</v>
      </c>
      <c r="E90" s="11">
        <v>14</v>
      </c>
      <c r="F90" s="11"/>
      <c r="G90" s="11"/>
    </row>
    <row r="91" spans="3:7" x14ac:dyDescent="0.2">
      <c r="C91" s="11">
        <v>3</v>
      </c>
      <c r="D91" s="12">
        <v>0.43055555555555503</v>
      </c>
      <c r="E91" s="11">
        <v>15</v>
      </c>
      <c r="F91" s="11"/>
      <c r="G91" s="11"/>
    </row>
    <row r="92" spans="3:7" x14ac:dyDescent="0.2">
      <c r="C92" s="11">
        <v>3</v>
      </c>
      <c r="D92" s="12">
        <v>0.437499999999999</v>
      </c>
      <c r="E92" s="11">
        <v>16</v>
      </c>
      <c r="F92" s="11"/>
      <c r="G92" s="11"/>
    </row>
    <row r="93" spans="3:7" x14ac:dyDescent="0.2">
      <c r="C93" s="11">
        <v>3</v>
      </c>
      <c r="D93" s="12">
        <v>0.44444444444444398</v>
      </c>
      <c r="E93" s="11">
        <v>17</v>
      </c>
      <c r="F93" s="11"/>
      <c r="G93" s="11"/>
    </row>
    <row r="94" spans="3:7" x14ac:dyDescent="0.2">
      <c r="C94" s="11">
        <v>3</v>
      </c>
      <c r="D94" s="12">
        <v>0.45138888888888801</v>
      </c>
      <c r="E94" s="11">
        <v>18</v>
      </c>
      <c r="F94" s="11"/>
      <c r="G94" s="11"/>
    </row>
    <row r="95" spans="3:7" x14ac:dyDescent="0.2">
      <c r="C95" s="11">
        <v>3</v>
      </c>
      <c r="D95" s="12">
        <v>0.45833333333333298</v>
      </c>
      <c r="E95" s="11">
        <v>19</v>
      </c>
      <c r="F95" s="11"/>
      <c r="G95" s="11"/>
    </row>
    <row r="96" spans="3:7" x14ac:dyDescent="0.2">
      <c r="C96" s="11">
        <v>3</v>
      </c>
      <c r="D96" s="12">
        <v>0.46527777777777701</v>
      </c>
      <c r="E96" s="11">
        <v>20</v>
      </c>
      <c r="F96" s="11"/>
      <c r="G96" s="11"/>
    </row>
    <row r="97" spans="3:7" x14ac:dyDescent="0.2">
      <c r="C97" s="11">
        <v>3</v>
      </c>
      <c r="D97" s="12">
        <v>0.47222222222222099</v>
      </c>
      <c r="E97" s="11">
        <v>21</v>
      </c>
      <c r="F97" s="11"/>
      <c r="G97" s="11"/>
    </row>
    <row r="98" spans="3:7" x14ac:dyDescent="0.2">
      <c r="C98" s="13" t="s">
        <v>58</v>
      </c>
      <c r="D98" s="11"/>
      <c r="E98" s="11"/>
      <c r="F98" s="11"/>
      <c r="G98" s="11"/>
    </row>
    <row r="99" spans="3:7" x14ac:dyDescent="0.2">
      <c r="C99" s="11">
        <v>4</v>
      </c>
      <c r="D99" s="12">
        <v>0.5</v>
      </c>
      <c r="E99" s="11">
        <v>1</v>
      </c>
      <c r="F99" s="11"/>
      <c r="G99" s="11"/>
    </row>
    <row r="100" spans="3:7" x14ac:dyDescent="0.2">
      <c r="C100" s="11">
        <v>4</v>
      </c>
      <c r="D100" s="12">
        <v>0.50694444444444442</v>
      </c>
      <c r="E100" s="11">
        <v>2</v>
      </c>
      <c r="F100" s="11"/>
      <c r="G100" s="11"/>
    </row>
    <row r="101" spans="3:7" x14ac:dyDescent="0.2">
      <c r="C101" s="11">
        <v>4</v>
      </c>
      <c r="D101" s="12">
        <v>0.51388888888888895</v>
      </c>
      <c r="E101" s="11">
        <v>3</v>
      </c>
      <c r="F101" s="11"/>
      <c r="G101" s="11"/>
    </row>
    <row r="102" spans="3:7" x14ac:dyDescent="0.2">
      <c r="C102" s="11">
        <v>4</v>
      </c>
      <c r="D102" s="12">
        <v>0.52083333333333304</v>
      </c>
      <c r="E102" s="11">
        <v>4</v>
      </c>
      <c r="F102" s="11"/>
      <c r="G102" s="11"/>
    </row>
    <row r="103" spans="3:7" x14ac:dyDescent="0.2">
      <c r="C103" s="11">
        <v>4</v>
      </c>
      <c r="D103" s="12">
        <v>0.52777777777777801</v>
      </c>
      <c r="E103" s="11">
        <v>5</v>
      </c>
      <c r="F103" s="11"/>
      <c r="G103" s="11"/>
    </row>
    <row r="104" spans="3:7" x14ac:dyDescent="0.2">
      <c r="C104" s="11">
        <v>4</v>
      </c>
      <c r="D104" s="12">
        <v>0.53472222222222199</v>
      </c>
      <c r="E104" s="11">
        <v>6</v>
      </c>
      <c r="F104" s="11"/>
      <c r="G104" s="11"/>
    </row>
    <row r="105" spans="3:7" x14ac:dyDescent="0.2">
      <c r="C105" s="11">
        <v>4</v>
      </c>
      <c r="D105" s="12">
        <v>0.54166666666666696</v>
      </c>
      <c r="E105" s="11">
        <v>7</v>
      </c>
      <c r="F105" s="11"/>
      <c r="G105" s="11"/>
    </row>
    <row r="106" spans="3:7" x14ac:dyDescent="0.2">
      <c r="C106" s="11">
        <v>4</v>
      </c>
      <c r="D106" s="12">
        <v>0.54861111111111105</v>
      </c>
      <c r="E106" s="11">
        <v>8</v>
      </c>
      <c r="F106" s="11"/>
      <c r="G106" s="11"/>
    </row>
    <row r="107" spans="3:7" x14ac:dyDescent="0.2">
      <c r="C107" s="11">
        <v>4</v>
      </c>
      <c r="D107" s="12">
        <v>0.55555555555555503</v>
      </c>
      <c r="E107" s="11">
        <v>9</v>
      </c>
      <c r="F107" s="11"/>
      <c r="G107" s="11"/>
    </row>
    <row r="108" spans="3:7" x14ac:dyDescent="0.2">
      <c r="C108" s="11">
        <v>4</v>
      </c>
      <c r="D108" s="12">
        <v>0.5625</v>
      </c>
      <c r="E108" s="11">
        <v>10</v>
      </c>
      <c r="F108" s="11"/>
      <c r="G108" s="11"/>
    </row>
    <row r="109" spans="3:7" x14ac:dyDescent="0.2">
      <c r="C109" s="11">
        <v>4</v>
      </c>
      <c r="D109" s="12">
        <v>0.56944444444444398</v>
      </c>
      <c r="E109" s="11">
        <v>11</v>
      </c>
      <c r="F109" s="11"/>
      <c r="G109" s="11"/>
    </row>
    <row r="110" spans="3:7" x14ac:dyDescent="0.2">
      <c r="C110" s="11">
        <v>4</v>
      </c>
      <c r="D110" s="12">
        <v>0.57638888888888895</v>
      </c>
      <c r="E110" s="11">
        <v>12</v>
      </c>
      <c r="F110" s="11"/>
      <c r="G110" s="11"/>
    </row>
    <row r="111" spans="3:7" x14ac:dyDescent="0.2">
      <c r="C111" s="11">
        <v>4</v>
      </c>
      <c r="D111" s="12">
        <v>0.58333333333333304</v>
      </c>
      <c r="E111" s="11">
        <v>13</v>
      </c>
      <c r="F111" s="11"/>
      <c r="G111" s="11"/>
    </row>
    <row r="112" spans="3:7" x14ac:dyDescent="0.2">
      <c r="C112" s="11">
        <v>4</v>
      </c>
      <c r="D112" s="12">
        <v>0.59027777777777701</v>
      </c>
      <c r="E112" s="11">
        <v>14</v>
      </c>
      <c r="F112" s="11"/>
      <c r="G112" s="11"/>
    </row>
    <row r="113" spans="3:7" x14ac:dyDescent="0.2">
      <c r="C113" s="11">
        <v>4</v>
      </c>
      <c r="D113" s="12">
        <v>0.59722222222222199</v>
      </c>
      <c r="E113" s="11">
        <v>15</v>
      </c>
      <c r="F113" s="11"/>
      <c r="G113" s="11"/>
    </row>
    <row r="114" spans="3:7" x14ac:dyDescent="0.2">
      <c r="C114" s="11">
        <v>4</v>
      </c>
      <c r="D114" s="12">
        <v>0.60416666666666596</v>
      </c>
      <c r="E114" s="11">
        <v>16</v>
      </c>
      <c r="F114" s="11"/>
      <c r="G114" s="11"/>
    </row>
    <row r="115" spans="3:7" x14ac:dyDescent="0.2">
      <c r="C115" s="11">
        <v>4</v>
      </c>
      <c r="D115" s="12">
        <v>0.61111111111111105</v>
      </c>
      <c r="E115" s="11">
        <v>17</v>
      </c>
      <c r="F115" s="11"/>
      <c r="G115" s="11"/>
    </row>
    <row r="116" spans="3:7" x14ac:dyDescent="0.2">
      <c r="C116" s="11">
        <v>4</v>
      </c>
      <c r="D116" s="12">
        <v>0.61805555555555503</v>
      </c>
      <c r="E116" s="11">
        <v>18</v>
      </c>
      <c r="F116" s="11"/>
      <c r="G116" s="11"/>
    </row>
    <row r="117" spans="3:7" x14ac:dyDescent="0.2">
      <c r="C117" s="11">
        <v>4</v>
      </c>
      <c r="D117" s="12">
        <v>0.625</v>
      </c>
      <c r="E117" s="11">
        <v>19</v>
      </c>
      <c r="F117" s="11"/>
      <c r="G117" s="11"/>
    </row>
    <row r="118" spans="3:7" x14ac:dyDescent="0.2">
      <c r="C118" s="11">
        <v>4</v>
      </c>
      <c r="D118" s="12">
        <v>0.63194444444444398</v>
      </c>
      <c r="E118" s="11">
        <v>20</v>
      </c>
      <c r="F118" s="11"/>
      <c r="G118" s="11"/>
    </row>
    <row r="119" spans="3:7" x14ac:dyDescent="0.2">
      <c r="C119" s="11">
        <v>4</v>
      </c>
      <c r="D119" s="12">
        <v>0.63888888888888795</v>
      </c>
      <c r="E119" s="11">
        <v>21</v>
      </c>
      <c r="F119" s="11"/>
      <c r="G119" s="11"/>
    </row>
    <row r="120" spans="3:7" ht="19" customHeight="1" x14ac:dyDescent="0.2">
      <c r="C120" s="13" t="s">
        <v>58</v>
      </c>
      <c r="D120" s="11"/>
      <c r="E120" s="11"/>
      <c r="F120" s="11"/>
      <c r="G120" s="11"/>
    </row>
    <row r="121" spans="3:7" x14ac:dyDescent="0.2">
      <c r="C121" s="8" t="s">
        <v>63</v>
      </c>
      <c r="F121" s="8" t="s">
        <v>64</v>
      </c>
    </row>
    <row r="122" spans="3:7" x14ac:dyDescent="0.2">
      <c r="C122" s="8" t="s">
        <v>65</v>
      </c>
      <c r="F122" s="8" t="s">
        <v>66</v>
      </c>
    </row>
    <row r="124" spans="3:7" x14ac:dyDescent="0.2">
      <c r="C124" s="11">
        <v>5</v>
      </c>
      <c r="D124" s="12">
        <v>0.66666666666666663</v>
      </c>
      <c r="E124" s="11">
        <v>1</v>
      </c>
      <c r="F124" s="11"/>
      <c r="G124" s="11"/>
    </row>
    <row r="125" spans="3:7" x14ac:dyDescent="0.2">
      <c r="C125" s="11">
        <v>5</v>
      </c>
      <c r="D125" s="12">
        <v>0.67361111111111116</v>
      </c>
      <c r="E125" s="11">
        <v>2</v>
      </c>
      <c r="F125" s="11"/>
      <c r="G125" s="11"/>
    </row>
    <row r="126" spans="3:7" x14ac:dyDescent="0.2">
      <c r="C126" s="11">
        <v>5</v>
      </c>
      <c r="D126" s="12">
        <v>0.68055555555555602</v>
      </c>
      <c r="E126" s="11">
        <v>3</v>
      </c>
      <c r="F126" s="11"/>
      <c r="G126" s="11"/>
    </row>
    <row r="127" spans="3:7" x14ac:dyDescent="0.2">
      <c r="C127" s="11">
        <v>5</v>
      </c>
      <c r="D127" s="12">
        <v>0.6875</v>
      </c>
      <c r="E127" s="11">
        <v>4</v>
      </c>
      <c r="F127" s="11"/>
      <c r="G127" s="11"/>
    </row>
    <row r="128" spans="3:7" x14ac:dyDescent="0.2">
      <c r="C128" s="11">
        <v>5</v>
      </c>
      <c r="D128" s="12">
        <v>0.69444444444444497</v>
      </c>
      <c r="E128" s="11">
        <v>5</v>
      </c>
      <c r="F128" s="11"/>
      <c r="G128" s="11"/>
    </row>
    <row r="129" spans="3:7" x14ac:dyDescent="0.2">
      <c r="C129" s="11">
        <v>5</v>
      </c>
      <c r="D129" s="12">
        <v>0.70138888888888895</v>
      </c>
      <c r="E129" s="11">
        <v>6</v>
      </c>
      <c r="F129" s="11"/>
      <c r="G129" s="11"/>
    </row>
    <row r="130" spans="3:7" x14ac:dyDescent="0.2">
      <c r="C130" s="11">
        <v>5</v>
      </c>
      <c r="D130" s="12">
        <v>0.70833333333333404</v>
      </c>
      <c r="E130" s="11">
        <v>7</v>
      </c>
      <c r="F130" s="11"/>
      <c r="G130" s="11"/>
    </row>
    <row r="131" spans="3:7" x14ac:dyDescent="0.2">
      <c r="C131" s="11">
        <v>5</v>
      </c>
      <c r="D131" s="12">
        <v>0.71527777777777801</v>
      </c>
      <c r="E131" s="11">
        <v>8</v>
      </c>
      <c r="F131" s="11"/>
      <c r="G131" s="11"/>
    </row>
    <row r="132" spans="3:7" x14ac:dyDescent="0.2">
      <c r="C132" s="11">
        <v>5</v>
      </c>
      <c r="D132" s="12">
        <v>0.72222222222222299</v>
      </c>
      <c r="E132" s="11">
        <v>9</v>
      </c>
      <c r="F132" s="11"/>
      <c r="G132" s="11"/>
    </row>
    <row r="133" spans="3:7" x14ac:dyDescent="0.2">
      <c r="C133" s="11">
        <v>5</v>
      </c>
      <c r="D133" s="12">
        <v>0.72916666666666696</v>
      </c>
      <c r="E133" s="11">
        <v>10</v>
      </c>
      <c r="F133" s="11"/>
      <c r="G133" s="11"/>
    </row>
    <row r="134" spans="3:7" x14ac:dyDescent="0.2">
      <c r="C134" s="11">
        <v>5</v>
      </c>
      <c r="D134" s="12">
        <v>0.73611111111111205</v>
      </c>
      <c r="E134" s="11">
        <v>11</v>
      </c>
      <c r="F134" s="11"/>
      <c r="G134" s="11"/>
    </row>
    <row r="135" spans="3:7" x14ac:dyDescent="0.2">
      <c r="C135" s="11">
        <v>5</v>
      </c>
      <c r="D135" s="12">
        <v>0.74305555555555602</v>
      </c>
      <c r="E135" s="11">
        <v>12</v>
      </c>
      <c r="F135" s="11"/>
      <c r="G135" s="11"/>
    </row>
    <row r="136" spans="3:7" x14ac:dyDescent="0.2">
      <c r="C136" s="11">
        <v>5</v>
      </c>
      <c r="D136" s="12">
        <v>0.750000000000001</v>
      </c>
      <c r="E136" s="11">
        <v>13</v>
      </c>
      <c r="F136" s="11"/>
      <c r="G136" s="11"/>
    </row>
    <row r="137" spans="3:7" x14ac:dyDescent="0.2">
      <c r="C137" s="11">
        <v>5</v>
      </c>
      <c r="D137" s="12">
        <v>0.75694444444444597</v>
      </c>
      <c r="E137" s="11">
        <v>14</v>
      </c>
      <c r="F137" s="11"/>
      <c r="G137" s="11"/>
    </row>
    <row r="138" spans="3:7" x14ac:dyDescent="0.2">
      <c r="C138" s="11">
        <v>5</v>
      </c>
      <c r="D138" s="12">
        <v>0.76388888888888995</v>
      </c>
      <c r="E138" s="11">
        <v>15</v>
      </c>
      <c r="F138" s="11"/>
      <c r="G138" s="11"/>
    </row>
    <row r="139" spans="3:7" x14ac:dyDescent="0.2">
      <c r="C139" s="11">
        <v>5</v>
      </c>
      <c r="D139" s="12">
        <v>0.77083333333333504</v>
      </c>
      <c r="E139" s="11">
        <v>16</v>
      </c>
      <c r="F139" s="11"/>
      <c r="G139" s="11"/>
    </row>
    <row r="140" spans="3:7" x14ac:dyDescent="0.2">
      <c r="C140" s="11">
        <v>5</v>
      </c>
      <c r="D140" s="12">
        <v>0.77777777777777901</v>
      </c>
      <c r="E140" s="11">
        <v>17</v>
      </c>
      <c r="F140" s="11"/>
      <c r="G140" s="11"/>
    </row>
    <row r="141" spans="3:7" x14ac:dyDescent="0.2">
      <c r="C141" s="11">
        <v>5</v>
      </c>
      <c r="D141" s="12">
        <v>0.78472222222222399</v>
      </c>
      <c r="E141" s="11">
        <v>18</v>
      </c>
      <c r="F141" s="11"/>
      <c r="G141" s="11"/>
    </row>
    <row r="142" spans="3:7" x14ac:dyDescent="0.2">
      <c r="C142" s="11">
        <v>5</v>
      </c>
      <c r="D142" s="12">
        <v>0.79166666666666896</v>
      </c>
      <c r="E142" s="11">
        <v>19</v>
      </c>
      <c r="F142" s="11"/>
      <c r="G142" s="11"/>
    </row>
    <row r="143" spans="3:7" x14ac:dyDescent="0.2">
      <c r="C143" s="11">
        <v>5</v>
      </c>
      <c r="D143" s="12">
        <v>0.79861111111111305</v>
      </c>
      <c r="E143" s="11">
        <v>20</v>
      </c>
      <c r="F143" s="11"/>
      <c r="G143" s="11"/>
    </row>
    <row r="144" spans="3:7" x14ac:dyDescent="0.2">
      <c r="C144" s="11">
        <v>5</v>
      </c>
      <c r="D144" s="12">
        <v>0.80555555555555802</v>
      </c>
      <c r="E144" s="11">
        <v>21</v>
      </c>
      <c r="F144" s="11"/>
      <c r="G144" s="11"/>
    </row>
    <row r="145" spans="3:7" x14ac:dyDescent="0.2">
      <c r="C145" s="13" t="s">
        <v>58</v>
      </c>
      <c r="D145" s="11"/>
      <c r="E145" s="11"/>
      <c r="F145" s="11"/>
      <c r="G145" s="11"/>
    </row>
    <row r="146" spans="3:7" x14ac:dyDescent="0.2">
      <c r="C146" s="11">
        <v>6</v>
      </c>
      <c r="D146" s="12">
        <v>0.83333333333333337</v>
      </c>
      <c r="E146" s="11">
        <v>1</v>
      </c>
      <c r="F146" s="11"/>
      <c r="G146" s="11"/>
    </row>
    <row r="147" spans="3:7" x14ac:dyDescent="0.2">
      <c r="C147" s="11">
        <v>6</v>
      </c>
      <c r="D147" s="12">
        <v>0.84027777777777779</v>
      </c>
      <c r="E147" s="11">
        <v>2</v>
      </c>
      <c r="F147" s="11"/>
      <c r="G147" s="11"/>
    </row>
    <row r="148" spans="3:7" x14ac:dyDescent="0.2">
      <c r="C148" s="11">
        <v>6</v>
      </c>
      <c r="D148" s="12">
        <v>0.84722222222222199</v>
      </c>
      <c r="E148" s="11">
        <v>3</v>
      </c>
      <c r="F148" s="11"/>
      <c r="G148" s="11"/>
    </row>
    <row r="149" spans="3:7" x14ac:dyDescent="0.2">
      <c r="C149" s="11">
        <v>6</v>
      </c>
      <c r="D149" s="12">
        <v>0.85416666666666696</v>
      </c>
      <c r="E149" s="11">
        <v>4</v>
      </c>
      <c r="F149" s="11"/>
      <c r="G149" s="11"/>
    </row>
    <row r="150" spans="3:7" x14ac:dyDescent="0.2">
      <c r="C150" s="11">
        <v>6</v>
      </c>
      <c r="D150" s="12">
        <v>0.86111111111111105</v>
      </c>
      <c r="E150" s="11">
        <v>5</v>
      </c>
      <c r="F150" s="11"/>
      <c r="G150" s="11"/>
    </row>
    <row r="151" spans="3:7" x14ac:dyDescent="0.2">
      <c r="C151" s="11">
        <v>6</v>
      </c>
      <c r="D151" s="12">
        <v>0.86805555555555503</v>
      </c>
      <c r="E151" s="11">
        <v>6</v>
      </c>
      <c r="F151" s="11"/>
      <c r="G151" s="11"/>
    </row>
    <row r="152" spans="3:7" x14ac:dyDescent="0.2">
      <c r="C152" s="11">
        <v>6</v>
      </c>
      <c r="D152" s="12">
        <v>0.875</v>
      </c>
      <c r="E152" s="11">
        <v>7</v>
      </c>
      <c r="F152" s="11"/>
      <c r="G152" s="11"/>
    </row>
    <row r="153" spans="3:7" x14ac:dyDescent="0.2">
      <c r="C153" s="11">
        <v>6</v>
      </c>
      <c r="D153" s="12">
        <v>0.88194444444444398</v>
      </c>
      <c r="E153" s="11">
        <v>8</v>
      </c>
      <c r="F153" s="11"/>
      <c r="G153" s="11"/>
    </row>
    <row r="154" spans="3:7" x14ac:dyDescent="0.2">
      <c r="C154" s="11">
        <v>6</v>
      </c>
      <c r="D154" s="12">
        <v>0.88888888888888895</v>
      </c>
      <c r="E154" s="11">
        <v>9</v>
      </c>
      <c r="F154" s="11"/>
      <c r="G154" s="11"/>
    </row>
    <row r="155" spans="3:7" x14ac:dyDescent="0.2">
      <c r="C155" s="11">
        <v>6</v>
      </c>
      <c r="D155" s="12">
        <v>0.89583333333333304</v>
      </c>
      <c r="E155" s="11">
        <v>10</v>
      </c>
      <c r="F155" s="11"/>
      <c r="G155" s="11"/>
    </row>
    <row r="156" spans="3:7" x14ac:dyDescent="0.2">
      <c r="C156" s="11">
        <v>6</v>
      </c>
      <c r="D156" s="12">
        <v>0.90277777777777801</v>
      </c>
      <c r="E156" s="11">
        <v>11</v>
      </c>
      <c r="F156" s="11"/>
      <c r="G156" s="11"/>
    </row>
    <row r="157" spans="3:7" x14ac:dyDescent="0.2">
      <c r="C157" s="11">
        <v>6</v>
      </c>
      <c r="D157" s="12">
        <v>0.90972222222222199</v>
      </c>
      <c r="E157" s="11">
        <v>12</v>
      </c>
      <c r="F157" s="11"/>
      <c r="G157" s="11"/>
    </row>
    <row r="158" spans="3:7" x14ac:dyDescent="0.2">
      <c r="C158" s="11">
        <v>6</v>
      </c>
      <c r="D158" s="12">
        <v>0.91666666666666596</v>
      </c>
      <c r="E158" s="11">
        <v>13</v>
      </c>
      <c r="F158" s="11"/>
      <c r="G158" s="11"/>
    </row>
    <row r="159" spans="3:7" x14ac:dyDescent="0.2">
      <c r="C159" s="11">
        <v>6</v>
      </c>
      <c r="D159" s="12">
        <v>0.92361111111111105</v>
      </c>
      <c r="E159" s="11">
        <v>14</v>
      </c>
      <c r="F159" s="11"/>
      <c r="G159" s="11"/>
    </row>
    <row r="160" spans="3:7" x14ac:dyDescent="0.2">
      <c r="C160" s="11">
        <v>6</v>
      </c>
      <c r="D160" s="12">
        <v>0.93055555555555503</v>
      </c>
      <c r="E160" s="11">
        <v>15</v>
      </c>
      <c r="F160" s="11"/>
      <c r="G160" s="11"/>
    </row>
    <row r="161" spans="3:7" x14ac:dyDescent="0.2">
      <c r="C161" s="8" t="s">
        <v>63</v>
      </c>
      <c r="F161" s="8" t="s">
        <v>64</v>
      </c>
    </row>
    <row r="162" spans="3:7" x14ac:dyDescent="0.2">
      <c r="C162" s="8" t="s">
        <v>65</v>
      </c>
      <c r="F162" s="8" t="s">
        <v>66</v>
      </c>
    </row>
    <row r="164" spans="3:7" x14ac:dyDescent="0.2">
      <c r="C164" s="11">
        <v>6</v>
      </c>
      <c r="D164" s="12">
        <v>0.937499999999999</v>
      </c>
      <c r="E164" s="11">
        <v>16</v>
      </c>
      <c r="F164" s="11"/>
      <c r="G164" s="11"/>
    </row>
    <row r="165" spans="3:7" x14ac:dyDescent="0.2">
      <c r="C165" s="11">
        <v>6</v>
      </c>
      <c r="D165" s="12">
        <v>0.94444444444444398</v>
      </c>
      <c r="E165" s="11">
        <v>17</v>
      </c>
      <c r="F165" s="11"/>
      <c r="G165" s="11"/>
    </row>
    <row r="166" spans="3:7" x14ac:dyDescent="0.2">
      <c r="C166" s="11">
        <v>6</v>
      </c>
      <c r="D166" s="12">
        <v>0.95138888888888795</v>
      </c>
      <c r="E166" s="11">
        <v>18</v>
      </c>
      <c r="F166" s="11"/>
      <c r="G166" s="11"/>
    </row>
    <row r="167" spans="3:7" x14ac:dyDescent="0.2">
      <c r="C167" s="11">
        <v>6</v>
      </c>
      <c r="D167" s="12">
        <v>0.95833333333333304</v>
      </c>
      <c r="E167" s="11">
        <v>19</v>
      </c>
      <c r="F167" s="11"/>
      <c r="G167" s="11"/>
    </row>
    <row r="168" spans="3:7" x14ac:dyDescent="0.2">
      <c r="C168" s="11">
        <v>6</v>
      </c>
      <c r="D168" s="12">
        <v>0.96527777777777701</v>
      </c>
      <c r="E168" s="11">
        <v>20</v>
      </c>
      <c r="F168" s="11"/>
      <c r="G168" s="11"/>
    </row>
    <row r="169" spans="3:7" x14ac:dyDescent="0.2">
      <c r="C169" s="11">
        <v>6</v>
      </c>
      <c r="D169" s="12">
        <v>0.97222222222222099</v>
      </c>
      <c r="E169" s="11">
        <v>21</v>
      </c>
      <c r="F169" s="11"/>
      <c r="G169" s="11"/>
    </row>
    <row r="170" spans="3:7" x14ac:dyDescent="0.2">
      <c r="C170" s="13" t="s">
        <v>58</v>
      </c>
      <c r="D170" s="11"/>
      <c r="E170" s="11"/>
      <c r="F170" s="11"/>
      <c r="G170" s="11"/>
    </row>
    <row r="171" spans="3:7" x14ac:dyDescent="0.2">
      <c r="C171" s="11">
        <v>7</v>
      </c>
      <c r="D171" s="14">
        <v>0.5</v>
      </c>
      <c r="E171" s="11">
        <v>1</v>
      </c>
      <c r="F171" s="11"/>
      <c r="G171" s="11"/>
    </row>
    <row r="172" spans="3:7" x14ac:dyDescent="0.2">
      <c r="C172" s="11">
        <v>7</v>
      </c>
      <c r="D172" s="14">
        <v>1.0069444444444444</v>
      </c>
      <c r="E172" s="11">
        <v>2</v>
      </c>
      <c r="F172" s="11"/>
      <c r="G172" s="11"/>
    </row>
    <row r="173" spans="3:7" x14ac:dyDescent="0.2">
      <c r="C173" s="11">
        <v>7</v>
      </c>
      <c r="D173" s="14">
        <v>1.0138888888888899</v>
      </c>
      <c r="E173" s="11">
        <v>3</v>
      </c>
      <c r="F173" s="11"/>
      <c r="G173" s="11"/>
    </row>
    <row r="174" spans="3:7" x14ac:dyDescent="0.2">
      <c r="C174" s="11">
        <v>7</v>
      </c>
      <c r="D174" s="14">
        <v>1.0208333333333299</v>
      </c>
      <c r="E174" s="11">
        <v>4</v>
      </c>
      <c r="F174" s="11"/>
      <c r="G174" s="11"/>
    </row>
    <row r="175" spans="3:7" x14ac:dyDescent="0.2">
      <c r="C175" s="11">
        <v>7</v>
      </c>
      <c r="D175" s="14">
        <v>1.0277777777777799</v>
      </c>
      <c r="E175" s="11">
        <v>5</v>
      </c>
      <c r="F175" s="11"/>
      <c r="G175" s="11"/>
    </row>
    <row r="176" spans="3:7" x14ac:dyDescent="0.2">
      <c r="C176" s="11">
        <v>7</v>
      </c>
      <c r="D176" s="14">
        <v>1.0347222222222201</v>
      </c>
      <c r="E176" s="11">
        <v>6</v>
      </c>
      <c r="F176" s="11"/>
      <c r="G176" s="11"/>
    </row>
    <row r="177" spans="3:7" x14ac:dyDescent="0.2">
      <c r="C177" s="11">
        <v>7</v>
      </c>
      <c r="D177" s="14">
        <v>1.0416666666666701</v>
      </c>
      <c r="E177" s="11">
        <v>7</v>
      </c>
      <c r="F177" s="11"/>
      <c r="G177" s="11"/>
    </row>
    <row r="178" spans="3:7" x14ac:dyDescent="0.2">
      <c r="C178" s="11">
        <v>7</v>
      </c>
      <c r="D178" s="14">
        <v>1.0486111111111101</v>
      </c>
      <c r="E178" s="11">
        <v>8</v>
      </c>
      <c r="F178" s="11"/>
      <c r="G178" s="11"/>
    </row>
    <row r="179" spans="3:7" x14ac:dyDescent="0.2">
      <c r="C179" s="11">
        <v>7</v>
      </c>
      <c r="D179" s="14">
        <v>1.05555555555556</v>
      </c>
      <c r="E179" s="11">
        <v>9</v>
      </c>
      <c r="F179" s="11"/>
      <c r="G179" s="11"/>
    </row>
    <row r="180" spans="3:7" x14ac:dyDescent="0.2">
      <c r="C180" s="11">
        <v>7</v>
      </c>
      <c r="D180" s="14">
        <v>1.0625</v>
      </c>
      <c r="E180" s="11">
        <v>10</v>
      </c>
      <c r="F180" s="11"/>
      <c r="G180" s="11"/>
    </row>
    <row r="181" spans="3:7" x14ac:dyDescent="0.2">
      <c r="C181" s="11">
        <v>7</v>
      </c>
      <c r="D181" s="14">
        <v>1.06944444444444</v>
      </c>
      <c r="E181" s="11">
        <v>11</v>
      </c>
      <c r="F181" s="11"/>
      <c r="G181" s="11"/>
    </row>
    <row r="182" spans="3:7" x14ac:dyDescent="0.2">
      <c r="C182" s="11">
        <v>7</v>
      </c>
      <c r="D182" s="14">
        <v>1.0763888888888899</v>
      </c>
      <c r="E182" s="11">
        <v>12</v>
      </c>
      <c r="F182" s="11"/>
      <c r="G182" s="11"/>
    </row>
    <row r="183" spans="3:7" x14ac:dyDescent="0.2">
      <c r="C183" s="11">
        <v>7</v>
      </c>
      <c r="D183" s="14">
        <v>1.0833333333333299</v>
      </c>
      <c r="E183" s="11">
        <v>13</v>
      </c>
      <c r="F183" s="11"/>
      <c r="G183" s="11"/>
    </row>
    <row r="184" spans="3:7" x14ac:dyDescent="0.2">
      <c r="C184" s="11">
        <v>7</v>
      </c>
      <c r="D184" s="14">
        <v>1.0902777777777799</v>
      </c>
      <c r="E184" s="11">
        <v>14</v>
      </c>
      <c r="F184" s="11"/>
      <c r="G184" s="11"/>
    </row>
    <row r="185" spans="3:7" x14ac:dyDescent="0.2">
      <c r="C185" s="11">
        <v>7</v>
      </c>
      <c r="D185" s="14">
        <v>1.0972222222222201</v>
      </c>
      <c r="E185" s="11">
        <v>15</v>
      </c>
      <c r="F185" s="11"/>
      <c r="G185" s="11"/>
    </row>
    <row r="186" spans="3:7" x14ac:dyDescent="0.2">
      <c r="C186" s="11">
        <v>7</v>
      </c>
      <c r="D186" s="14">
        <v>1.1041666666666701</v>
      </c>
      <c r="E186" s="11">
        <v>16</v>
      </c>
      <c r="F186" s="11"/>
      <c r="G186" s="11"/>
    </row>
    <row r="187" spans="3:7" x14ac:dyDescent="0.2">
      <c r="C187" s="11">
        <v>7</v>
      </c>
      <c r="D187" s="14">
        <v>1.1111111111111101</v>
      </c>
      <c r="E187" s="11">
        <v>17</v>
      </c>
      <c r="F187" s="11"/>
      <c r="G187" s="11"/>
    </row>
    <row r="188" spans="3:7" x14ac:dyDescent="0.2">
      <c r="C188" s="11">
        <v>7</v>
      </c>
      <c r="D188" s="14">
        <v>1.11805555555555</v>
      </c>
      <c r="E188" s="11">
        <v>18</v>
      </c>
      <c r="F188" s="11"/>
      <c r="G188" s="11"/>
    </row>
    <row r="189" spans="3:7" x14ac:dyDescent="0.2">
      <c r="C189" s="11">
        <v>7</v>
      </c>
      <c r="D189" s="14">
        <v>1.125</v>
      </c>
      <c r="E189" s="11">
        <v>19</v>
      </c>
      <c r="F189" s="11"/>
      <c r="G189" s="11"/>
    </row>
    <row r="190" spans="3:7" x14ac:dyDescent="0.2">
      <c r="C190" s="11">
        <v>7</v>
      </c>
      <c r="D190" s="14">
        <v>1.13194444444444</v>
      </c>
      <c r="E190" s="11">
        <v>20</v>
      </c>
      <c r="F190" s="11"/>
      <c r="G190" s="11"/>
    </row>
    <row r="191" spans="3:7" x14ac:dyDescent="0.2">
      <c r="C191" s="11">
        <v>7</v>
      </c>
      <c r="D191" s="14">
        <v>1.1388888888888899</v>
      </c>
      <c r="E191" s="11">
        <v>21</v>
      </c>
      <c r="F191" s="11"/>
      <c r="G191" s="11"/>
    </row>
    <row r="192" spans="3:7" x14ac:dyDescent="0.2">
      <c r="C192" s="13" t="s">
        <v>58</v>
      </c>
      <c r="D192" s="11"/>
      <c r="E192" s="11"/>
      <c r="F192" s="11"/>
      <c r="G192" s="11"/>
    </row>
    <row r="193" spans="3:7" x14ac:dyDescent="0.2">
      <c r="C193" s="11">
        <v>8</v>
      </c>
      <c r="D193" s="14">
        <v>1.25</v>
      </c>
      <c r="E193" s="11">
        <v>1</v>
      </c>
      <c r="F193" s="11"/>
      <c r="G193" s="11"/>
    </row>
    <row r="194" spans="3:7" x14ac:dyDescent="0.2">
      <c r="C194" s="11">
        <v>8</v>
      </c>
      <c r="D194" s="14">
        <v>1.2569444444444444</v>
      </c>
      <c r="E194" s="11">
        <v>2</v>
      </c>
      <c r="F194" s="11"/>
      <c r="G194" s="11"/>
    </row>
    <row r="195" spans="3:7" x14ac:dyDescent="0.2">
      <c r="C195" s="11">
        <v>8</v>
      </c>
      <c r="D195" s="14">
        <v>1.2638888888888899</v>
      </c>
      <c r="E195" s="11">
        <v>3</v>
      </c>
      <c r="F195" s="11"/>
      <c r="G195" s="11"/>
    </row>
    <row r="196" spans="3:7" x14ac:dyDescent="0.2">
      <c r="C196" s="11">
        <v>8</v>
      </c>
      <c r="D196" s="14">
        <v>1.2708333333333299</v>
      </c>
      <c r="E196" s="11">
        <v>4</v>
      </c>
      <c r="F196" s="11"/>
      <c r="G196" s="11"/>
    </row>
    <row r="197" spans="3:7" x14ac:dyDescent="0.2">
      <c r="C197" s="11">
        <v>8</v>
      </c>
      <c r="D197" s="14">
        <v>1.2777777777777799</v>
      </c>
      <c r="E197" s="11">
        <v>5</v>
      </c>
      <c r="F197" s="11"/>
      <c r="G197" s="11"/>
    </row>
    <row r="198" spans="3:7" x14ac:dyDescent="0.2">
      <c r="C198" s="11">
        <v>8</v>
      </c>
      <c r="D198" s="14">
        <v>1.2847222222222201</v>
      </c>
      <c r="E198" s="11">
        <v>6</v>
      </c>
      <c r="F198" s="11"/>
      <c r="G198" s="11"/>
    </row>
    <row r="199" spans="3:7" x14ac:dyDescent="0.2">
      <c r="C199" s="11">
        <v>8</v>
      </c>
      <c r="D199" s="14">
        <v>1.2916666666666701</v>
      </c>
      <c r="E199" s="11">
        <v>7</v>
      </c>
      <c r="F199" s="11"/>
      <c r="G199" s="11"/>
    </row>
    <row r="200" spans="3:7" x14ac:dyDescent="0.2">
      <c r="C200" s="11">
        <v>8</v>
      </c>
      <c r="D200" s="14">
        <v>1.2986111111111101</v>
      </c>
      <c r="E200" s="11">
        <v>8</v>
      </c>
      <c r="F200" s="11"/>
      <c r="G200" s="11"/>
    </row>
    <row r="201" spans="3:7" x14ac:dyDescent="0.2">
      <c r="C201" s="8" t="s">
        <v>63</v>
      </c>
      <c r="F201" s="8" t="s">
        <v>64</v>
      </c>
    </row>
    <row r="202" spans="3:7" x14ac:dyDescent="0.2">
      <c r="C202" s="8" t="s">
        <v>65</v>
      </c>
      <c r="F202" s="8" t="s">
        <v>66</v>
      </c>
    </row>
    <row r="204" spans="3:7" x14ac:dyDescent="0.2">
      <c r="C204" s="11">
        <v>8</v>
      </c>
      <c r="D204" s="14">
        <v>1.30555555555556</v>
      </c>
      <c r="E204" s="11">
        <v>9</v>
      </c>
      <c r="F204" s="11"/>
      <c r="G204" s="11"/>
    </row>
    <row r="205" spans="3:7" x14ac:dyDescent="0.2">
      <c r="C205" s="11">
        <v>8</v>
      </c>
      <c r="D205" s="14">
        <v>1.3125</v>
      </c>
      <c r="E205" s="11">
        <v>10</v>
      </c>
      <c r="F205" s="11"/>
      <c r="G205" s="11"/>
    </row>
    <row r="206" spans="3:7" x14ac:dyDescent="0.2">
      <c r="C206" s="11">
        <v>8</v>
      </c>
      <c r="D206" s="14">
        <v>1.31944444444444</v>
      </c>
      <c r="E206" s="11">
        <v>11</v>
      </c>
      <c r="F206" s="11"/>
      <c r="G206" s="11"/>
    </row>
    <row r="207" spans="3:7" x14ac:dyDescent="0.2">
      <c r="C207" s="11">
        <v>8</v>
      </c>
      <c r="D207" s="14">
        <v>1.3263888888888899</v>
      </c>
      <c r="E207" s="11">
        <v>12</v>
      </c>
      <c r="F207" s="11"/>
      <c r="G207" s="11"/>
    </row>
    <row r="208" spans="3:7" x14ac:dyDescent="0.2">
      <c r="C208" s="11">
        <v>8</v>
      </c>
      <c r="D208" s="14">
        <v>1.3333333333333299</v>
      </c>
      <c r="E208" s="11">
        <v>13</v>
      </c>
      <c r="F208" s="11"/>
      <c r="G208" s="11"/>
    </row>
    <row r="209" spans="3:7" x14ac:dyDescent="0.2">
      <c r="C209" s="11">
        <v>8</v>
      </c>
      <c r="D209" s="14">
        <v>1.3402777777777799</v>
      </c>
      <c r="E209" s="11">
        <v>14</v>
      </c>
      <c r="F209" s="11"/>
      <c r="G209" s="11"/>
    </row>
    <row r="210" spans="3:7" x14ac:dyDescent="0.2">
      <c r="C210" s="11">
        <v>8</v>
      </c>
      <c r="D210" s="14">
        <v>1.3472222222222201</v>
      </c>
      <c r="E210" s="11">
        <v>15</v>
      </c>
      <c r="F210" s="11"/>
      <c r="G210" s="11"/>
    </row>
    <row r="211" spans="3:7" x14ac:dyDescent="0.2">
      <c r="C211" s="11">
        <v>8</v>
      </c>
      <c r="D211" s="14">
        <v>1.3541666666666701</v>
      </c>
      <c r="E211" s="11">
        <v>16</v>
      </c>
      <c r="F211" s="11"/>
      <c r="G211" s="11"/>
    </row>
    <row r="212" spans="3:7" x14ac:dyDescent="0.2">
      <c r="C212" s="11">
        <v>8</v>
      </c>
      <c r="D212" s="14">
        <v>1.3611111111111101</v>
      </c>
      <c r="E212" s="11">
        <v>17</v>
      </c>
      <c r="F212" s="11"/>
      <c r="G212" s="11"/>
    </row>
    <row r="213" spans="3:7" x14ac:dyDescent="0.2">
      <c r="C213" s="11">
        <v>8</v>
      </c>
      <c r="D213" s="14">
        <v>1.36805555555555</v>
      </c>
      <c r="E213" s="11">
        <v>18</v>
      </c>
      <c r="F213" s="11"/>
      <c r="G213" s="11"/>
    </row>
    <row r="214" spans="3:7" x14ac:dyDescent="0.2">
      <c r="C214" s="11">
        <v>8</v>
      </c>
      <c r="D214" s="14">
        <v>1.375</v>
      </c>
      <c r="E214" s="11">
        <v>19</v>
      </c>
      <c r="F214" s="11"/>
      <c r="G214" s="11"/>
    </row>
    <row r="215" spans="3:7" x14ac:dyDescent="0.2">
      <c r="C215" s="11">
        <v>8</v>
      </c>
      <c r="D215" s="14">
        <v>1.38194444444444</v>
      </c>
      <c r="E215" s="11">
        <v>20</v>
      </c>
      <c r="F215" s="11"/>
      <c r="G215" s="11"/>
    </row>
    <row r="216" spans="3:7" x14ac:dyDescent="0.2">
      <c r="C216" s="11">
        <v>8</v>
      </c>
      <c r="D216" s="14">
        <v>1.3888888888888899</v>
      </c>
      <c r="E216" s="11">
        <v>21</v>
      </c>
      <c r="F216" s="11"/>
      <c r="G216" s="11"/>
    </row>
    <row r="217" spans="3:7" x14ac:dyDescent="0.2">
      <c r="C217" s="13" t="s">
        <v>59</v>
      </c>
      <c r="D217" s="84" t="s">
        <v>68</v>
      </c>
      <c r="E217" s="84"/>
      <c r="F217" s="84"/>
      <c r="G217" s="84"/>
    </row>
    <row r="218" spans="3:7" x14ac:dyDescent="0.2">
      <c r="D218" s="85"/>
      <c r="E218" s="85"/>
      <c r="F218" s="85"/>
      <c r="G218" s="85"/>
    </row>
  </sheetData>
  <mergeCells count="1">
    <mergeCell ref="D217:G218"/>
  </mergeCells>
  <pageMargins left="0.7" right="0.7" top="0.75" bottom="0.75" header="0.3" footer="0.3"/>
  <pageSetup orientation="portrait" horizontalDpi="0" verticalDpi="0" copies="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2A2AA-C600-A049-82D8-B3D1B4136FA0}">
  <dimension ref="A1:O258"/>
  <sheetViews>
    <sheetView tabSelected="1" topLeftCell="A133" workbookViewId="0">
      <selection activeCell="A83" sqref="A83:F103"/>
    </sheetView>
  </sheetViews>
  <sheetFormatPr baseColWidth="10" defaultRowHeight="16" x14ac:dyDescent="0.2"/>
  <cols>
    <col min="3" max="3" width="15.83203125" customWidth="1"/>
    <col min="5" max="5" width="12.3320312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177</v>
      </c>
      <c r="F1" t="s">
        <v>178</v>
      </c>
    </row>
    <row r="2" spans="1:15" x14ac:dyDescent="0.2">
      <c r="A2" t="s">
        <v>3</v>
      </c>
      <c r="B2">
        <v>15</v>
      </c>
      <c r="C2">
        <v>1</v>
      </c>
      <c r="F2" t="s">
        <v>79</v>
      </c>
      <c r="G2">
        <v>15</v>
      </c>
      <c r="H2">
        <v>1</v>
      </c>
      <c r="K2" t="s">
        <v>112</v>
      </c>
      <c r="L2" t="s">
        <v>111</v>
      </c>
      <c r="N2" t="s">
        <v>113</v>
      </c>
      <c r="O2" t="s">
        <v>114</v>
      </c>
    </row>
    <row r="3" spans="1:15" x14ac:dyDescent="0.2">
      <c r="A3" t="s">
        <v>3</v>
      </c>
      <c r="B3">
        <v>20</v>
      </c>
      <c r="C3">
        <v>2</v>
      </c>
      <c r="F3" t="s">
        <v>79</v>
      </c>
      <c r="G3">
        <v>20</v>
      </c>
      <c r="H3">
        <v>2</v>
      </c>
      <c r="K3">
        <v>6.1</v>
      </c>
      <c r="L3">
        <v>6.4844169999999997</v>
      </c>
      <c r="N3" s="1">
        <f>(O3-1.4428)/0.8267</f>
        <v>5.6334825208660932</v>
      </c>
      <c r="O3">
        <v>6.1</v>
      </c>
    </row>
    <row r="4" spans="1:15" x14ac:dyDescent="0.2">
      <c r="A4" t="s">
        <v>3</v>
      </c>
      <c r="B4">
        <v>18</v>
      </c>
      <c r="C4">
        <v>3</v>
      </c>
      <c r="F4" t="s">
        <v>79</v>
      </c>
      <c r="G4">
        <v>18</v>
      </c>
      <c r="H4">
        <v>3</v>
      </c>
      <c r="K4">
        <v>6.4</v>
      </c>
      <c r="L4">
        <v>6.7193230000000002</v>
      </c>
      <c r="N4" s="1">
        <f t="shared" ref="N4:N9" si="0">(O4-1.4428)/0.8267</f>
        <v>6.2382968428692385</v>
      </c>
      <c r="O4">
        <v>6.6</v>
      </c>
    </row>
    <row r="5" spans="1:15" x14ac:dyDescent="0.2">
      <c r="A5" t="s">
        <v>3</v>
      </c>
      <c r="B5">
        <v>17</v>
      </c>
      <c r="C5">
        <v>4</v>
      </c>
      <c r="F5" t="s">
        <v>79</v>
      </c>
      <c r="G5">
        <v>17</v>
      </c>
      <c r="H5">
        <v>4</v>
      </c>
      <c r="K5">
        <v>6.8</v>
      </c>
      <c r="L5">
        <v>7.0509849999999998</v>
      </c>
      <c r="N5" s="1">
        <f t="shared" si="0"/>
        <v>6.6011854360711268</v>
      </c>
      <c r="O5">
        <v>6.9</v>
      </c>
    </row>
    <row r="6" spans="1:15" x14ac:dyDescent="0.2">
      <c r="A6" t="s">
        <v>3</v>
      </c>
      <c r="B6">
        <v>19</v>
      </c>
      <c r="C6">
        <v>5</v>
      </c>
      <c r="F6" t="s">
        <v>79</v>
      </c>
      <c r="G6">
        <v>19</v>
      </c>
      <c r="H6">
        <v>5</v>
      </c>
      <c r="K6">
        <v>7.1</v>
      </c>
      <c r="L6">
        <v>7.3025640000000003</v>
      </c>
      <c r="N6" s="1">
        <f t="shared" si="0"/>
        <v>6.9640740292730134</v>
      </c>
      <c r="O6">
        <v>7.2</v>
      </c>
    </row>
    <row r="7" spans="1:15" x14ac:dyDescent="0.2">
      <c r="A7" t="s">
        <v>3</v>
      </c>
      <c r="B7">
        <v>21</v>
      </c>
      <c r="C7">
        <v>6</v>
      </c>
      <c r="F7" t="s">
        <v>79</v>
      </c>
      <c r="G7">
        <v>21</v>
      </c>
      <c r="H7">
        <v>6</v>
      </c>
      <c r="K7">
        <v>7.4</v>
      </c>
      <c r="L7">
        <v>7.5282249999999999</v>
      </c>
      <c r="N7" s="1">
        <f t="shared" si="0"/>
        <v>7.2059997580742712</v>
      </c>
      <c r="O7">
        <v>7.4</v>
      </c>
    </row>
    <row r="8" spans="1:15" x14ac:dyDescent="0.2">
      <c r="A8" t="s">
        <v>3</v>
      </c>
      <c r="B8">
        <v>16</v>
      </c>
      <c r="C8">
        <v>7</v>
      </c>
      <c r="F8" t="s">
        <v>79</v>
      </c>
      <c r="G8">
        <v>16</v>
      </c>
      <c r="H8">
        <v>7</v>
      </c>
      <c r="K8">
        <v>7.7</v>
      </c>
      <c r="L8">
        <v>7.7652159999999997</v>
      </c>
      <c r="N8" s="1">
        <f t="shared" si="0"/>
        <v>7.5084069190758438</v>
      </c>
      <c r="O8">
        <v>7.65</v>
      </c>
    </row>
    <row r="9" spans="1:15" x14ac:dyDescent="0.2">
      <c r="A9" t="s">
        <v>4</v>
      </c>
      <c r="B9">
        <v>34</v>
      </c>
      <c r="C9">
        <v>1</v>
      </c>
      <c r="F9" t="s">
        <v>80</v>
      </c>
      <c r="G9">
        <v>34</v>
      </c>
      <c r="H9">
        <v>1</v>
      </c>
      <c r="K9">
        <v>8</v>
      </c>
      <c r="L9">
        <v>8.0600959999999997</v>
      </c>
      <c r="N9" s="1">
        <f t="shared" si="0"/>
        <v>7.8108140800774164</v>
      </c>
      <c r="O9">
        <v>7.9</v>
      </c>
    </row>
    <row r="10" spans="1:15" x14ac:dyDescent="0.2">
      <c r="A10" t="s">
        <v>4</v>
      </c>
      <c r="B10">
        <v>33</v>
      </c>
      <c r="C10">
        <v>2</v>
      </c>
      <c r="F10" t="s">
        <v>80</v>
      </c>
      <c r="G10">
        <v>33</v>
      </c>
      <c r="H10">
        <v>2</v>
      </c>
      <c r="K10">
        <v>6.1</v>
      </c>
      <c r="L10">
        <v>6.4809359999999998</v>
      </c>
    </row>
    <row r="11" spans="1:15" x14ac:dyDescent="0.2">
      <c r="A11" t="s">
        <v>4</v>
      </c>
      <c r="B11">
        <v>35</v>
      </c>
      <c r="C11">
        <v>3</v>
      </c>
      <c r="F11" t="s">
        <v>80</v>
      </c>
      <c r="G11">
        <v>35</v>
      </c>
      <c r="H11">
        <v>3</v>
      </c>
      <c r="K11">
        <v>6.4</v>
      </c>
      <c r="L11">
        <v>6.7329800000000004</v>
      </c>
    </row>
    <row r="12" spans="1:15" x14ac:dyDescent="0.2">
      <c r="A12" t="s">
        <v>4</v>
      </c>
      <c r="B12">
        <v>30</v>
      </c>
      <c r="C12">
        <v>4</v>
      </c>
      <c r="F12" t="s">
        <v>80</v>
      </c>
      <c r="G12">
        <v>30</v>
      </c>
      <c r="H12">
        <v>4</v>
      </c>
      <c r="K12">
        <v>6.8</v>
      </c>
      <c r="L12">
        <v>7.0677469999999998</v>
      </c>
    </row>
    <row r="13" spans="1:15" x14ac:dyDescent="0.2">
      <c r="A13" t="s">
        <v>4</v>
      </c>
      <c r="B13">
        <v>31</v>
      </c>
      <c r="C13">
        <v>5</v>
      </c>
      <c r="F13" t="s">
        <v>80</v>
      </c>
      <c r="G13">
        <v>31</v>
      </c>
      <c r="H13">
        <v>5</v>
      </c>
      <c r="K13">
        <v>7.1</v>
      </c>
      <c r="L13">
        <v>7.3225850000000001</v>
      </c>
    </row>
    <row r="14" spans="1:15" x14ac:dyDescent="0.2">
      <c r="A14" t="s">
        <v>4</v>
      </c>
      <c r="B14">
        <v>29</v>
      </c>
      <c r="C14">
        <v>6</v>
      </c>
      <c r="F14" t="s">
        <v>80</v>
      </c>
      <c r="G14">
        <v>29</v>
      </c>
      <c r="H14">
        <v>6</v>
      </c>
      <c r="K14">
        <v>7.4</v>
      </c>
      <c r="L14">
        <v>7.5398649999999998</v>
      </c>
    </row>
    <row r="15" spans="1:15" x14ac:dyDescent="0.2">
      <c r="A15" t="s">
        <v>4</v>
      </c>
      <c r="B15">
        <v>32</v>
      </c>
      <c r="C15">
        <v>7</v>
      </c>
      <c r="F15" t="s">
        <v>80</v>
      </c>
      <c r="G15">
        <v>32</v>
      </c>
      <c r="H15">
        <v>7</v>
      </c>
      <c r="K15">
        <v>7.7</v>
      </c>
      <c r="L15">
        <v>7.785857</v>
      </c>
    </row>
    <row r="16" spans="1:15" x14ac:dyDescent="0.2">
      <c r="A16" t="s">
        <v>5</v>
      </c>
      <c r="B16">
        <v>14</v>
      </c>
      <c r="C16">
        <v>1</v>
      </c>
      <c r="F16" t="s">
        <v>81</v>
      </c>
      <c r="G16">
        <v>14</v>
      </c>
      <c r="H16">
        <v>1</v>
      </c>
      <c r="K16">
        <v>8</v>
      </c>
      <c r="L16">
        <v>8.0673899999999996</v>
      </c>
    </row>
    <row r="17" spans="1:12" x14ac:dyDescent="0.2">
      <c r="A17" t="s">
        <v>5</v>
      </c>
      <c r="B17">
        <v>12</v>
      </c>
      <c r="C17">
        <v>2</v>
      </c>
      <c r="F17" t="s">
        <v>81</v>
      </c>
      <c r="G17">
        <v>12</v>
      </c>
      <c r="H17">
        <v>2</v>
      </c>
      <c r="K17">
        <v>6.1</v>
      </c>
      <c r="L17">
        <v>6.4855919999999996</v>
      </c>
    </row>
    <row r="18" spans="1:12" x14ac:dyDescent="0.2">
      <c r="A18" t="s">
        <v>5</v>
      </c>
      <c r="B18">
        <v>11</v>
      </c>
      <c r="C18">
        <v>3</v>
      </c>
      <c r="F18" t="s">
        <v>81</v>
      </c>
      <c r="G18">
        <v>11</v>
      </c>
      <c r="H18">
        <v>3</v>
      </c>
      <c r="K18">
        <v>6.4</v>
      </c>
      <c r="L18">
        <v>6.7384120000000003</v>
      </c>
    </row>
    <row r="19" spans="1:12" x14ac:dyDescent="0.2">
      <c r="A19" t="s">
        <v>5</v>
      </c>
      <c r="B19">
        <v>10</v>
      </c>
      <c r="C19">
        <v>4</v>
      </c>
      <c r="F19" t="s">
        <v>81</v>
      </c>
      <c r="G19">
        <v>10</v>
      </c>
      <c r="H19">
        <v>4</v>
      </c>
      <c r="K19">
        <v>6.8</v>
      </c>
      <c r="L19">
        <v>7.0685229999999999</v>
      </c>
    </row>
    <row r="20" spans="1:12" x14ac:dyDescent="0.2">
      <c r="A20" t="s">
        <v>5</v>
      </c>
      <c r="B20">
        <v>13</v>
      </c>
      <c r="C20">
        <v>5</v>
      </c>
      <c r="F20" t="s">
        <v>81</v>
      </c>
      <c r="G20">
        <v>13</v>
      </c>
      <c r="H20">
        <v>5</v>
      </c>
      <c r="K20">
        <v>7.1</v>
      </c>
      <c r="L20">
        <v>7.3244480000000003</v>
      </c>
    </row>
    <row r="21" spans="1:12" x14ac:dyDescent="0.2">
      <c r="A21" t="s">
        <v>5</v>
      </c>
      <c r="B21">
        <v>9</v>
      </c>
      <c r="C21">
        <v>6</v>
      </c>
      <c r="F21" t="s">
        <v>81</v>
      </c>
      <c r="G21">
        <v>9</v>
      </c>
      <c r="H21">
        <v>6</v>
      </c>
      <c r="K21">
        <v>7.4</v>
      </c>
      <c r="L21">
        <v>7.541728</v>
      </c>
    </row>
    <row r="22" spans="1:12" x14ac:dyDescent="0.2">
      <c r="A22" t="s">
        <v>5</v>
      </c>
      <c r="B22">
        <v>8</v>
      </c>
      <c r="C22">
        <v>7</v>
      </c>
      <c r="F22" t="s">
        <v>81</v>
      </c>
      <c r="G22">
        <v>8</v>
      </c>
      <c r="H22">
        <v>7</v>
      </c>
      <c r="K22">
        <v>7.7</v>
      </c>
      <c r="L22">
        <v>7.7998250000000002</v>
      </c>
    </row>
    <row r="23" spans="1:12" x14ac:dyDescent="0.2">
      <c r="A23" t="s">
        <v>6</v>
      </c>
      <c r="B23">
        <v>2</v>
      </c>
      <c r="C23">
        <v>1</v>
      </c>
      <c r="F23" t="s">
        <v>82</v>
      </c>
      <c r="G23">
        <v>2</v>
      </c>
      <c r="H23">
        <v>1</v>
      </c>
      <c r="K23">
        <v>8</v>
      </c>
      <c r="L23">
        <v>8.0759260000000008</v>
      </c>
    </row>
    <row r="24" spans="1:12" x14ac:dyDescent="0.2">
      <c r="A24" t="s">
        <v>6</v>
      </c>
      <c r="B24">
        <v>7</v>
      </c>
      <c r="C24">
        <v>2</v>
      </c>
      <c r="F24" t="s">
        <v>82</v>
      </c>
      <c r="G24">
        <v>7</v>
      </c>
      <c r="H24">
        <v>2</v>
      </c>
      <c r="K24">
        <v>6.1</v>
      </c>
      <c r="L24">
        <v>6.4860569999999997</v>
      </c>
    </row>
    <row r="25" spans="1:12" x14ac:dyDescent="0.2">
      <c r="A25" t="s">
        <v>6</v>
      </c>
      <c r="B25">
        <v>1</v>
      </c>
      <c r="C25">
        <v>3</v>
      </c>
      <c r="F25" t="s">
        <v>82</v>
      </c>
      <c r="G25">
        <v>1</v>
      </c>
      <c r="H25">
        <v>3</v>
      </c>
      <c r="K25">
        <v>6.4</v>
      </c>
      <c r="L25">
        <v>6.742292</v>
      </c>
    </row>
    <row r="26" spans="1:12" x14ac:dyDescent="0.2">
      <c r="A26" t="s">
        <v>6</v>
      </c>
      <c r="B26">
        <v>5</v>
      </c>
      <c r="C26">
        <v>4</v>
      </c>
      <c r="F26" t="s">
        <v>82</v>
      </c>
      <c r="G26">
        <v>5</v>
      </c>
      <c r="H26">
        <v>4</v>
      </c>
      <c r="K26">
        <v>6.8</v>
      </c>
      <c r="L26">
        <v>7.0769039999999999</v>
      </c>
    </row>
    <row r="27" spans="1:12" x14ac:dyDescent="0.2">
      <c r="A27" t="s">
        <v>6</v>
      </c>
      <c r="B27">
        <v>6</v>
      </c>
      <c r="C27">
        <v>5</v>
      </c>
      <c r="F27" t="s">
        <v>82</v>
      </c>
      <c r="G27">
        <v>6</v>
      </c>
      <c r="H27">
        <v>5</v>
      </c>
      <c r="K27">
        <v>7.1</v>
      </c>
      <c r="L27">
        <v>7.3255340000000002</v>
      </c>
    </row>
    <row r="28" spans="1:12" x14ac:dyDescent="0.2">
      <c r="A28" t="s">
        <v>6</v>
      </c>
      <c r="B28">
        <v>4</v>
      </c>
      <c r="C28">
        <v>6</v>
      </c>
      <c r="F28" t="s">
        <v>82</v>
      </c>
      <c r="G28">
        <v>4</v>
      </c>
      <c r="H28">
        <v>6</v>
      </c>
      <c r="K28">
        <v>7.4</v>
      </c>
      <c r="L28">
        <v>7.5443660000000001</v>
      </c>
    </row>
    <row r="29" spans="1:12" x14ac:dyDescent="0.2">
      <c r="A29" t="s">
        <v>6</v>
      </c>
      <c r="B29">
        <v>3</v>
      </c>
      <c r="C29">
        <v>7</v>
      </c>
      <c r="F29" t="s">
        <v>82</v>
      </c>
      <c r="G29">
        <v>3</v>
      </c>
      <c r="H29">
        <v>7</v>
      </c>
      <c r="K29">
        <v>7.7</v>
      </c>
      <c r="L29">
        <v>7.8137930000000004</v>
      </c>
    </row>
    <row r="30" spans="1:12" x14ac:dyDescent="0.2">
      <c r="A30" t="s">
        <v>7</v>
      </c>
      <c r="B30">
        <v>23</v>
      </c>
      <c r="C30">
        <v>1</v>
      </c>
      <c r="F30" t="s">
        <v>83</v>
      </c>
      <c r="G30">
        <v>23</v>
      </c>
      <c r="H30">
        <v>1</v>
      </c>
      <c r="K30">
        <v>8</v>
      </c>
      <c r="L30">
        <v>8.077788</v>
      </c>
    </row>
    <row r="31" spans="1:12" x14ac:dyDescent="0.2">
      <c r="A31" t="s">
        <v>7</v>
      </c>
      <c r="B31">
        <v>28</v>
      </c>
      <c r="C31">
        <v>2</v>
      </c>
      <c r="F31" t="s">
        <v>83</v>
      </c>
      <c r="G31">
        <v>28</v>
      </c>
      <c r="H31">
        <v>2</v>
      </c>
      <c r="K31">
        <v>6.1</v>
      </c>
      <c r="L31">
        <v>6.4882299999999997</v>
      </c>
    </row>
    <row r="32" spans="1:12" x14ac:dyDescent="0.2">
      <c r="A32" t="s">
        <v>7</v>
      </c>
      <c r="B32">
        <v>22</v>
      </c>
      <c r="C32">
        <v>3</v>
      </c>
      <c r="F32" t="s">
        <v>83</v>
      </c>
      <c r="G32">
        <v>22</v>
      </c>
      <c r="H32">
        <v>3</v>
      </c>
      <c r="K32">
        <v>6.4</v>
      </c>
      <c r="L32">
        <v>6.7477239999999998</v>
      </c>
    </row>
    <row r="33" spans="1:12" x14ac:dyDescent="0.2">
      <c r="A33" t="s">
        <v>7</v>
      </c>
      <c r="B33">
        <v>27</v>
      </c>
      <c r="C33">
        <v>4</v>
      </c>
      <c r="F33" t="s">
        <v>83</v>
      </c>
      <c r="G33">
        <v>27</v>
      </c>
      <c r="H33">
        <v>4</v>
      </c>
      <c r="K33">
        <v>6.8</v>
      </c>
      <c r="L33">
        <v>7.0812489999999997</v>
      </c>
    </row>
    <row r="34" spans="1:12" x14ac:dyDescent="0.2">
      <c r="A34" t="s">
        <v>7</v>
      </c>
      <c r="B34">
        <v>25</v>
      </c>
      <c r="C34">
        <v>5</v>
      </c>
      <c r="F34" t="s">
        <v>83</v>
      </c>
      <c r="G34">
        <v>25</v>
      </c>
      <c r="H34">
        <v>5</v>
      </c>
      <c r="K34">
        <v>7.1</v>
      </c>
      <c r="L34">
        <v>7.3266200000000001</v>
      </c>
    </row>
    <row r="35" spans="1:12" x14ac:dyDescent="0.2">
      <c r="A35" t="s">
        <v>7</v>
      </c>
      <c r="B35">
        <v>24</v>
      </c>
      <c r="C35">
        <v>6</v>
      </c>
      <c r="F35" t="s">
        <v>83</v>
      </c>
      <c r="G35">
        <v>24</v>
      </c>
      <c r="H35">
        <v>6</v>
      </c>
      <c r="K35">
        <v>7.4</v>
      </c>
      <c r="L35">
        <v>7.5611280000000001</v>
      </c>
    </row>
    <row r="36" spans="1:12" x14ac:dyDescent="0.2">
      <c r="A36" t="s">
        <v>7</v>
      </c>
      <c r="B36">
        <v>26</v>
      </c>
      <c r="C36">
        <v>7</v>
      </c>
      <c r="F36" t="s">
        <v>83</v>
      </c>
      <c r="G36">
        <v>26</v>
      </c>
      <c r="H36">
        <v>7</v>
      </c>
      <c r="K36">
        <v>7.7</v>
      </c>
      <c r="L36">
        <v>7.817984</v>
      </c>
    </row>
    <row r="37" spans="1:12" x14ac:dyDescent="0.2">
      <c r="A37" s="1" t="s">
        <v>52</v>
      </c>
      <c r="K37">
        <v>8</v>
      </c>
      <c r="L37">
        <v>8.0835310000000007</v>
      </c>
    </row>
    <row r="38" spans="1:12" x14ac:dyDescent="0.2">
      <c r="A38" t="s">
        <v>17</v>
      </c>
      <c r="B38" t="s">
        <v>47</v>
      </c>
      <c r="C38" t="s">
        <v>46</v>
      </c>
      <c r="D38" t="s">
        <v>48</v>
      </c>
      <c r="F38" t="s">
        <v>146</v>
      </c>
      <c r="G38" t="s">
        <v>216</v>
      </c>
    </row>
    <row r="39" spans="1:12" x14ac:dyDescent="0.2">
      <c r="A39" t="s">
        <v>3</v>
      </c>
      <c r="B39">
        <v>1</v>
      </c>
      <c r="C39" s="5" t="s">
        <v>50</v>
      </c>
      <c r="D39">
        <v>15</v>
      </c>
      <c r="E39" s="38">
        <v>6.4860569999999997</v>
      </c>
      <c r="F39" s="33">
        <v>1</v>
      </c>
      <c r="H39" s="33"/>
      <c r="I39" s="33"/>
    </row>
    <row r="40" spans="1:12" x14ac:dyDescent="0.2">
      <c r="A40" t="s">
        <v>3</v>
      </c>
      <c r="B40">
        <v>8</v>
      </c>
      <c r="C40" s="5" t="s">
        <v>51</v>
      </c>
      <c r="D40">
        <v>15</v>
      </c>
      <c r="E40" s="38">
        <v>6.4860569999999997</v>
      </c>
      <c r="F40" s="33">
        <v>1</v>
      </c>
    </row>
    <row r="41" spans="1:12" x14ac:dyDescent="0.2">
      <c r="A41" t="s">
        <v>3</v>
      </c>
      <c r="B41">
        <v>15</v>
      </c>
      <c r="C41" s="5" t="s">
        <v>49</v>
      </c>
      <c r="D41">
        <v>15</v>
      </c>
      <c r="E41" s="38">
        <v>6.4860569999999997</v>
      </c>
      <c r="F41" s="33">
        <v>1</v>
      </c>
      <c r="H41" s="33"/>
      <c r="I41" s="33"/>
    </row>
    <row r="42" spans="1:12" x14ac:dyDescent="0.2">
      <c r="A42" t="s">
        <v>3</v>
      </c>
      <c r="B42">
        <v>2</v>
      </c>
      <c r="C42" s="5" t="s">
        <v>51</v>
      </c>
      <c r="D42">
        <v>16</v>
      </c>
      <c r="E42" s="38">
        <v>8.0759260000000008</v>
      </c>
      <c r="F42">
        <v>7</v>
      </c>
      <c r="H42" s="33"/>
      <c r="I42" s="33"/>
    </row>
    <row r="43" spans="1:12" x14ac:dyDescent="0.2">
      <c r="A43" t="s">
        <v>3</v>
      </c>
      <c r="B43">
        <v>9</v>
      </c>
      <c r="C43" s="5" t="s">
        <v>50</v>
      </c>
      <c r="D43">
        <v>16</v>
      </c>
      <c r="E43" s="38">
        <v>8.0759260000000008</v>
      </c>
      <c r="F43">
        <v>7</v>
      </c>
      <c r="H43" s="33"/>
      <c r="I43" s="33"/>
    </row>
    <row r="44" spans="1:12" x14ac:dyDescent="0.2">
      <c r="A44" t="s">
        <v>3</v>
      </c>
      <c r="B44">
        <v>16</v>
      </c>
      <c r="C44" s="5" t="s">
        <v>49</v>
      </c>
      <c r="D44">
        <v>16</v>
      </c>
      <c r="E44" s="38">
        <v>8.0759260000000008</v>
      </c>
      <c r="F44">
        <v>7</v>
      </c>
      <c r="H44" s="33"/>
      <c r="I44" s="33"/>
    </row>
    <row r="45" spans="1:12" x14ac:dyDescent="0.2">
      <c r="A45" t="s">
        <v>3</v>
      </c>
      <c r="B45">
        <v>3</v>
      </c>
      <c r="C45" s="5" t="s">
        <v>51</v>
      </c>
      <c r="D45">
        <v>17</v>
      </c>
      <c r="E45" s="38">
        <v>7.3225850000000001</v>
      </c>
      <c r="F45" s="33">
        <v>4</v>
      </c>
      <c r="H45" s="33"/>
      <c r="I45" s="33"/>
    </row>
    <row r="46" spans="1:12" x14ac:dyDescent="0.2">
      <c r="A46" t="s">
        <v>3</v>
      </c>
      <c r="B46">
        <v>10</v>
      </c>
      <c r="C46" s="5" t="s">
        <v>49</v>
      </c>
      <c r="D46">
        <v>17</v>
      </c>
      <c r="E46" s="38">
        <v>7.3225850000000001</v>
      </c>
      <c r="F46" s="33">
        <v>4</v>
      </c>
      <c r="H46" s="39"/>
      <c r="I46" s="38"/>
    </row>
    <row r="47" spans="1:12" x14ac:dyDescent="0.2">
      <c r="A47" t="s">
        <v>3</v>
      </c>
      <c r="B47">
        <v>17</v>
      </c>
      <c r="C47" s="5" t="s">
        <v>50</v>
      </c>
      <c r="D47">
        <v>17</v>
      </c>
      <c r="E47" s="38">
        <v>7.3225850000000001</v>
      </c>
      <c r="F47" s="33">
        <v>4</v>
      </c>
      <c r="H47" s="39"/>
      <c r="I47" s="38"/>
    </row>
    <row r="48" spans="1:12" x14ac:dyDescent="0.2">
      <c r="A48" t="s">
        <v>3</v>
      </c>
      <c r="B48">
        <v>4</v>
      </c>
      <c r="C48" s="5" t="s">
        <v>49</v>
      </c>
      <c r="D48">
        <v>18</v>
      </c>
      <c r="E48" s="38">
        <v>7.0685229999999999</v>
      </c>
      <c r="F48" s="33">
        <v>3</v>
      </c>
    </row>
    <row r="49" spans="1:9" x14ac:dyDescent="0.2">
      <c r="A49" t="s">
        <v>3</v>
      </c>
      <c r="B49">
        <v>11</v>
      </c>
      <c r="C49" s="5" t="s">
        <v>51</v>
      </c>
      <c r="D49">
        <v>18</v>
      </c>
      <c r="E49" s="38">
        <v>7.0685229999999999</v>
      </c>
      <c r="F49" s="33">
        <v>3</v>
      </c>
    </row>
    <row r="50" spans="1:9" x14ac:dyDescent="0.2">
      <c r="A50" t="s">
        <v>3</v>
      </c>
      <c r="B50">
        <v>18</v>
      </c>
      <c r="C50" s="5" t="s">
        <v>50</v>
      </c>
      <c r="D50">
        <v>18</v>
      </c>
      <c r="E50" s="38">
        <v>7.0685229999999999</v>
      </c>
      <c r="F50" s="33">
        <v>3</v>
      </c>
    </row>
    <row r="51" spans="1:9" x14ac:dyDescent="0.2">
      <c r="A51" t="s">
        <v>3</v>
      </c>
      <c r="B51">
        <v>5</v>
      </c>
      <c r="C51" s="5" t="s">
        <v>51</v>
      </c>
      <c r="D51">
        <v>19</v>
      </c>
      <c r="E51" s="38">
        <v>7.5611280000000001</v>
      </c>
      <c r="F51" s="33">
        <v>5</v>
      </c>
    </row>
    <row r="52" spans="1:9" x14ac:dyDescent="0.2">
      <c r="A52" t="s">
        <v>3</v>
      </c>
      <c r="B52">
        <v>12</v>
      </c>
      <c r="C52" s="5" t="s">
        <v>50</v>
      </c>
      <c r="D52">
        <v>19</v>
      </c>
      <c r="E52" s="38">
        <v>7.5611280000000001</v>
      </c>
      <c r="F52" s="33">
        <v>5</v>
      </c>
    </row>
    <row r="53" spans="1:9" x14ac:dyDescent="0.2">
      <c r="A53" t="s">
        <v>3</v>
      </c>
      <c r="B53">
        <v>19</v>
      </c>
      <c r="C53" s="5" t="s">
        <v>49</v>
      </c>
      <c r="D53">
        <v>19</v>
      </c>
      <c r="E53" s="38">
        <v>7.5611280000000001</v>
      </c>
      <c r="F53" s="33">
        <v>5</v>
      </c>
    </row>
    <row r="54" spans="1:9" x14ac:dyDescent="0.2">
      <c r="A54" t="s">
        <v>3</v>
      </c>
      <c r="B54">
        <v>6</v>
      </c>
      <c r="C54" s="5" t="s">
        <v>50</v>
      </c>
      <c r="D54">
        <v>20</v>
      </c>
      <c r="E54" s="38">
        <v>6.7329800000000004</v>
      </c>
      <c r="F54" s="33">
        <v>2</v>
      </c>
    </row>
    <row r="55" spans="1:9" x14ac:dyDescent="0.2">
      <c r="A55" t="s">
        <v>3</v>
      </c>
      <c r="B55">
        <v>13</v>
      </c>
      <c r="C55" s="5" t="s">
        <v>51</v>
      </c>
      <c r="D55">
        <v>20</v>
      </c>
      <c r="E55" s="38">
        <v>6.7329800000000004</v>
      </c>
      <c r="F55" s="33">
        <v>2</v>
      </c>
    </row>
    <row r="56" spans="1:9" x14ac:dyDescent="0.2">
      <c r="A56" t="s">
        <v>3</v>
      </c>
      <c r="B56">
        <v>20</v>
      </c>
      <c r="C56" s="5" t="s">
        <v>49</v>
      </c>
      <c r="D56">
        <v>20</v>
      </c>
      <c r="E56" s="38">
        <v>6.7329800000000004</v>
      </c>
      <c r="F56" s="33">
        <v>2</v>
      </c>
    </row>
    <row r="57" spans="1:9" x14ac:dyDescent="0.2">
      <c r="A57" t="s">
        <v>3</v>
      </c>
      <c r="B57">
        <v>7</v>
      </c>
      <c r="C57" s="5" t="s">
        <v>49</v>
      </c>
      <c r="D57">
        <v>21</v>
      </c>
      <c r="E57" s="38">
        <v>7.7998250000000002</v>
      </c>
      <c r="F57" s="33">
        <v>6</v>
      </c>
    </row>
    <row r="58" spans="1:9" x14ac:dyDescent="0.2">
      <c r="A58" t="s">
        <v>3</v>
      </c>
      <c r="B58">
        <v>14</v>
      </c>
      <c r="C58" s="5" t="s">
        <v>50</v>
      </c>
      <c r="D58">
        <v>21</v>
      </c>
      <c r="E58" s="38">
        <v>7.7998250000000002</v>
      </c>
      <c r="F58" s="33">
        <v>6</v>
      </c>
    </row>
    <row r="59" spans="1:9" x14ac:dyDescent="0.2">
      <c r="A59" t="s">
        <v>3</v>
      </c>
      <c r="B59">
        <v>21</v>
      </c>
      <c r="C59" s="5" t="s">
        <v>51</v>
      </c>
      <c r="D59">
        <v>21</v>
      </c>
      <c r="E59" s="38">
        <v>7.7998250000000002</v>
      </c>
      <c r="F59" s="33">
        <v>6</v>
      </c>
    </row>
    <row r="60" spans="1:9" x14ac:dyDescent="0.2">
      <c r="C60" s="5"/>
    </row>
    <row r="61" spans="1:9" x14ac:dyDescent="0.2">
      <c r="A61" t="s">
        <v>4</v>
      </c>
      <c r="B61">
        <v>1</v>
      </c>
      <c r="C61" s="5" t="s">
        <v>50</v>
      </c>
      <c r="D61">
        <v>29</v>
      </c>
      <c r="E61" s="38">
        <v>7.8137930000000004</v>
      </c>
      <c r="F61">
        <v>6</v>
      </c>
    </row>
    <row r="62" spans="1:9" x14ac:dyDescent="0.2">
      <c r="A62" t="s">
        <v>4</v>
      </c>
      <c r="B62">
        <v>8</v>
      </c>
      <c r="C62" s="5" t="s">
        <v>51</v>
      </c>
      <c r="D62">
        <v>29</v>
      </c>
      <c r="E62" s="38">
        <v>7.8137930000000004</v>
      </c>
      <c r="F62">
        <v>6</v>
      </c>
      <c r="I62" s="38"/>
    </row>
    <row r="63" spans="1:9" x14ac:dyDescent="0.2">
      <c r="A63" t="s">
        <v>4</v>
      </c>
      <c r="B63">
        <v>15</v>
      </c>
      <c r="C63" s="5" t="s">
        <v>49</v>
      </c>
      <c r="D63">
        <v>29</v>
      </c>
      <c r="E63" s="38">
        <v>7.8137930000000004</v>
      </c>
      <c r="F63">
        <v>6</v>
      </c>
      <c r="I63" s="38"/>
    </row>
    <row r="64" spans="1:9" x14ac:dyDescent="0.2">
      <c r="A64" t="s">
        <v>4</v>
      </c>
      <c r="B64">
        <v>2</v>
      </c>
      <c r="C64" s="5" t="s">
        <v>51</v>
      </c>
      <c r="D64">
        <v>30</v>
      </c>
      <c r="E64" s="38">
        <v>7.3255340000000002</v>
      </c>
      <c r="F64">
        <v>4</v>
      </c>
      <c r="I64" s="38"/>
    </row>
    <row r="65" spans="1:9" x14ac:dyDescent="0.2">
      <c r="A65" t="s">
        <v>4</v>
      </c>
      <c r="B65">
        <v>9</v>
      </c>
      <c r="C65" s="5" t="s">
        <v>50</v>
      </c>
      <c r="D65">
        <v>30</v>
      </c>
      <c r="E65" s="38">
        <v>7.3255340000000002</v>
      </c>
      <c r="F65">
        <v>4</v>
      </c>
      <c r="I65" s="38"/>
    </row>
    <row r="66" spans="1:9" x14ac:dyDescent="0.2">
      <c r="A66" t="s">
        <v>4</v>
      </c>
      <c r="B66">
        <v>16</v>
      </c>
      <c r="C66" s="5" t="s">
        <v>49</v>
      </c>
      <c r="D66">
        <v>30</v>
      </c>
      <c r="E66" s="38">
        <v>7.3255340000000002</v>
      </c>
      <c r="F66">
        <v>4</v>
      </c>
      <c r="I66" s="38"/>
    </row>
    <row r="67" spans="1:9" x14ac:dyDescent="0.2">
      <c r="A67" t="s">
        <v>4</v>
      </c>
      <c r="B67">
        <v>3</v>
      </c>
      <c r="C67" s="5" t="s">
        <v>51</v>
      </c>
      <c r="D67">
        <v>31</v>
      </c>
      <c r="E67" s="38">
        <v>7.5282249999999999</v>
      </c>
      <c r="F67">
        <v>5</v>
      </c>
      <c r="I67" s="38"/>
    </row>
    <row r="68" spans="1:9" x14ac:dyDescent="0.2">
      <c r="A68" t="s">
        <v>4</v>
      </c>
      <c r="B68">
        <v>10</v>
      </c>
      <c r="C68" s="5" t="s">
        <v>49</v>
      </c>
      <c r="D68">
        <v>31</v>
      </c>
      <c r="E68" s="38">
        <v>7.5282249999999999</v>
      </c>
      <c r="F68">
        <v>5</v>
      </c>
      <c r="H68" s="38"/>
      <c r="I68" s="38"/>
    </row>
    <row r="69" spans="1:9" x14ac:dyDescent="0.2">
      <c r="A69" t="s">
        <v>4</v>
      </c>
      <c r="B69">
        <v>17</v>
      </c>
      <c r="C69" s="5" t="s">
        <v>50</v>
      </c>
      <c r="D69">
        <v>31</v>
      </c>
      <c r="E69" s="38">
        <v>7.5282249999999999</v>
      </c>
      <c r="F69">
        <v>5</v>
      </c>
    </row>
    <row r="70" spans="1:9" x14ac:dyDescent="0.2">
      <c r="A70" t="s">
        <v>4</v>
      </c>
      <c r="B70">
        <v>4</v>
      </c>
      <c r="C70" s="5" t="s">
        <v>49</v>
      </c>
      <c r="D70">
        <v>32</v>
      </c>
      <c r="E70" s="38">
        <v>8.077788</v>
      </c>
      <c r="F70">
        <v>7</v>
      </c>
    </row>
    <row r="71" spans="1:9" x14ac:dyDescent="0.2">
      <c r="A71" t="s">
        <v>4</v>
      </c>
      <c r="B71">
        <v>11</v>
      </c>
      <c r="C71" s="5" t="s">
        <v>51</v>
      </c>
      <c r="D71">
        <v>32</v>
      </c>
      <c r="E71" s="38">
        <v>8.077788</v>
      </c>
      <c r="F71">
        <v>7</v>
      </c>
    </row>
    <row r="72" spans="1:9" x14ac:dyDescent="0.2">
      <c r="A72" t="s">
        <v>4</v>
      </c>
      <c r="B72">
        <v>18</v>
      </c>
      <c r="C72" s="5" t="s">
        <v>50</v>
      </c>
      <c r="D72">
        <v>32</v>
      </c>
      <c r="E72" s="38">
        <v>8.077788</v>
      </c>
      <c r="F72">
        <v>7</v>
      </c>
    </row>
    <row r="73" spans="1:9" x14ac:dyDescent="0.2">
      <c r="A73" t="s">
        <v>4</v>
      </c>
      <c r="B73">
        <v>5</v>
      </c>
      <c r="C73" s="5" t="s">
        <v>51</v>
      </c>
      <c r="D73">
        <v>33</v>
      </c>
      <c r="E73" s="38">
        <v>6.7384120000000003</v>
      </c>
      <c r="F73">
        <v>2</v>
      </c>
    </row>
    <row r="74" spans="1:9" x14ac:dyDescent="0.2">
      <c r="A74" t="s">
        <v>4</v>
      </c>
      <c r="B74">
        <v>12</v>
      </c>
      <c r="C74" s="5" t="s">
        <v>50</v>
      </c>
      <c r="D74">
        <v>33</v>
      </c>
      <c r="E74" s="38">
        <v>6.7384120000000003</v>
      </c>
      <c r="F74">
        <v>2</v>
      </c>
    </row>
    <row r="75" spans="1:9" x14ac:dyDescent="0.2">
      <c r="A75" t="s">
        <v>4</v>
      </c>
      <c r="B75">
        <v>19</v>
      </c>
      <c r="C75" s="5" t="s">
        <v>49</v>
      </c>
      <c r="D75">
        <v>33</v>
      </c>
      <c r="E75" s="38">
        <v>6.7384120000000003</v>
      </c>
      <c r="F75">
        <v>2</v>
      </c>
    </row>
    <row r="76" spans="1:9" x14ac:dyDescent="0.2">
      <c r="A76" t="s">
        <v>4</v>
      </c>
      <c r="B76">
        <v>6</v>
      </c>
      <c r="C76" s="5" t="s">
        <v>50</v>
      </c>
      <c r="D76">
        <v>34</v>
      </c>
      <c r="E76" s="38">
        <v>6.4882299999999997</v>
      </c>
      <c r="F76">
        <v>1</v>
      </c>
    </row>
    <row r="77" spans="1:9" x14ac:dyDescent="0.2">
      <c r="A77" t="s">
        <v>4</v>
      </c>
      <c r="B77">
        <v>13</v>
      </c>
      <c r="C77" s="5" t="s">
        <v>51</v>
      </c>
      <c r="D77">
        <v>34</v>
      </c>
      <c r="E77" s="38">
        <v>6.4882299999999997</v>
      </c>
      <c r="F77">
        <v>1</v>
      </c>
    </row>
    <row r="78" spans="1:9" x14ac:dyDescent="0.2">
      <c r="A78" t="s">
        <v>4</v>
      </c>
      <c r="B78">
        <v>20</v>
      </c>
      <c r="C78" s="5" t="s">
        <v>49</v>
      </c>
      <c r="D78">
        <v>34</v>
      </c>
      <c r="E78" s="38">
        <v>6.4882299999999997</v>
      </c>
      <c r="F78">
        <v>1</v>
      </c>
    </row>
    <row r="79" spans="1:9" x14ac:dyDescent="0.2">
      <c r="A79" t="s">
        <v>4</v>
      </c>
      <c r="B79">
        <v>7</v>
      </c>
      <c r="C79" s="5" t="s">
        <v>49</v>
      </c>
      <c r="D79">
        <v>35</v>
      </c>
      <c r="E79" s="38">
        <v>7.0812489999999997</v>
      </c>
      <c r="F79">
        <v>3</v>
      </c>
    </row>
    <row r="80" spans="1:9" x14ac:dyDescent="0.2">
      <c r="A80" t="s">
        <v>4</v>
      </c>
      <c r="B80">
        <v>14</v>
      </c>
      <c r="C80" s="5" t="s">
        <v>50</v>
      </c>
      <c r="D80">
        <v>35</v>
      </c>
      <c r="E80" s="38">
        <v>7.0812489999999997</v>
      </c>
      <c r="F80">
        <v>3</v>
      </c>
    </row>
    <row r="81" spans="1:9" x14ac:dyDescent="0.2">
      <c r="A81" t="s">
        <v>4</v>
      </c>
      <c r="B81">
        <v>21</v>
      </c>
      <c r="C81" s="5" t="s">
        <v>51</v>
      </c>
      <c r="D81">
        <v>35</v>
      </c>
      <c r="E81" s="38">
        <v>7.0812489999999997</v>
      </c>
      <c r="F81">
        <v>3</v>
      </c>
    </row>
    <row r="82" spans="1:9" x14ac:dyDescent="0.2">
      <c r="A82" s="31"/>
      <c r="B82" s="31"/>
      <c r="C82" s="31"/>
      <c r="D82" s="31"/>
    </row>
    <row r="83" spans="1:9" x14ac:dyDescent="0.2">
      <c r="A83" s="31" t="s">
        <v>5</v>
      </c>
      <c r="B83" s="31">
        <v>1</v>
      </c>
      <c r="C83" s="32" t="s">
        <v>50</v>
      </c>
      <c r="D83" s="31">
        <v>8</v>
      </c>
      <c r="E83" s="38">
        <v>8.0835310000000007</v>
      </c>
      <c r="F83">
        <v>7</v>
      </c>
    </row>
    <row r="84" spans="1:9" x14ac:dyDescent="0.2">
      <c r="A84" s="31" t="s">
        <v>5</v>
      </c>
      <c r="B84" s="31">
        <v>8</v>
      </c>
      <c r="C84" s="32" t="s">
        <v>51</v>
      </c>
      <c r="D84" s="31">
        <v>8</v>
      </c>
      <c r="E84" s="38">
        <v>8.0835310000000007</v>
      </c>
      <c r="F84">
        <v>7</v>
      </c>
      <c r="I84" s="38"/>
    </row>
    <row r="85" spans="1:9" x14ac:dyDescent="0.2">
      <c r="A85" s="31" t="s">
        <v>5</v>
      </c>
      <c r="B85" s="31">
        <v>15</v>
      </c>
      <c r="C85" s="32" t="s">
        <v>78</v>
      </c>
      <c r="D85" s="31">
        <v>8</v>
      </c>
      <c r="E85" s="38">
        <v>8.0835310000000007</v>
      </c>
      <c r="F85">
        <v>7</v>
      </c>
      <c r="I85" s="38"/>
    </row>
    <row r="86" spans="1:9" x14ac:dyDescent="0.2">
      <c r="A86" s="31" t="s">
        <v>5</v>
      </c>
      <c r="B86" s="31">
        <v>2</v>
      </c>
      <c r="C86" s="32" t="s">
        <v>51</v>
      </c>
      <c r="D86" s="31">
        <v>9</v>
      </c>
      <c r="E86" s="38">
        <v>7.817984</v>
      </c>
      <c r="F86">
        <v>6</v>
      </c>
      <c r="I86" s="38"/>
    </row>
    <row r="87" spans="1:9" x14ac:dyDescent="0.2">
      <c r="A87" s="31" t="s">
        <v>5</v>
      </c>
      <c r="B87" s="31">
        <v>9</v>
      </c>
      <c r="C87" s="32" t="s">
        <v>50</v>
      </c>
      <c r="D87" s="31">
        <v>9</v>
      </c>
      <c r="E87" s="38">
        <v>7.817984</v>
      </c>
      <c r="F87">
        <v>6</v>
      </c>
      <c r="I87" s="38"/>
    </row>
    <row r="88" spans="1:9" x14ac:dyDescent="0.2">
      <c r="A88" s="31" t="s">
        <v>5</v>
      </c>
      <c r="B88" s="31">
        <v>16</v>
      </c>
      <c r="C88" s="32" t="s">
        <v>78</v>
      </c>
      <c r="D88" s="31">
        <v>9</v>
      </c>
      <c r="E88" s="38">
        <v>7.817984</v>
      </c>
      <c r="F88">
        <v>6</v>
      </c>
      <c r="I88" s="38"/>
    </row>
    <row r="89" spans="1:9" x14ac:dyDescent="0.2">
      <c r="A89" s="31" t="s">
        <v>5</v>
      </c>
      <c r="B89" s="31">
        <v>3</v>
      </c>
      <c r="C89" s="32" t="s">
        <v>51</v>
      </c>
      <c r="D89" s="31">
        <v>10</v>
      </c>
      <c r="E89" s="38">
        <v>7.3266200000000001</v>
      </c>
      <c r="F89">
        <v>4</v>
      </c>
      <c r="I89" s="38"/>
    </row>
    <row r="90" spans="1:9" x14ac:dyDescent="0.2">
      <c r="A90" s="31" t="s">
        <v>5</v>
      </c>
      <c r="B90" s="31">
        <v>10</v>
      </c>
      <c r="C90" s="32" t="s">
        <v>78</v>
      </c>
      <c r="D90" s="31">
        <v>10</v>
      </c>
      <c r="E90" s="38">
        <v>7.3266200000000001</v>
      </c>
      <c r="F90">
        <v>4</v>
      </c>
      <c r="H90" s="38"/>
      <c r="I90" s="38"/>
    </row>
    <row r="91" spans="1:9" x14ac:dyDescent="0.2">
      <c r="A91" s="31" t="s">
        <v>5</v>
      </c>
      <c r="B91" s="31">
        <v>17</v>
      </c>
      <c r="C91" s="32" t="s">
        <v>50</v>
      </c>
      <c r="D91" s="31">
        <v>10</v>
      </c>
      <c r="E91" s="38">
        <v>7.3266200000000001</v>
      </c>
      <c r="F91">
        <v>4</v>
      </c>
    </row>
    <row r="92" spans="1:9" x14ac:dyDescent="0.2">
      <c r="A92" s="31" t="s">
        <v>5</v>
      </c>
      <c r="B92" s="31">
        <v>4</v>
      </c>
      <c r="C92" s="32" t="s">
        <v>78</v>
      </c>
      <c r="D92" s="31">
        <v>11</v>
      </c>
      <c r="E92" s="38">
        <v>7.0769039999999999</v>
      </c>
      <c r="F92">
        <v>3</v>
      </c>
    </row>
    <row r="93" spans="1:9" x14ac:dyDescent="0.2">
      <c r="A93" s="31" t="s">
        <v>5</v>
      </c>
      <c r="B93" s="31">
        <v>11</v>
      </c>
      <c r="C93" s="32" t="s">
        <v>51</v>
      </c>
      <c r="D93" s="31">
        <v>11</v>
      </c>
      <c r="E93" s="38">
        <v>7.0769039999999999</v>
      </c>
      <c r="F93">
        <v>3</v>
      </c>
    </row>
    <row r="94" spans="1:9" x14ac:dyDescent="0.2">
      <c r="A94" s="31" t="s">
        <v>5</v>
      </c>
      <c r="B94" s="31">
        <v>18</v>
      </c>
      <c r="C94" s="32" t="s">
        <v>50</v>
      </c>
      <c r="D94" s="31">
        <v>11</v>
      </c>
      <c r="E94" s="38">
        <v>7.0769039999999999</v>
      </c>
      <c r="F94">
        <v>3</v>
      </c>
    </row>
    <row r="95" spans="1:9" x14ac:dyDescent="0.2">
      <c r="A95" s="31" t="s">
        <v>5</v>
      </c>
      <c r="B95" s="31">
        <v>5</v>
      </c>
      <c r="C95" s="32" t="s">
        <v>51</v>
      </c>
      <c r="D95" s="31">
        <v>12</v>
      </c>
      <c r="E95" s="38">
        <v>6.7477239999999998</v>
      </c>
      <c r="F95">
        <v>2</v>
      </c>
    </row>
    <row r="96" spans="1:9" x14ac:dyDescent="0.2">
      <c r="A96" s="31" t="s">
        <v>5</v>
      </c>
      <c r="B96" s="31">
        <v>12</v>
      </c>
      <c r="C96" s="32" t="s">
        <v>50</v>
      </c>
      <c r="D96" s="31">
        <v>12</v>
      </c>
      <c r="E96" s="38">
        <v>6.7477239999999998</v>
      </c>
      <c r="F96">
        <v>2</v>
      </c>
    </row>
    <row r="97" spans="1:11" x14ac:dyDescent="0.2">
      <c r="A97" s="31" t="s">
        <v>5</v>
      </c>
      <c r="B97" s="31">
        <v>19</v>
      </c>
      <c r="C97" s="32" t="s">
        <v>78</v>
      </c>
      <c r="D97" s="31">
        <v>12</v>
      </c>
      <c r="E97" s="38">
        <v>6.7477239999999998</v>
      </c>
      <c r="F97">
        <v>2</v>
      </c>
    </row>
    <row r="98" spans="1:11" x14ac:dyDescent="0.2">
      <c r="A98" s="31" t="s">
        <v>5</v>
      </c>
      <c r="B98" s="31">
        <v>6</v>
      </c>
      <c r="C98" s="32" t="s">
        <v>50</v>
      </c>
      <c r="D98" s="31">
        <v>13</v>
      </c>
      <c r="E98" s="38">
        <v>7.5443660000000001</v>
      </c>
      <c r="F98">
        <v>5</v>
      </c>
    </row>
    <row r="99" spans="1:11" x14ac:dyDescent="0.2">
      <c r="A99" s="31" t="s">
        <v>5</v>
      </c>
      <c r="B99" s="31">
        <v>13</v>
      </c>
      <c r="C99" s="32" t="s">
        <v>51</v>
      </c>
      <c r="D99" s="31">
        <v>13</v>
      </c>
      <c r="E99" s="38">
        <v>7.5443660000000001</v>
      </c>
      <c r="F99">
        <v>5</v>
      </c>
    </row>
    <row r="100" spans="1:11" x14ac:dyDescent="0.2">
      <c r="A100" s="31" t="s">
        <v>5</v>
      </c>
      <c r="B100" s="31">
        <v>20</v>
      </c>
      <c r="C100" s="32" t="s">
        <v>78</v>
      </c>
      <c r="D100" s="31">
        <v>13</v>
      </c>
      <c r="E100" s="38">
        <v>7.5443660000000001</v>
      </c>
      <c r="F100">
        <v>5</v>
      </c>
    </row>
    <row r="101" spans="1:11" x14ac:dyDescent="0.2">
      <c r="A101" s="31" t="s">
        <v>5</v>
      </c>
      <c r="B101" s="31">
        <v>7</v>
      </c>
      <c r="C101" s="32" t="s">
        <v>78</v>
      </c>
      <c r="D101" s="31">
        <v>14</v>
      </c>
      <c r="E101" s="38">
        <v>6.4855919999999996</v>
      </c>
      <c r="F101">
        <v>1</v>
      </c>
    </row>
    <row r="102" spans="1:11" x14ac:dyDescent="0.2">
      <c r="A102" s="31" t="s">
        <v>5</v>
      </c>
      <c r="B102" s="31">
        <v>14</v>
      </c>
      <c r="C102" s="32" t="s">
        <v>50</v>
      </c>
      <c r="D102" s="31">
        <v>14</v>
      </c>
      <c r="E102" s="38">
        <v>6.4855919999999996</v>
      </c>
      <c r="F102">
        <v>1</v>
      </c>
    </row>
    <row r="103" spans="1:11" x14ac:dyDescent="0.2">
      <c r="A103" s="31" t="s">
        <v>5</v>
      </c>
      <c r="B103" s="31">
        <v>21</v>
      </c>
      <c r="C103" s="32" t="s">
        <v>51</v>
      </c>
      <c r="D103" s="31">
        <v>14</v>
      </c>
      <c r="E103" s="38">
        <v>6.4855919999999996</v>
      </c>
      <c r="F103">
        <v>1</v>
      </c>
    </row>
    <row r="105" spans="1:11" x14ac:dyDescent="0.2">
      <c r="A105" t="s">
        <v>6</v>
      </c>
      <c r="B105">
        <v>1</v>
      </c>
      <c r="C105" s="5" t="s">
        <v>78</v>
      </c>
      <c r="D105">
        <v>1</v>
      </c>
      <c r="E105" s="38">
        <v>7.0509849999999998</v>
      </c>
      <c r="F105">
        <v>3</v>
      </c>
    </row>
    <row r="106" spans="1:11" x14ac:dyDescent="0.2">
      <c r="A106" t="s">
        <v>6</v>
      </c>
      <c r="B106">
        <v>2</v>
      </c>
      <c r="C106" s="5" t="s">
        <v>51</v>
      </c>
      <c r="D106">
        <v>2</v>
      </c>
      <c r="E106" s="38">
        <v>6.4744169999999999</v>
      </c>
      <c r="F106">
        <v>1</v>
      </c>
    </row>
    <row r="107" spans="1:11" x14ac:dyDescent="0.2">
      <c r="A107" t="s">
        <v>6</v>
      </c>
      <c r="B107">
        <v>3</v>
      </c>
      <c r="C107" s="5" t="s">
        <v>51</v>
      </c>
      <c r="D107">
        <v>3</v>
      </c>
      <c r="E107" s="38">
        <v>8.0600959999999997</v>
      </c>
      <c r="F107">
        <v>7</v>
      </c>
      <c r="J107" s="38">
        <v>1</v>
      </c>
      <c r="K107" s="38">
        <v>7.0509849999999998</v>
      </c>
    </row>
    <row r="108" spans="1:11" x14ac:dyDescent="0.2">
      <c r="A108" t="s">
        <v>6</v>
      </c>
      <c r="B108">
        <v>4</v>
      </c>
      <c r="C108" s="5" t="s">
        <v>49</v>
      </c>
      <c r="D108">
        <v>4</v>
      </c>
      <c r="E108" s="38">
        <v>7.7652159999999997</v>
      </c>
      <c r="F108">
        <v>6</v>
      </c>
      <c r="I108" s="39">
        <v>1</v>
      </c>
      <c r="J108" s="38">
        <v>2</v>
      </c>
      <c r="K108" s="38">
        <v>6.4744169999999999</v>
      </c>
    </row>
    <row r="109" spans="1:11" x14ac:dyDescent="0.2">
      <c r="A109" t="s">
        <v>6</v>
      </c>
      <c r="B109">
        <v>5</v>
      </c>
      <c r="C109" s="5" t="s">
        <v>51</v>
      </c>
      <c r="D109">
        <v>5</v>
      </c>
      <c r="E109" s="38">
        <v>7.3025640000000003</v>
      </c>
      <c r="F109">
        <v>4</v>
      </c>
      <c r="I109" s="39">
        <v>2</v>
      </c>
      <c r="J109" s="38">
        <v>3</v>
      </c>
      <c r="K109" s="38">
        <v>8.0600959999999997</v>
      </c>
    </row>
    <row r="110" spans="1:11" x14ac:dyDescent="0.2">
      <c r="A110" t="s">
        <v>6</v>
      </c>
      <c r="B110">
        <v>6</v>
      </c>
      <c r="C110" s="5" t="s">
        <v>78</v>
      </c>
      <c r="D110">
        <v>6</v>
      </c>
      <c r="E110" s="38">
        <v>7.5398649999999998</v>
      </c>
      <c r="F110">
        <v>5</v>
      </c>
      <c r="I110" s="39">
        <v>3</v>
      </c>
      <c r="J110" s="38">
        <v>4</v>
      </c>
      <c r="K110" s="38">
        <v>7.7652159999999997</v>
      </c>
    </row>
    <row r="111" spans="1:11" x14ac:dyDescent="0.2">
      <c r="A111" t="s">
        <v>6</v>
      </c>
      <c r="B111">
        <v>7</v>
      </c>
      <c r="C111" s="5" t="s">
        <v>49</v>
      </c>
      <c r="D111">
        <v>7</v>
      </c>
      <c r="E111" s="38">
        <v>6.7193230000000002</v>
      </c>
      <c r="F111">
        <v>2</v>
      </c>
      <c r="I111" s="39">
        <v>4</v>
      </c>
      <c r="J111" s="38">
        <v>5</v>
      </c>
      <c r="K111" s="38">
        <v>7.3025640000000003</v>
      </c>
    </row>
    <row r="112" spans="1:11" x14ac:dyDescent="0.2">
      <c r="A112" t="s">
        <v>6</v>
      </c>
      <c r="B112">
        <v>8</v>
      </c>
      <c r="C112" s="5" t="s">
        <v>51</v>
      </c>
      <c r="D112">
        <v>1</v>
      </c>
      <c r="E112" s="38">
        <v>7.0509849999999998</v>
      </c>
      <c r="F112">
        <v>3</v>
      </c>
      <c r="I112" s="39">
        <v>5</v>
      </c>
      <c r="J112" s="38">
        <v>6</v>
      </c>
      <c r="K112" s="38">
        <v>7.5398649999999998</v>
      </c>
    </row>
    <row r="113" spans="1:11" x14ac:dyDescent="0.2">
      <c r="A113" t="s">
        <v>6</v>
      </c>
      <c r="B113">
        <v>9</v>
      </c>
      <c r="C113" s="5" t="s">
        <v>78</v>
      </c>
      <c r="D113">
        <v>2</v>
      </c>
      <c r="E113" s="38">
        <v>6.4744169999999999</v>
      </c>
      <c r="F113">
        <v>1</v>
      </c>
      <c r="I113" s="39">
        <v>6</v>
      </c>
      <c r="J113" s="38">
        <v>7</v>
      </c>
      <c r="K113" s="38">
        <v>6.7193230000000002</v>
      </c>
    </row>
    <row r="114" spans="1:11" x14ac:dyDescent="0.2">
      <c r="A114" t="s">
        <v>6</v>
      </c>
      <c r="B114">
        <v>10</v>
      </c>
      <c r="C114" s="5" t="s">
        <v>49</v>
      </c>
      <c r="D114">
        <v>3</v>
      </c>
      <c r="E114" s="38">
        <v>8.0600959999999997</v>
      </c>
      <c r="F114">
        <v>7</v>
      </c>
      <c r="I114" s="39">
        <v>7</v>
      </c>
    </row>
    <row r="115" spans="1:11" x14ac:dyDescent="0.2">
      <c r="A115" t="s">
        <v>6</v>
      </c>
      <c r="B115">
        <v>11</v>
      </c>
      <c r="C115" s="5" t="s">
        <v>51</v>
      </c>
      <c r="D115">
        <v>4</v>
      </c>
      <c r="E115" s="38">
        <v>7.7652159999999997</v>
      </c>
      <c r="F115">
        <v>6</v>
      </c>
    </row>
    <row r="116" spans="1:11" x14ac:dyDescent="0.2">
      <c r="A116" t="s">
        <v>6</v>
      </c>
      <c r="B116">
        <v>12</v>
      </c>
      <c r="C116" s="5" t="s">
        <v>78</v>
      </c>
      <c r="D116">
        <v>5</v>
      </c>
      <c r="E116" s="38">
        <v>7.3025640000000003</v>
      </c>
      <c r="F116">
        <v>4</v>
      </c>
    </row>
    <row r="117" spans="1:11" x14ac:dyDescent="0.2">
      <c r="A117" t="s">
        <v>6</v>
      </c>
      <c r="B117">
        <v>13</v>
      </c>
      <c r="C117" s="5" t="s">
        <v>51</v>
      </c>
      <c r="D117">
        <v>6</v>
      </c>
      <c r="E117" s="38">
        <v>7.5398649999999998</v>
      </c>
      <c r="F117">
        <v>5</v>
      </c>
    </row>
    <row r="118" spans="1:11" x14ac:dyDescent="0.2">
      <c r="A118" t="s">
        <v>6</v>
      </c>
      <c r="B118">
        <v>14</v>
      </c>
      <c r="C118" s="5" t="s">
        <v>78</v>
      </c>
      <c r="D118">
        <v>7</v>
      </c>
      <c r="E118" s="38">
        <v>6.7193230000000002</v>
      </c>
      <c r="F118">
        <v>2</v>
      </c>
    </row>
    <row r="119" spans="1:11" x14ac:dyDescent="0.2">
      <c r="A119" t="s">
        <v>6</v>
      </c>
      <c r="B119">
        <v>15</v>
      </c>
      <c r="C119" s="5" t="s">
        <v>49</v>
      </c>
      <c r="D119">
        <v>1</v>
      </c>
      <c r="E119" s="38">
        <v>7.0509849999999998</v>
      </c>
      <c r="F119">
        <v>3</v>
      </c>
    </row>
    <row r="120" spans="1:11" x14ac:dyDescent="0.2">
      <c r="A120" t="s">
        <v>6</v>
      </c>
      <c r="B120">
        <v>16</v>
      </c>
      <c r="C120" s="5" t="s">
        <v>49</v>
      </c>
      <c r="D120">
        <v>2</v>
      </c>
      <c r="E120" s="38">
        <v>6.4744169999999999</v>
      </c>
      <c r="F120">
        <v>1</v>
      </c>
    </row>
    <row r="121" spans="1:11" x14ac:dyDescent="0.2">
      <c r="A121" t="s">
        <v>6</v>
      </c>
      <c r="B121">
        <v>17</v>
      </c>
      <c r="C121" s="5" t="s">
        <v>78</v>
      </c>
      <c r="D121">
        <v>3</v>
      </c>
      <c r="E121" s="38">
        <v>8.0600959999999997</v>
      </c>
      <c r="F121">
        <v>7</v>
      </c>
    </row>
    <row r="122" spans="1:11" x14ac:dyDescent="0.2">
      <c r="A122" t="s">
        <v>6</v>
      </c>
      <c r="B122">
        <v>18</v>
      </c>
      <c r="C122" s="5" t="s">
        <v>78</v>
      </c>
      <c r="D122">
        <v>4</v>
      </c>
      <c r="E122" s="38">
        <v>7.7652159999999997</v>
      </c>
      <c r="F122">
        <v>6</v>
      </c>
    </row>
    <row r="123" spans="1:11" x14ac:dyDescent="0.2">
      <c r="A123" t="s">
        <v>6</v>
      </c>
      <c r="B123">
        <v>19</v>
      </c>
      <c r="C123" s="5" t="s">
        <v>49</v>
      </c>
      <c r="D123">
        <v>5</v>
      </c>
      <c r="E123" s="38">
        <v>7.3025640000000003</v>
      </c>
      <c r="F123">
        <v>4</v>
      </c>
    </row>
    <row r="124" spans="1:11" x14ac:dyDescent="0.2">
      <c r="A124" t="s">
        <v>6</v>
      </c>
      <c r="B124">
        <v>20</v>
      </c>
      <c r="C124" s="5" t="s">
        <v>49</v>
      </c>
      <c r="D124">
        <v>6</v>
      </c>
      <c r="E124" s="38">
        <v>7.5398649999999998</v>
      </c>
      <c r="F124">
        <v>5</v>
      </c>
    </row>
    <row r="125" spans="1:11" x14ac:dyDescent="0.2">
      <c r="A125" t="s">
        <v>6</v>
      </c>
      <c r="B125">
        <v>21</v>
      </c>
      <c r="C125" s="5" t="s">
        <v>51</v>
      </c>
      <c r="D125">
        <v>7</v>
      </c>
      <c r="E125" s="38">
        <v>6.7193230000000002</v>
      </c>
      <c r="F125">
        <v>2</v>
      </c>
    </row>
    <row r="127" spans="1:11" x14ac:dyDescent="0.2">
      <c r="A127" t="s">
        <v>7</v>
      </c>
      <c r="B127">
        <v>1</v>
      </c>
      <c r="C127" s="5" t="s">
        <v>50</v>
      </c>
      <c r="D127">
        <v>22</v>
      </c>
      <c r="E127" s="38">
        <v>7.0677469999999998</v>
      </c>
      <c r="F127">
        <v>3</v>
      </c>
    </row>
    <row r="128" spans="1:11" x14ac:dyDescent="0.2">
      <c r="A128" t="s">
        <v>7</v>
      </c>
      <c r="B128">
        <v>2</v>
      </c>
      <c r="C128" s="5" t="s">
        <v>78</v>
      </c>
      <c r="D128">
        <v>23</v>
      </c>
      <c r="E128" s="38">
        <v>6.4809359999999998</v>
      </c>
      <c r="F128">
        <v>1</v>
      </c>
      <c r="G128">
        <v>22</v>
      </c>
      <c r="H128">
        <v>3</v>
      </c>
    </row>
    <row r="129" spans="1:9" x14ac:dyDescent="0.2">
      <c r="A129" t="s">
        <v>7</v>
      </c>
      <c r="B129">
        <v>3</v>
      </c>
      <c r="C129" s="5" t="s">
        <v>78</v>
      </c>
      <c r="D129">
        <v>24</v>
      </c>
      <c r="E129" s="38">
        <v>7.785857</v>
      </c>
      <c r="F129">
        <v>6</v>
      </c>
      <c r="G129">
        <v>23</v>
      </c>
      <c r="H129">
        <v>1</v>
      </c>
    </row>
    <row r="130" spans="1:9" x14ac:dyDescent="0.2">
      <c r="A130" t="s">
        <v>7</v>
      </c>
      <c r="B130">
        <v>4</v>
      </c>
      <c r="C130" s="5" t="s">
        <v>49</v>
      </c>
      <c r="D130">
        <v>25</v>
      </c>
      <c r="E130" s="38">
        <v>7.541728</v>
      </c>
      <c r="F130">
        <v>5</v>
      </c>
      <c r="G130">
        <v>24</v>
      </c>
      <c r="H130">
        <v>6</v>
      </c>
      <c r="I130" s="38"/>
    </row>
    <row r="131" spans="1:9" x14ac:dyDescent="0.2">
      <c r="A131" t="s">
        <v>7</v>
      </c>
      <c r="B131">
        <v>5</v>
      </c>
      <c r="C131" s="5" t="s">
        <v>78</v>
      </c>
      <c r="D131">
        <v>26</v>
      </c>
      <c r="E131" s="38">
        <v>8.0673899999999996</v>
      </c>
      <c r="F131">
        <v>7</v>
      </c>
      <c r="G131">
        <v>25</v>
      </c>
      <c r="H131">
        <v>5</v>
      </c>
      <c r="I131" s="38"/>
    </row>
    <row r="132" spans="1:9" x14ac:dyDescent="0.2">
      <c r="A132" t="s">
        <v>7</v>
      </c>
      <c r="B132">
        <v>6</v>
      </c>
      <c r="C132" s="5" t="s">
        <v>50</v>
      </c>
      <c r="D132">
        <v>27</v>
      </c>
      <c r="E132" s="38">
        <v>7.3244480000000003</v>
      </c>
      <c r="F132">
        <v>4</v>
      </c>
      <c r="G132">
        <v>26</v>
      </c>
      <c r="H132">
        <v>7</v>
      </c>
      <c r="I132" s="38"/>
    </row>
    <row r="133" spans="1:9" x14ac:dyDescent="0.2">
      <c r="A133" t="s">
        <v>7</v>
      </c>
      <c r="B133">
        <v>7</v>
      </c>
      <c r="C133" s="5" t="s">
        <v>49</v>
      </c>
      <c r="D133">
        <v>28</v>
      </c>
      <c r="E133" s="38">
        <v>6.742292</v>
      </c>
      <c r="F133">
        <v>2</v>
      </c>
      <c r="G133">
        <v>27</v>
      </c>
      <c r="H133">
        <v>4</v>
      </c>
      <c r="I133" s="38"/>
    </row>
    <row r="134" spans="1:9" x14ac:dyDescent="0.2">
      <c r="A134" t="s">
        <v>7</v>
      </c>
      <c r="B134">
        <v>8</v>
      </c>
      <c r="C134" s="5" t="s">
        <v>78</v>
      </c>
      <c r="D134">
        <v>22</v>
      </c>
      <c r="E134" s="38">
        <v>7.0677469999999998</v>
      </c>
      <c r="F134">
        <v>3</v>
      </c>
      <c r="G134">
        <v>28</v>
      </c>
      <c r="H134">
        <v>2</v>
      </c>
      <c r="I134" s="38"/>
    </row>
    <row r="135" spans="1:9" x14ac:dyDescent="0.2">
      <c r="A135" t="s">
        <v>7</v>
      </c>
      <c r="B135">
        <v>9</v>
      </c>
      <c r="C135" s="5" t="s">
        <v>50</v>
      </c>
      <c r="D135">
        <v>23</v>
      </c>
      <c r="E135" s="38">
        <v>6.4809359999999998</v>
      </c>
      <c r="F135">
        <v>1</v>
      </c>
      <c r="G135" s="39"/>
      <c r="H135" s="38"/>
      <c r="I135" s="38"/>
    </row>
    <row r="136" spans="1:9" x14ac:dyDescent="0.2">
      <c r="A136" t="s">
        <v>7</v>
      </c>
      <c r="B136">
        <v>10</v>
      </c>
      <c r="C136" s="5" t="s">
        <v>49</v>
      </c>
      <c r="D136">
        <v>24</v>
      </c>
      <c r="E136" s="38">
        <v>7.785857</v>
      </c>
      <c r="F136">
        <v>6</v>
      </c>
      <c r="H136" s="38"/>
      <c r="I136" s="38"/>
    </row>
    <row r="137" spans="1:9" x14ac:dyDescent="0.2">
      <c r="A137" t="s">
        <v>7</v>
      </c>
      <c r="B137">
        <v>11</v>
      </c>
      <c r="C137" s="5" t="s">
        <v>78</v>
      </c>
      <c r="D137">
        <v>25</v>
      </c>
      <c r="E137" s="38">
        <v>7.541728</v>
      </c>
      <c r="F137">
        <v>5</v>
      </c>
    </row>
    <row r="138" spans="1:9" x14ac:dyDescent="0.2">
      <c r="A138" t="s">
        <v>7</v>
      </c>
      <c r="B138">
        <v>12</v>
      </c>
      <c r="C138" s="5" t="s">
        <v>50</v>
      </c>
      <c r="D138">
        <v>26</v>
      </c>
      <c r="E138" s="38">
        <v>8.0673899999999996</v>
      </c>
      <c r="F138">
        <v>7</v>
      </c>
    </row>
    <row r="139" spans="1:9" x14ac:dyDescent="0.2">
      <c r="A139" t="s">
        <v>7</v>
      </c>
      <c r="B139">
        <v>13</v>
      </c>
      <c r="C139" s="5" t="s">
        <v>78</v>
      </c>
      <c r="D139">
        <v>27</v>
      </c>
      <c r="E139" s="38">
        <v>7.3244480000000003</v>
      </c>
      <c r="F139">
        <v>4</v>
      </c>
    </row>
    <row r="140" spans="1:9" x14ac:dyDescent="0.2">
      <c r="A140" t="s">
        <v>7</v>
      </c>
      <c r="B140">
        <v>14</v>
      </c>
      <c r="C140" s="5" t="s">
        <v>50</v>
      </c>
      <c r="D140">
        <v>28</v>
      </c>
      <c r="E140" s="38">
        <v>6.742292</v>
      </c>
      <c r="F140">
        <v>2</v>
      </c>
    </row>
    <row r="141" spans="1:9" x14ac:dyDescent="0.2">
      <c r="A141" t="s">
        <v>7</v>
      </c>
      <c r="B141">
        <v>15</v>
      </c>
      <c r="C141" s="5" t="s">
        <v>49</v>
      </c>
      <c r="D141">
        <v>22</v>
      </c>
      <c r="E141" s="38">
        <v>7.0677469999999998</v>
      </c>
      <c r="F141">
        <v>3</v>
      </c>
    </row>
    <row r="142" spans="1:9" x14ac:dyDescent="0.2">
      <c r="A142" t="s">
        <v>7</v>
      </c>
      <c r="B142">
        <v>16</v>
      </c>
      <c r="C142" s="5" t="s">
        <v>49</v>
      </c>
      <c r="D142">
        <v>23</v>
      </c>
      <c r="E142" s="38">
        <v>6.4809359999999998</v>
      </c>
      <c r="F142">
        <v>1</v>
      </c>
    </row>
    <row r="143" spans="1:9" x14ac:dyDescent="0.2">
      <c r="A143" t="s">
        <v>7</v>
      </c>
      <c r="B143">
        <v>17</v>
      </c>
      <c r="C143" s="5" t="s">
        <v>50</v>
      </c>
      <c r="D143">
        <v>24</v>
      </c>
      <c r="E143" s="38">
        <v>7.785857</v>
      </c>
      <c r="F143">
        <v>6</v>
      </c>
    </row>
    <row r="144" spans="1:9" x14ac:dyDescent="0.2">
      <c r="A144" t="s">
        <v>7</v>
      </c>
      <c r="B144">
        <v>18</v>
      </c>
      <c r="C144" s="5" t="s">
        <v>50</v>
      </c>
      <c r="D144">
        <v>25</v>
      </c>
      <c r="E144" s="38">
        <v>7.541728</v>
      </c>
      <c r="F144">
        <v>5</v>
      </c>
    </row>
    <row r="145" spans="1:6" x14ac:dyDescent="0.2">
      <c r="A145" t="s">
        <v>7</v>
      </c>
      <c r="B145">
        <v>19</v>
      </c>
      <c r="C145" s="5" t="s">
        <v>49</v>
      </c>
      <c r="D145">
        <v>26</v>
      </c>
      <c r="E145" s="38">
        <v>8.0673899999999996</v>
      </c>
      <c r="F145">
        <v>7</v>
      </c>
    </row>
    <row r="146" spans="1:6" x14ac:dyDescent="0.2">
      <c r="A146" t="s">
        <v>7</v>
      </c>
      <c r="B146">
        <v>20</v>
      </c>
      <c r="C146" s="5" t="s">
        <v>49</v>
      </c>
      <c r="D146">
        <v>27</v>
      </c>
      <c r="E146" s="38">
        <v>7.3244480000000003</v>
      </c>
      <c r="F146">
        <v>4</v>
      </c>
    </row>
    <row r="147" spans="1:6" x14ac:dyDescent="0.2">
      <c r="A147" t="s">
        <v>7</v>
      </c>
      <c r="B147">
        <v>21</v>
      </c>
      <c r="C147" s="5" t="s">
        <v>78</v>
      </c>
      <c r="D147">
        <v>28</v>
      </c>
      <c r="E147" s="38">
        <v>6.742292</v>
      </c>
      <c r="F147">
        <v>2</v>
      </c>
    </row>
    <row r="149" spans="1:6" x14ac:dyDescent="0.2">
      <c r="A149" t="s">
        <v>17</v>
      </c>
      <c r="B149" t="s">
        <v>47</v>
      </c>
      <c r="C149" t="s">
        <v>46</v>
      </c>
      <c r="D149" t="s">
        <v>48</v>
      </c>
    </row>
    <row r="150" spans="1:6" x14ac:dyDescent="0.2">
      <c r="A150" t="s">
        <v>79</v>
      </c>
      <c r="B150">
        <v>1</v>
      </c>
      <c r="C150" s="5" t="s">
        <v>50</v>
      </c>
      <c r="D150">
        <v>15</v>
      </c>
    </row>
    <row r="151" spans="1:6" x14ac:dyDescent="0.2">
      <c r="A151" t="s">
        <v>79</v>
      </c>
      <c r="B151">
        <v>2</v>
      </c>
      <c r="C151" s="5" t="s">
        <v>51</v>
      </c>
      <c r="D151">
        <v>16</v>
      </c>
    </row>
    <row r="152" spans="1:6" x14ac:dyDescent="0.2">
      <c r="A152" t="s">
        <v>79</v>
      </c>
      <c r="B152">
        <v>3</v>
      </c>
      <c r="C152" s="5" t="s">
        <v>51</v>
      </c>
      <c r="D152">
        <v>17</v>
      </c>
    </row>
    <row r="153" spans="1:6" x14ac:dyDescent="0.2">
      <c r="A153" t="s">
        <v>79</v>
      </c>
      <c r="B153">
        <v>4</v>
      </c>
      <c r="C153" s="5" t="s">
        <v>49</v>
      </c>
      <c r="D153">
        <v>18</v>
      </c>
    </row>
    <row r="154" spans="1:6" x14ac:dyDescent="0.2">
      <c r="A154" t="s">
        <v>79</v>
      </c>
      <c r="B154">
        <v>5</v>
      </c>
      <c r="C154" s="5" t="s">
        <v>51</v>
      </c>
      <c r="D154">
        <v>19</v>
      </c>
    </row>
    <row r="155" spans="1:6" x14ac:dyDescent="0.2">
      <c r="A155" t="s">
        <v>79</v>
      </c>
      <c r="B155">
        <v>6</v>
      </c>
      <c r="C155" s="5" t="s">
        <v>50</v>
      </c>
      <c r="D155">
        <v>20</v>
      </c>
    </row>
    <row r="156" spans="1:6" x14ac:dyDescent="0.2">
      <c r="A156" t="s">
        <v>79</v>
      </c>
      <c r="B156">
        <v>7</v>
      </c>
      <c r="C156" s="5" t="s">
        <v>49</v>
      </c>
      <c r="D156">
        <v>21</v>
      </c>
    </row>
    <row r="157" spans="1:6" x14ac:dyDescent="0.2">
      <c r="A157" t="s">
        <v>79</v>
      </c>
      <c r="B157">
        <v>8</v>
      </c>
      <c r="C157" s="5" t="s">
        <v>51</v>
      </c>
      <c r="D157">
        <v>15</v>
      </c>
    </row>
    <row r="158" spans="1:6" x14ac:dyDescent="0.2">
      <c r="A158" t="s">
        <v>79</v>
      </c>
      <c r="B158">
        <v>9</v>
      </c>
      <c r="C158" s="5" t="s">
        <v>50</v>
      </c>
      <c r="D158">
        <v>16</v>
      </c>
    </row>
    <row r="159" spans="1:6" x14ac:dyDescent="0.2">
      <c r="A159" t="s">
        <v>79</v>
      </c>
      <c r="B159">
        <v>10</v>
      </c>
      <c r="C159" s="5" t="s">
        <v>49</v>
      </c>
      <c r="D159">
        <v>17</v>
      </c>
    </row>
    <row r="160" spans="1:6" x14ac:dyDescent="0.2">
      <c r="A160" t="s">
        <v>79</v>
      </c>
      <c r="B160">
        <v>11</v>
      </c>
      <c r="C160" s="5" t="s">
        <v>51</v>
      </c>
      <c r="D160">
        <v>18</v>
      </c>
    </row>
    <row r="161" spans="1:4" x14ac:dyDescent="0.2">
      <c r="A161" t="s">
        <v>79</v>
      </c>
      <c r="B161">
        <v>12</v>
      </c>
      <c r="C161" s="5" t="s">
        <v>50</v>
      </c>
      <c r="D161">
        <v>19</v>
      </c>
    </row>
    <row r="162" spans="1:4" x14ac:dyDescent="0.2">
      <c r="A162" t="s">
        <v>79</v>
      </c>
      <c r="B162">
        <v>13</v>
      </c>
      <c r="C162" s="5" t="s">
        <v>51</v>
      </c>
      <c r="D162">
        <v>20</v>
      </c>
    </row>
    <row r="163" spans="1:4" x14ac:dyDescent="0.2">
      <c r="A163" t="s">
        <v>79</v>
      </c>
      <c r="B163">
        <v>14</v>
      </c>
      <c r="C163" s="5" t="s">
        <v>50</v>
      </c>
      <c r="D163">
        <v>21</v>
      </c>
    </row>
    <row r="164" spans="1:4" x14ac:dyDescent="0.2">
      <c r="A164" t="s">
        <v>79</v>
      </c>
      <c r="B164">
        <v>15</v>
      </c>
      <c r="C164" s="5" t="s">
        <v>49</v>
      </c>
      <c r="D164">
        <v>15</v>
      </c>
    </row>
    <row r="165" spans="1:4" x14ac:dyDescent="0.2">
      <c r="A165" t="s">
        <v>79</v>
      </c>
      <c r="B165">
        <v>16</v>
      </c>
      <c r="C165" s="5" t="s">
        <v>49</v>
      </c>
      <c r="D165">
        <v>16</v>
      </c>
    </row>
    <row r="166" spans="1:4" x14ac:dyDescent="0.2">
      <c r="A166" t="s">
        <v>79</v>
      </c>
      <c r="B166">
        <v>17</v>
      </c>
      <c r="C166" s="5" t="s">
        <v>50</v>
      </c>
      <c r="D166">
        <v>17</v>
      </c>
    </row>
    <row r="167" spans="1:4" x14ac:dyDescent="0.2">
      <c r="A167" t="s">
        <v>79</v>
      </c>
      <c r="B167">
        <v>18</v>
      </c>
      <c r="C167" s="5" t="s">
        <v>50</v>
      </c>
      <c r="D167">
        <v>18</v>
      </c>
    </row>
    <row r="168" spans="1:4" x14ac:dyDescent="0.2">
      <c r="A168" t="s">
        <v>79</v>
      </c>
      <c r="B168">
        <v>19</v>
      </c>
      <c r="C168" s="5" t="s">
        <v>49</v>
      </c>
      <c r="D168">
        <v>19</v>
      </c>
    </row>
    <row r="169" spans="1:4" x14ac:dyDescent="0.2">
      <c r="A169" t="s">
        <v>79</v>
      </c>
      <c r="B169">
        <v>20</v>
      </c>
      <c r="C169" s="5" t="s">
        <v>49</v>
      </c>
      <c r="D169">
        <v>20</v>
      </c>
    </row>
    <row r="170" spans="1:4" x14ac:dyDescent="0.2">
      <c r="A170" t="s">
        <v>79</v>
      </c>
      <c r="B170">
        <v>21</v>
      </c>
      <c r="C170" s="5" t="s">
        <v>51</v>
      </c>
      <c r="D170">
        <v>21</v>
      </c>
    </row>
    <row r="171" spans="1:4" x14ac:dyDescent="0.2">
      <c r="C171" s="5"/>
    </row>
    <row r="172" spans="1:4" x14ac:dyDescent="0.2">
      <c r="A172" t="s">
        <v>80</v>
      </c>
      <c r="B172">
        <v>1</v>
      </c>
      <c r="C172" s="5" t="s">
        <v>49</v>
      </c>
      <c r="D172">
        <v>29</v>
      </c>
    </row>
    <row r="173" spans="1:4" x14ac:dyDescent="0.2">
      <c r="A173" t="s">
        <v>80</v>
      </c>
      <c r="B173">
        <v>2</v>
      </c>
      <c r="C173" s="5" t="s">
        <v>51</v>
      </c>
      <c r="D173">
        <v>30</v>
      </c>
    </row>
    <row r="174" spans="1:4" x14ac:dyDescent="0.2">
      <c r="A174" t="s">
        <v>80</v>
      </c>
      <c r="B174">
        <v>3</v>
      </c>
      <c r="C174" s="5" t="s">
        <v>51</v>
      </c>
      <c r="D174">
        <v>31</v>
      </c>
    </row>
    <row r="175" spans="1:4" x14ac:dyDescent="0.2">
      <c r="A175" t="s">
        <v>80</v>
      </c>
      <c r="B175">
        <v>4</v>
      </c>
      <c r="C175" s="5" t="s">
        <v>49</v>
      </c>
      <c r="D175">
        <v>32</v>
      </c>
    </row>
    <row r="176" spans="1:4" x14ac:dyDescent="0.2">
      <c r="A176" t="s">
        <v>80</v>
      </c>
      <c r="B176">
        <v>5</v>
      </c>
      <c r="C176" s="5" t="s">
        <v>51</v>
      </c>
      <c r="D176">
        <v>33</v>
      </c>
    </row>
    <row r="177" spans="1:4" x14ac:dyDescent="0.2">
      <c r="A177" t="s">
        <v>80</v>
      </c>
      <c r="B177">
        <v>6</v>
      </c>
      <c r="C177" s="5" t="s">
        <v>49</v>
      </c>
      <c r="D177">
        <v>34</v>
      </c>
    </row>
    <row r="178" spans="1:4" x14ac:dyDescent="0.2">
      <c r="A178" t="s">
        <v>80</v>
      </c>
      <c r="B178">
        <v>7</v>
      </c>
      <c r="C178" s="5" t="s">
        <v>49</v>
      </c>
      <c r="D178">
        <v>35</v>
      </c>
    </row>
    <row r="179" spans="1:4" x14ac:dyDescent="0.2">
      <c r="A179" t="s">
        <v>80</v>
      </c>
      <c r="B179">
        <v>8</v>
      </c>
      <c r="C179" s="5" t="s">
        <v>51</v>
      </c>
      <c r="D179">
        <v>29</v>
      </c>
    </row>
    <row r="180" spans="1:4" x14ac:dyDescent="0.2">
      <c r="A180" t="s">
        <v>80</v>
      </c>
      <c r="B180">
        <v>9</v>
      </c>
      <c r="C180" s="5" t="s">
        <v>49</v>
      </c>
      <c r="D180">
        <v>30</v>
      </c>
    </row>
    <row r="181" spans="1:4" x14ac:dyDescent="0.2">
      <c r="A181" t="s">
        <v>80</v>
      </c>
      <c r="B181">
        <v>10</v>
      </c>
      <c r="C181" s="5" t="s">
        <v>49</v>
      </c>
      <c r="D181">
        <v>31</v>
      </c>
    </row>
    <row r="182" spans="1:4" x14ac:dyDescent="0.2">
      <c r="A182" t="s">
        <v>80</v>
      </c>
      <c r="B182">
        <v>11</v>
      </c>
      <c r="C182" s="5" t="s">
        <v>51</v>
      </c>
      <c r="D182">
        <v>32</v>
      </c>
    </row>
    <row r="183" spans="1:4" x14ac:dyDescent="0.2">
      <c r="A183" t="s">
        <v>80</v>
      </c>
      <c r="B183">
        <v>12</v>
      </c>
      <c r="C183" s="5" t="s">
        <v>49</v>
      </c>
      <c r="D183">
        <v>33</v>
      </c>
    </row>
    <row r="184" spans="1:4" x14ac:dyDescent="0.2">
      <c r="A184" t="s">
        <v>80</v>
      </c>
      <c r="B184">
        <v>13</v>
      </c>
      <c r="C184" s="5" t="s">
        <v>51</v>
      </c>
      <c r="D184">
        <v>34</v>
      </c>
    </row>
    <row r="185" spans="1:4" x14ac:dyDescent="0.2">
      <c r="A185" t="s">
        <v>80</v>
      </c>
      <c r="B185">
        <v>14</v>
      </c>
      <c r="C185" s="5" t="s">
        <v>49</v>
      </c>
      <c r="D185">
        <v>35</v>
      </c>
    </row>
    <row r="186" spans="1:4" x14ac:dyDescent="0.2">
      <c r="A186" t="s">
        <v>80</v>
      </c>
      <c r="B186">
        <v>15</v>
      </c>
      <c r="C186" s="5" t="s">
        <v>49</v>
      </c>
      <c r="D186">
        <v>29</v>
      </c>
    </row>
    <row r="187" spans="1:4" x14ac:dyDescent="0.2">
      <c r="A187" t="s">
        <v>80</v>
      </c>
      <c r="B187">
        <v>16</v>
      </c>
      <c r="C187" s="5" t="s">
        <v>49</v>
      </c>
      <c r="D187">
        <v>30</v>
      </c>
    </row>
    <row r="188" spans="1:4" x14ac:dyDescent="0.2">
      <c r="A188" t="s">
        <v>80</v>
      </c>
      <c r="B188">
        <v>17</v>
      </c>
      <c r="C188" s="5" t="s">
        <v>49</v>
      </c>
      <c r="D188">
        <v>31</v>
      </c>
    </row>
    <row r="189" spans="1:4" x14ac:dyDescent="0.2">
      <c r="A189" t="s">
        <v>80</v>
      </c>
      <c r="B189">
        <v>18</v>
      </c>
      <c r="C189" s="5" t="s">
        <v>49</v>
      </c>
      <c r="D189">
        <v>32</v>
      </c>
    </row>
    <row r="190" spans="1:4" x14ac:dyDescent="0.2">
      <c r="A190" t="s">
        <v>80</v>
      </c>
      <c r="B190">
        <v>19</v>
      </c>
      <c r="C190" s="5" t="s">
        <v>49</v>
      </c>
      <c r="D190">
        <v>33</v>
      </c>
    </row>
    <row r="191" spans="1:4" x14ac:dyDescent="0.2">
      <c r="A191" t="s">
        <v>80</v>
      </c>
      <c r="B191">
        <v>20</v>
      </c>
      <c r="C191" s="5" t="s">
        <v>49</v>
      </c>
      <c r="D191">
        <v>34</v>
      </c>
    </row>
    <row r="192" spans="1:4" x14ac:dyDescent="0.2">
      <c r="A192" t="s">
        <v>80</v>
      </c>
      <c r="B192">
        <v>21</v>
      </c>
      <c r="C192" s="5" t="s">
        <v>51</v>
      </c>
      <c r="D192">
        <v>35</v>
      </c>
    </row>
    <row r="194" spans="1:4" x14ac:dyDescent="0.2">
      <c r="A194" t="s">
        <v>81</v>
      </c>
      <c r="B194">
        <v>1</v>
      </c>
      <c r="C194" s="5" t="s">
        <v>49</v>
      </c>
      <c r="D194">
        <v>8</v>
      </c>
    </row>
    <row r="195" spans="1:4" x14ac:dyDescent="0.2">
      <c r="A195" t="s">
        <v>81</v>
      </c>
      <c r="B195">
        <v>2</v>
      </c>
      <c r="C195" s="5" t="s">
        <v>51</v>
      </c>
      <c r="D195">
        <v>9</v>
      </c>
    </row>
    <row r="196" spans="1:4" x14ac:dyDescent="0.2">
      <c r="A196" t="s">
        <v>81</v>
      </c>
      <c r="B196">
        <v>3</v>
      </c>
      <c r="C196" s="5" t="s">
        <v>51</v>
      </c>
      <c r="D196">
        <v>10</v>
      </c>
    </row>
    <row r="197" spans="1:4" x14ac:dyDescent="0.2">
      <c r="A197" t="s">
        <v>81</v>
      </c>
      <c r="B197">
        <v>4</v>
      </c>
      <c r="C197" s="5" t="s">
        <v>49</v>
      </c>
      <c r="D197">
        <v>11</v>
      </c>
    </row>
    <row r="198" spans="1:4" x14ac:dyDescent="0.2">
      <c r="A198" t="s">
        <v>81</v>
      </c>
      <c r="B198">
        <v>5</v>
      </c>
      <c r="C198" s="5" t="s">
        <v>51</v>
      </c>
      <c r="D198">
        <v>12</v>
      </c>
    </row>
    <row r="199" spans="1:4" x14ac:dyDescent="0.2">
      <c r="A199" t="s">
        <v>81</v>
      </c>
      <c r="B199">
        <v>6</v>
      </c>
      <c r="C199" s="5" t="s">
        <v>49</v>
      </c>
      <c r="D199">
        <v>13</v>
      </c>
    </row>
    <row r="200" spans="1:4" x14ac:dyDescent="0.2">
      <c r="A200" t="s">
        <v>81</v>
      </c>
      <c r="B200">
        <v>7</v>
      </c>
      <c r="C200" s="5" t="s">
        <v>49</v>
      </c>
      <c r="D200">
        <v>14</v>
      </c>
    </row>
    <row r="201" spans="1:4" x14ac:dyDescent="0.2">
      <c r="A201" t="s">
        <v>81</v>
      </c>
      <c r="B201">
        <v>8</v>
      </c>
      <c r="C201" s="5" t="s">
        <v>51</v>
      </c>
      <c r="D201">
        <v>8</v>
      </c>
    </row>
    <row r="202" spans="1:4" x14ac:dyDescent="0.2">
      <c r="A202" t="s">
        <v>81</v>
      </c>
      <c r="B202">
        <v>9</v>
      </c>
      <c r="C202" s="5" t="s">
        <v>49</v>
      </c>
      <c r="D202">
        <v>9</v>
      </c>
    </row>
    <row r="203" spans="1:4" x14ac:dyDescent="0.2">
      <c r="A203" t="s">
        <v>81</v>
      </c>
      <c r="B203">
        <v>10</v>
      </c>
      <c r="C203" s="5" t="s">
        <v>49</v>
      </c>
      <c r="D203">
        <v>10</v>
      </c>
    </row>
    <row r="204" spans="1:4" x14ac:dyDescent="0.2">
      <c r="A204" t="s">
        <v>81</v>
      </c>
      <c r="B204">
        <v>11</v>
      </c>
      <c r="C204" s="5" t="s">
        <v>51</v>
      </c>
      <c r="D204">
        <v>11</v>
      </c>
    </row>
    <row r="205" spans="1:4" x14ac:dyDescent="0.2">
      <c r="A205" t="s">
        <v>81</v>
      </c>
      <c r="B205">
        <v>12</v>
      </c>
      <c r="C205" s="5" t="s">
        <v>49</v>
      </c>
      <c r="D205">
        <v>12</v>
      </c>
    </row>
    <row r="206" spans="1:4" x14ac:dyDescent="0.2">
      <c r="A206" t="s">
        <v>81</v>
      </c>
      <c r="B206">
        <v>13</v>
      </c>
      <c r="C206" s="5" t="s">
        <v>51</v>
      </c>
      <c r="D206">
        <v>13</v>
      </c>
    </row>
    <row r="207" spans="1:4" x14ac:dyDescent="0.2">
      <c r="A207" t="s">
        <v>81</v>
      </c>
      <c r="B207">
        <v>14</v>
      </c>
      <c r="C207" s="5" t="s">
        <v>49</v>
      </c>
      <c r="D207">
        <v>14</v>
      </c>
    </row>
    <row r="208" spans="1:4" x14ac:dyDescent="0.2">
      <c r="A208" t="s">
        <v>81</v>
      </c>
      <c r="B208">
        <v>15</v>
      </c>
      <c r="C208" s="5" t="s">
        <v>49</v>
      </c>
      <c r="D208">
        <v>8</v>
      </c>
    </row>
    <row r="209" spans="1:4" x14ac:dyDescent="0.2">
      <c r="A209" t="s">
        <v>81</v>
      </c>
      <c r="B209">
        <v>16</v>
      </c>
      <c r="C209" s="5" t="s">
        <v>49</v>
      </c>
      <c r="D209">
        <v>9</v>
      </c>
    </row>
    <row r="210" spans="1:4" x14ac:dyDescent="0.2">
      <c r="A210" t="s">
        <v>81</v>
      </c>
      <c r="B210">
        <v>17</v>
      </c>
      <c r="C210" s="5" t="s">
        <v>49</v>
      </c>
      <c r="D210">
        <v>10</v>
      </c>
    </row>
    <row r="211" spans="1:4" x14ac:dyDescent="0.2">
      <c r="A211" t="s">
        <v>81</v>
      </c>
      <c r="B211">
        <v>18</v>
      </c>
      <c r="C211" s="5" t="s">
        <v>49</v>
      </c>
      <c r="D211">
        <v>11</v>
      </c>
    </row>
    <row r="212" spans="1:4" x14ac:dyDescent="0.2">
      <c r="A212" t="s">
        <v>81</v>
      </c>
      <c r="B212">
        <v>19</v>
      </c>
      <c r="C212" s="5" t="s">
        <v>49</v>
      </c>
      <c r="D212">
        <v>12</v>
      </c>
    </row>
    <row r="213" spans="1:4" x14ac:dyDescent="0.2">
      <c r="A213" t="s">
        <v>81</v>
      </c>
      <c r="B213">
        <v>20</v>
      </c>
      <c r="C213" s="5" t="s">
        <v>49</v>
      </c>
      <c r="D213">
        <v>13</v>
      </c>
    </row>
    <row r="214" spans="1:4" x14ac:dyDescent="0.2">
      <c r="A214" t="s">
        <v>81</v>
      </c>
      <c r="B214">
        <v>21</v>
      </c>
      <c r="C214" s="5" t="s">
        <v>51</v>
      </c>
      <c r="D214">
        <v>14</v>
      </c>
    </row>
    <row r="216" spans="1:4" x14ac:dyDescent="0.2">
      <c r="A216" t="s">
        <v>82</v>
      </c>
      <c r="B216">
        <v>1</v>
      </c>
      <c r="C216" s="5" t="s">
        <v>50</v>
      </c>
      <c r="D216">
        <v>1</v>
      </c>
    </row>
    <row r="217" spans="1:4" x14ac:dyDescent="0.2">
      <c r="A217" t="s">
        <v>82</v>
      </c>
      <c r="B217">
        <v>2</v>
      </c>
      <c r="C217" s="5" t="s">
        <v>51</v>
      </c>
      <c r="D217">
        <v>2</v>
      </c>
    </row>
    <row r="218" spans="1:4" x14ac:dyDescent="0.2">
      <c r="A218" t="s">
        <v>82</v>
      </c>
      <c r="B218">
        <v>3</v>
      </c>
      <c r="C218" s="5" t="s">
        <v>51</v>
      </c>
      <c r="D218">
        <v>3</v>
      </c>
    </row>
    <row r="219" spans="1:4" x14ac:dyDescent="0.2">
      <c r="A219" t="s">
        <v>82</v>
      </c>
      <c r="B219">
        <v>4</v>
      </c>
      <c r="C219" s="5" t="s">
        <v>49</v>
      </c>
      <c r="D219">
        <v>4</v>
      </c>
    </row>
    <row r="220" spans="1:4" x14ac:dyDescent="0.2">
      <c r="A220" t="s">
        <v>82</v>
      </c>
      <c r="B220">
        <v>5</v>
      </c>
      <c r="C220" s="5" t="s">
        <v>51</v>
      </c>
      <c r="D220">
        <v>5</v>
      </c>
    </row>
    <row r="221" spans="1:4" x14ac:dyDescent="0.2">
      <c r="A221" t="s">
        <v>82</v>
      </c>
      <c r="B221">
        <v>6</v>
      </c>
      <c r="C221" s="5" t="s">
        <v>50</v>
      </c>
      <c r="D221">
        <v>6</v>
      </c>
    </row>
    <row r="222" spans="1:4" x14ac:dyDescent="0.2">
      <c r="A222" t="s">
        <v>82</v>
      </c>
      <c r="B222">
        <v>7</v>
      </c>
      <c r="C222" s="5" t="s">
        <v>49</v>
      </c>
      <c r="D222">
        <v>7</v>
      </c>
    </row>
    <row r="223" spans="1:4" x14ac:dyDescent="0.2">
      <c r="A223" t="s">
        <v>82</v>
      </c>
      <c r="B223">
        <v>8</v>
      </c>
      <c r="C223" s="5" t="s">
        <v>51</v>
      </c>
      <c r="D223">
        <v>1</v>
      </c>
    </row>
    <row r="224" spans="1:4" x14ac:dyDescent="0.2">
      <c r="A224" t="s">
        <v>82</v>
      </c>
      <c r="B224">
        <v>9</v>
      </c>
      <c r="C224" s="5" t="s">
        <v>50</v>
      </c>
      <c r="D224">
        <v>2</v>
      </c>
    </row>
    <row r="225" spans="1:4" x14ac:dyDescent="0.2">
      <c r="A225" t="s">
        <v>82</v>
      </c>
      <c r="B225">
        <v>10</v>
      </c>
      <c r="C225" s="5" t="s">
        <v>49</v>
      </c>
      <c r="D225">
        <v>3</v>
      </c>
    </row>
    <row r="226" spans="1:4" x14ac:dyDescent="0.2">
      <c r="A226" t="s">
        <v>82</v>
      </c>
      <c r="B226">
        <v>11</v>
      </c>
      <c r="C226" s="5" t="s">
        <v>51</v>
      </c>
      <c r="D226">
        <v>4</v>
      </c>
    </row>
    <row r="227" spans="1:4" x14ac:dyDescent="0.2">
      <c r="A227" t="s">
        <v>82</v>
      </c>
      <c r="B227">
        <v>12</v>
      </c>
      <c r="C227" s="5" t="s">
        <v>50</v>
      </c>
      <c r="D227">
        <v>5</v>
      </c>
    </row>
    <row r="228" spans="1:4" x14ac:dyDescent="0.2">
      <c r="A228" t="s">
        <v>82</v>
      </c>
      <c r="B228">
        <v>13</v>
      </c>
      <c r="C228" s="5" t="s">
        <v>51</v>
      </c>
      <c r="D228">
        <v>6</v>
      </c>
    </row>
    <row r="229" spans="1:4" x14ac:dyDescent="0.2">
      <c r="A229" t="s">
        <v>82</v>
      </c>
      <c r="B229">
        <v>14</v>
      </c>
      <c r="C229" s="5" t="s">
        <v>50</v>
      </c>
      <c r="D229">
        <v>7</v>
      </c>
    </row>
    <row r="230" spans="1:4" x14ac:dyDescent="0.2">
      <c r="A230" t="s">
        <v>82</v>
      </c>
      <c r="B230">
        <v>15</v>
      </c>
      <c r="C230" s="5" t="s">
        <v>49</v>
      </c>
      <c r="D230">
        <v>1</v>
      </c>
    </row>
    <row r="231" spans="1:4" x14ac:dyDescent="0.2">
      <c r="A231" t="s">
        <v>82</v>
      </c>
      <c r="B231">
        <v>16</v>
      </c>
      <c r="C231" s="5" t="s">
        <v>49</v>
      </c>
      <c r="D231">
        <v>2</v>
      </c>
    </row>
    <row r="232" spans="1:4" x14ac:dyDescent="0.2">
      <c r="A232" t="s">
        <v>82</v>
      </c>
      <c r="B232">
        <v>17</v>
      </c>
      <c r="C232" s="5" t="s">
        <v>50</v>
      </c>
      <c r="D232">
        <v>3</v>
      </c>
    </row>
    <row r="233" spans="1:4" x14ac:dyDescent="0.2">
      <c r="A233" t="s">
        <v>82</v>
      </c>
      <c r="B233">
        <v>18</v>
      </c>
      <c r="C233" s="5" t="s">
        <v>50</v>
      </c>
      <c r="D233">
        <v>4</v>
      </c>
    </row>
    <row r="234" spans="1:4" x14ac:dyDescent="0.2">
      <c r="A234" t="s">
        <v>82</v>
      </c>
      <c r="B234">
        <v>19</v>
      </c>
      <c r="C234" s="5" t="s">
        <v>49</v>
      </c>
      <c r="D234">
        <v>5</v>
      </c>
    </row>
    <row r="235" spans="1:4" x14ac:dyDescent="0.2">
      <c r="A235" t="s">
        <v>82</v>
      </c>
      <c r="B235">
        <v>20</v>
      </c>
      <c r="C235" s="5" t="s">
        <v>49</v>
      </c>
      <c r="D235">
        <v>6</v>
      </c>
    </row>
    <row r="236" spans="1:4" x14ac:dyDescent="0.2">
      <c r="A236" t="s">
        <v>82</v>
      </c>
      <c r="B236">
        <v>21</v>
      </c>
      <c r="C236" s="5" t="s">
        <v>51</v>
      </c>
      <c r="D236">
        <v>7</v>
      </c>
    </row>
    <row r="238" spans="1:4" x14ac:dyDescent="0.2">
      <c r="A238" t="s">
        <v>83</v>
      </c>
      <c r="B238">
        <v>1</v>
      </c>
      <c r="C238" s="5" t="s">
        <v>50</v>
      </c>
      <c r="D238">
        <v>22</v>
      </c>
    </row>
    <row r="239" spans="1:4" x14ac:dyDescent="0.2">
      <c r="A239" t="s">
        <v>83</v>
      </c>
      <c r="B239">
        <v>2</v>
      </c>
      <c r="C239" s="5" t="s">
        <v>51</v>
      </c>
      <c r="D239">
        <v>23</v>
      </c>
    </row>
    <row r="240" spans="1:4" x14ac:dyDescent="0.2">
      <c r="A240" t="s">
        <v>83</v>
      </c>
      <c r="B240">
        <v>3</v>
      </c>
      <c r="C240" s="5" t="s">
        <v>51</v>
      </c>
      <c r="D240">
        <v>24</v>
      </c>
    </row>
    <row r="241" spans="1:4" x14ac:dyDescent="0.2">
      <c r="A241" t="s">
        <v>83</v>
      </c>
      <c r="B241">
        <v>4</v>
      </c>
      <c r="C241" s="5" t="s">
        <v>49</v>
      </c>
      <c r="D241">
        <v>25</v>
      </c>
    </row>
    <row r="242" spans="1:4" x14ac:dyDescent="0.2">
      <c r="A242" t="s">
        <v>83</v>
      </c>
      <c r="B242">
        <v>5</v>
      </c>
      <c r="C242" s="5" t="s">
        <v>51</v>
      </c>
      <c r="D242">
        <v>26</v>
      </c>
    </row>
    <row r="243" spans="1:4" x14ac:dyDescent="0.2">
      <c r="A243" t="s">
        <v>83</v>
      </c>
      <c r="B243">
        <v>6</v>
      </c>
      <c r="C243" s="5" t="s">
        <v>50</v>
      </c>
      <c r="D243">
        <v>27</v>
      </c>
    </row>
    <row r="244" spans="1:4" x14ac:dyDescent="0.2">
      <c r="A244" t="s">
        <v>83</v>
      </c>
      <c r="B244">
        <v>7</v>
      </c>
      <c r="C244" s="5" t="s">
        <v>49</v>
      </c>
      <c r="D244">
        <v>28</v>
      </c>
    </row>
    <row r="245" spans="1:4" x14ac:dyDescent="0.2">
      <c r="A245" t="s">
        <v>83</v>
      </c>
      <c r="B245">
        <v>8</v>
      </c>
      <c r="C245" s="5" t="s">
        <v>51</v>
      </c>
      <c r="D245">
        <v>22</v>
      </c>
    </row>
    <row r="246" spans="1:4" x14ac:dyDescent="0.2">
      <c r="A246" t="s">
        <v>83</v>
      </c>
      <c r="B246">
        <v>9</v>
      </c>
      <c r="C246" s="5" t="s">
        <v>50</v>
      </c>
      <c r="D246">
        <v>23</v>
      </c>
    </row>
    <row r="247" spans="1:4" x14ac:dyDescent="0.2">
      <c r="A247" t="s">
        <v>83</v>
      </c>
      <c r="B247">
        <v>10</v>
      </c>
      <c r="C247" s="5" t="s">
        <v>49</v>
      </c>
      <c r="D247">
        <v>24</v>
      </c>
    </row>
    <row r="248" spans="1:4" x14ac:dyDescent="0.2">
      <c r="A248" t="s">
        <v>83</v>
      </c>
      <c r="B248">
        <v>11</v>
      </c>
      <c r="C248" s="5" t="s">
        <v>51</v>
      </c>
      <c r="D248">
        <v>25</v>
      </c>
    </row>
    <row r="249" spans="1:4" x14ac:dyDescent="0.2">
      <c r="A249" t="s">
        <v>83</v>
      </c>
      <c r="B249">
        <v>12</v>
      </c>
      <c r="C249" s="5" t="s">
        <v>50</v>
      </c>
      <c r="D249">
        <v>26</v>
      </c>
    </row>
    <row r="250" spans="1:4" x14ac:dyDescent="0.2">
      <c r="A250" t="s">
        <v>83</v>
      </c>
      <c r="B250">
        <v>13</v>
      </c>
      <c r="C250" s="5" t="s">
        <v>51</v>
      </c>
      <c r="D250">
        <v>27</v>
      </c>
    </row>
    <row r="251" spans="1:4" x14ac:dyDescent="0.2">
      <c r="A251" t="s">
        <v>83</v>
      </c>
      <c r="B251">
        <v>14</v>
      </c>
      <c r="C251" s="5" t="s">
        <v>50</v>
      </c>
      <c r="D251">
        <v>28</v>
      </c>
    </row>
    <row r="252" spans="1:4" x14ac:dyDescent="0.2">
      <c r="A252" t="s">
        <v>83</v>
      </c>
      <c r="B252">
        <v>15</v>
      </c>
      <c r="C252" s="5" t="s">
        <v>49</v>
      </c>
      <c r="D252">
        <v>22</v>
      </c>
    </row>
    <row r="253" spans="1:4" x14ac:dyDescent="0.2">
      <c r="A253" t="s">
        <v>83</v>
      </c>
      <c r="B253">
        <v>16</v>
      </c>
      <c r="C253" s="5" t="s">
        <v>49</v>
      </c>
      <c r="D253">
        <v>23</v>
      </c>
    </row>
    <row r="254" spans="1:4" x14ac:dyDescent="0.2">
      <c r="A254" t="s">
        <v>83</v>
      </c>
      <c r="B254">
        <v>17</v>
      </c>
      <c r="C254" s="5" t="s">
        <v>50</v>
      </c>
      <c r="D254">
        <v>24</v>
      </c>
    </row>
    <row r="255" spans="1:4" x14ac:dyDescent="0.2">
      <c r="A255" t="s">
        <v>83</v>
      </c>
      <c r="B255">
        <v>18</v>
      </c>
      <c r="C255" s="5" t="s">
        <v>50</v>
      </c>
      <c r="D255">
        <v>25</v>
      </c>
    </row>
    <row r="256" spans="1:4" x14ac:dyDescent="0.2">
      <c r="A256" t="s">
        <v>83</v>
      </c>
      <c r="B256">
        <v>19</v>
      </c>
      <c r="C256" s="5" t="s">
        <v>49</v>
      </c>
      <c r="D256">
        <v>26</v>
      </c>
    </row>
    <row r="257" spans="1:4" x14ac:dyDescent="0.2">
      <c r="A257" t="s">
        <v>83</v>
      </c>
      <c r="B257">
        <v>20</v>
      </c>
      <c r="C257" s="5" t="s">
        <v>49</v>
      </c>
      <c r="D257">
        <v>27</v>
      </c>
    </row>
    <row r="258" spans="1:4" x14ac:dyDescent="0.2">
      <c r="A258" t="s">
        <v>83</v>
      </c>
      <c r="B258">
        <v>21</v>
      </c>
      <c r="C258" s="5" t="s">
        <v>51</v>
      </c>
      <c r="D258">
        <v>28</v>
      </c>
    </row>
  </sheetData>
  <sortState xmlns:xlrd2="http://schemas.microsoft.com/office/spreadsheetml/2017/richdata2" ref="A84:F103">
    <sortCondition ref="D84:D103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24EA2-3892-1F42-88CD-45388D68FC66}">
  <dimension ref="B1:W1681"/>
  <sheetViews>
    <sheetView workbookViewId="0">
      <pane ySplit="1" topLeftCell="A2" activePane="bottomLeft" state="frozen"/>
      <selection pane="bottomLeft" activeCell="F2" sqref="F2"/>
    </sheetView>
  </sheetViews>
  <sheetFormatPr baseColWidth="10" defaultRowHeight="16" x14ac:dyDescent="0.2"/>
  <cols>
    <col min="13" max="13" width="5.83203125" customWidth="1"/>
    <col min="14" max="14" width="5.33203125" customWidth="1"/>
    <col min="15" max="15" width="5.5" customWidth="1"/>
    <col min="16" max="16" width="5.33203125" customWidth="1"/>
    <col min="17" max="18" width="5.83203125" customWidth="1"/>
    <col min="19" max="19" width="8.5" customWidth="1"/>
  </cols>
  <sheetData>
    <row r="1" spans="2:23" s="1" customFormat="1" x14ac:dyDescent="0.2">
      <c r="B1" s="1" t="s">
        <v>119</v>
      </c>
      <c r="C1" s="1" t="s">
        <v>88</v>
      </c>
      <c r="D1" s="1" t="s">
        <v>92</v>
      </c>
      <c r="E1" s="1" t="s">
        <v>89</v>
      </c>
      <c r="F1" s="1" t="s">
        <v>214</v>
      </c>
      <c r="G1" s="1" t="s">
        <v>215</v>
      </c>
      <c r="H1" s="1" t="s">
        <v>90</v>
      </c>
      <c r="I1" s="1" t="s">
        <v>91</v>
      </c>
      <c r="J1" s="1" t="s">
        <v>93</v>
      </c>
      <c r="K1" s="1" t="s">
        <v>77</v>
      </c>
      <c r="L1" s="1" t="s">
        <v>149</v>
      </c>
      <c r="M1" s="1" t="s">
        <v>94</v>
      </c>
      <c r="N1" s="1" t="s">
        <v>95</v>
      </c>
      <c r="O1" s="1" t="s">
        <v>96</v>
      </c>
      <c r="P1" s="1" t="s">
        <v>97</v>
      </c>
      <c r="Q1" s="1" t="s">
        <v>98</v>
      </c>
      <c r="R1" s="1" t="s">
        <v>99</v>
      </c>
      <c r="S1" s="1" t="s">
        <v>150</v>
      </c>
      <c r="T1" s="1" t="s">
        <v>151</v>
      </c>
      <c r="U1" s="1" t="s">
        <v>152</v>
      </c>
      <c r="V1" s="1" t="s">
        <v>153</v>
      </c>
      <c r="W1" s="1" t="s">
        <v>154</v>
      </c>
    </row>
    <row r="2" spans="2:23" x14ac:dyDescent="0.2">
      <c r="B2">
        <v>1</v>
      </c>
      <c r="C2" t="s">
        <v>100</v>
      </c>
      <c r="D2">
        <v>1</v>
      </c>
      <c r="E2">
        <v>1</v>
      </c>
      <c r="F2">
        <v>1</v>
      </c>
      <c r="G2">
        <f t="shared" ref="G2:G14" si="0">F2</f>
        <v>1</v>
      </c>
      <c r="H2" s="38">
        <v>6.4860569999999997</v>
      </c>
      <c r="J2" s="5" t="s">
        <v>50</v>
      </c>
      <c r="K2" s="33">
        <v>1</v>
      </c>
      <c r="L2" s="38">
        <v>3</v>
      </c>
      <c r="O2" s="33"/>
      <c r="P2" s="38"/>
    </row>
    <row r="3" spans="2:23" x14ac:dyDescent="0.2">
      <c r="B3">
        <v>1</v>
      </c>
      <c r="C3" t="s">
        <v>100</v>
      </c>
      <c r="D3">
        <v>2</v>
      </c>
      <c r="E3">
        <v>1</v>
      </c>
      <c r="F3">
        <v>1</v>
      </c>
      <c r="G3">
        <f t="shared" si="0"/>
        <v>1</v>
      </c>
      <c r="H3" s="38">
        <v>6.4860569999999997</v>
      </c>
      <c r="J3" s="5" t="s">
        <v>50</v>
      </c>
      <c r="K3" s="33">
        <v>1</v>
      </c>
      <c r="L3" s="38">
        <v>3</v>
      </c>
    </row>
    <row r="4" spans="2:23" x14ac:dyDescent="0.2">
      <c r="B4">
        <v>1</v>
      </c>
      <c r="C4" t="s">
        <v>100</v>
      </c>
      <c r="D4">
        <v>3</v>
      </c>
      <c r="E4" s="33">
        <v>1</v>
      </c>
      <c r="F4">
        <v>1</v>
      </c>
      <c r="G4">
        <f t="shared" si="0"/>
        <v>1</v>
      </c>
      <c r="H4" s="38">
        <v>6.4860569999999997</v>
      </c>
      <c r="J4" s="5" t="s">
        <v>50</v>
      </c>
      <c r="K4" s="33">
        <v>1</v>
      </c>
      <c r="L4" s="38">
        <v>3</v>
      </c>
    </row>
    <row r="5" spans="2:23" x14ac:dyDescent="0.2">
      <c r="B5">
        <v>1</v>
      </c>
      <c r="C5" t="s">
        <v>100</v>
      </c>
      <c r="D5">
        <v>4</v>
      </c>
      <c r="E5" s="33">
        <v>1</v>
      </c>
      <c r="F5">
        <v>1</v>
      </c>
      <c r="G5">
        <f t="shared" si="0"/>
        <v>1</v>
      </c>
      <c r="H5" s="38">
        <v>6.4860569999999997</v>
      </c>
      <c r="J5" s="5" t="s">
        <v>50</v>
      </c>
      <c r="K5" s="33">
        <v>1</v>
      </c>
      <c r="L5" s="38">
        <v>3</v>
      </c>
    </row>
    <row r="6" spans="2:23" x14ac:dyDescent="0.2">
      <c r="B6">
        <v>1</v>
      </c>
      <c r="C6" t="s">
        <v>100</v>
      </c>
      <c r="D6">
        <v>5</v>
      </c>
      <c r="E6" s="33">
        <v>1</v>
      </c>
      <c r="F6">
        <v>1</v>
      </c>
      <c r="G6">
        <f t="shared" si="0"/>
        <v>1</v>
      </c>
      <c r="H6" s="38">
        <v>6.4860569999999997</v>
      </c>
      <c r="J6" s="5" t="s">
        <v>50</v>
      </c>
      <c r="K6" s="33">
        <v>1</v>
      </c>
      <c r="L6" s="38">
        <v>3</v>
      </c>
    </row>
    <row r="7" spans="2:23" x14ac:dyDescent="0.2">
      <c r="B7">
        <v>1</v>
      </c>
      <c r="C7" t="s">
        <v>100</v>
      </c>
      <c r="D7">
        <v>6</v>
      </c>
      <c r="E7" s="33">
        <v>1</v>
      </c>
      <c r="F7">
        <v>1</v>
      </c>
      <c r="G7">
        <f t="shared" si="0"/>
        <v>1</v>
      </c>
      <c r="H7" s="38">
        <v>6.4860569999999997</v>
      </c>
      <c r="J7" s="5" t="s">
        <v>50</v>
      </c>
      <c r="K7" s="33">
        <v>1</v>
      </c>
      <c r="L7" s="38">
        <v>3</v>
      </c>
    </row>
    <row r="8" spans="2:23" x14ac:dyDescent="0.2">
      <c r="B8">
        <v>1</v>
      </c>
      <c r="C8" t="s">
        <v>100</v>
      </c>
      <c r="D8">
        <v>7</v>
      </c>
      <c r="E8" s="33">
        <v>1</v>
      </c>
      <c r="F8">
        <v>1</v>
      </c>
      <c r="G8">
        <f t="shared" si="0"/>
        <v>1</v>
      </c>
      <c r="H8" s="38">
        <v>6.4860569999999997</v>
      </c>
      <c r="J8" s="5" t="s">
        <v>50</v>
      </c>
      <c r="K8" s="33">
        <v>1</v>
      </c>
      <c r="L8" s="38">
        <v>3</v>
      </c>
    </row>
    <row r="9" spans="2:23" x14ac:dyDescent="0.2">
      <c r="B9">
        <v>1</v>
      </c>
      <c r="C9" t="s">
        <v>100</v>
      </c>
      <c r="D9">
        <v>8</v>
      </c>
      <c r="E9" s="33">
        <v>1</v>
      </c>
      <c r="F9">
        <v>1</v>
      </c>
      <c r="G9">
        <f t="shared" si="0"/>
        <v>1</v>
      </c>
      <c r="H9" s="38">
        <v>6.4860569999999997</v>
      </c>
      <c r="J9" s="5" t="s">
        <v>50</v>
      </c>
      <c r="K9" s="33">
        <v>1</v>
      </c>
      <c r="L9" s="38">
        <v>3</v>
      </c>
    </row>
    <row r="10" spans="2:23" x14ac:dyDescent="0.2">
      <c r="B10">
        <v>2</v>
      </c>
      <c r="C10" t="s">
        <v>100</v>
      </c>
      <c r="D10">
        <v>1</v>
      </c>
      <c r="E10">
        <v>2</v>
      </c>
      <c r="F10">
        <v>1</v>
      </c>
      <c r="G10">
        <f t="shared" si="0"/>
        <v>1</v>
      </c>
      <c r="H10" s="38">
        <v>8.0759260000000008</v>
      </c>
      <c r="J10" s="5" t="s">
        <v>51</v>
      </c>
      <c r="K10" s="33">
        <v>7</v>
      </c>
      <c r="L10" s="38">
        <v>15</v>
      </c>
      <c r="O10" s="33"/>
      <c r="P10" s="38"/>
    </row>
    <row r="11" spans="2:23" x14ac:dyDescent="0.2">
      <c r="B11">
        <v>2</v>
      </c>
      <c r="C11" t="s">
        <v>100</v>
      </c>
      <c r="D11">
        <v>2</v>
      </c>
      <c r="E11">
        <v>2</v>
      </c>
      <c r="F11">
        <v>1</v>
      </c>
      <c r="G11">
        <f t="shared" si="0"/>
        <v>1</v>
      </c>
      <c r="H11" s="38">
        <v>8.0759260000000008</v>
      </c>
      <c r="J11" s="5" t="s">
        <v>51</v>
      </c>
      <c r="K11" s="33">
        <v>7</v>
      </c>
      <c r="L11" s="38">
        <v>15</v>
      </c>
    </row>
    <row r="12" spans="2:23" x14ac:dyDescent="0.2">
      <c r="B12">
        <v>2</v>
      </c>
      <c r="C12" t="s">
        <v>100</v>
      </c>
      <c r="D12">
        <v>3</v>
      </c>
      <c r="E12" s="33">
        <v>2</v>
      </c>
      <c r="F12">
        <v>1</v>
      </c>
      <c r="G12">
        <f t="shared" si="0"/>
        <v>1</v>
      </c>
      <c r="H12" s="38">
        <v>8.0759260000000008</v>
      </c>
      <c r="J12" s="5" t="s">
        <v>51</v>
      </c>
      <c r="K12" s="33">
        <v>7</v>
      </c>
      <c r="L12" s="38">
        <v>15</v>
      </c>
    </row>
    <row r="13" spans="2:23" x14ac:dyDescent="0.2">
      <c r="B13">
        <v>2</v>
      </c>
      <c r="C13" t="s">
        <v>100</v>
      </c>
      <c r="D13">
        <v>4</v>
      </c>
      <c r="E13" s="33">
        <v>2</v>
      </c>
      <c r="F13">
        <v>1</v>
      </c>
      <c r="G13">
        <f t="shared" si="0"/>
        <v>1</v>
      </c>
      <c r="H13" s="38">
        <v>8.0759260000000008</v>
      </c>
      <c r="J13" s="5" t="s">
        <v>51</v>
      </c>
      <c r="K13" s="33">
        <v>7</v>
      </c>
      <c r="L13" s="38">
        <v>15</v>
      </c>
    </row>
    <row r="14" spans="2:23" x14ac:dyDescent="0.2">
      <c r="B14">
        <v>2</v>
      </c>
      <c r="C14" t="s">
        <v>100</v>
      </c>
      <c r="D14">
        <v>5</v>
      </c>
      <c r="E14" s="33">
        <v>2</v>
      </c>
      <c r="F14">
        <v>1</v>
      </c>
      <c r="G14">
        <f t="shared" si="0"/>
        <v>1</v>
      </c>
      <c r="H14" s="38">
        <v>8.0759260000000008</v>
      </c>
      <c r="J14" s="5" t="s">
        <v>51</v>
      </c>
      <c r="K14" s="33">
        <v>7</v>
      </c>
      <c r="L14" s="38">
        <v>15</v>
      </c>
    </row>
    <row r="15" spans="2:23" x14ac:dyDescent="0.2">
      <c r="B15">
        <v>2</v>
      </c>
      <c r="C15" t="s">
        <v>100</v>
      </c>
      <c r="D15">
        <v>6</v>
      </c>
      <c r="E15" s="33">
        <v>2</v>
      </c>
      <c r="F15">
        <v>1</v>
      </c>
      <c r="G15">
        <v>0</v>
      </c>
      <c r="H15" s="38">
        <v>8.0759260000000008</v>
      </c>
      <c r="J15" s="5" t="s">
        <v>51</v>
      </c>
      <c r="K15" s="33">
        <v>7</v>
      </c>
      <c r="L15" s="38">
        <v>15</v>
      </c>
    </row>
    <row r="16" spans="2:23" x14ac:dyDescent="0.2">
      <c r="B16">
        <v>2</v>
      </c>
      <c r="C16" t="s">
        <v>100</v>
      </c>
      <c r="D16">
        <v>7</v>
      </c>
      <c r="E16" s="33">
        <v>2</v>
      </c>
      <c r="F16">
        <v>0</v>
      </c>
      <c r="G16">
        <f t="shared" ref="G16:G37" si="1">F16</f>
        <v>0</v>
      </c>
      <c r="H16" s="38">
        <v>8.0759260000000008</v>
      </c>
      <c r="J16" s="5" t="s">
        <v>51</v>
      </c>
      <c r="K16" s="33">
        <v>7</v>
      </c>
      <c r="L16" s="38">
        <v>15</v>
      </c>
    </row>
    <row r="17" spans="2:16" x14ac:dyDescent="0.2">
      <c r="B17">
        <v>2</v>
      </c>
      <c r="C17" t="s">
        <v>100</v>
      </c>
      <c r="D17">
        <v>8</v>
      </c>
      <c r="E17" s="33">
        <v>2</v>
      </c>
      <c r="F17">
        <v>0</v>
      </c>
      <c r="G17">
        <f t="shared" si="1"/>
        <v>0</v>
      </c>
      <c r="H17" s="38">
        <v>8.0759260000000008</v>
      </c>
      <c r="J17" s="5" t="s">
        <v>51</v>
      </c>
      <c r="K17" s="33">
        <v>7</v>
      </c>
      <c r="L17" s="38">
        <v>15</v>
      </c>
    </row>
    <row r="18" spans="2:16" x14ac:dyDescent="0.2">
      <c r="B18">
        <v>3</v>
      </c>
      <c r="C18" t="s">
        <v>100</v>
      </c>
      <c r="D18">
        <v>1</v>
      </c>
      <c r="E18">
        <v>3</v>
      </c>
      <c r="F18">
        <v>1</v>
      </c>
      <c r="G18">
        <f t="shared" si="1"/>
        <v>1</v>
      </c>
      <c r="H18" s="38">
        <v>7.3225850000000001</v>
      </c>
      <c r="J18" s="5" t="s">
        <v>51</v>
      </c>
      <c r="K18" s="33">
        <v>4</v>
      </c>
      <c r="L18" s="38">
        <v>9</v>
      </c>
      <c r="O18" s="33"/>
      <c r="P18" s="38"/>
    </row>
    <row r="19" spans="2:16" x14ac:dyDescent="0.2">
      <c r="B19">
        <v>3</v>
      </c>
      <c r="C19" t="s">
        <v>100</v>
      </c>
      <c r="D19">
        <v>2</v>
      </c>
      <c r="E19">
        <v>3</v>
      </c>
      <c r="F19">
        <v>1</v>
      </c>
      <c r="G19">
        <f t="shared" si="1"/>
        <v>1</v>
      </c>
      <c r="H19" s="38">
        <v>7.3225850000000001</v>
      </c>
      <c r="J19" s="5" t="s">
        <v>51</v>
      </c>
      <c r="K19" s="33">
        <v>4</v>
      </c>
      <c r="L19" s="38">
        <v>9</v>
      </c>
    </row>
    <row r="20" spans="2:16" x14ac:dyDescent="0.2">
      <c r="B20">
        <v>3</v>
      </c>
      <c r="C20" t="s">
        <v>100</v>
      </c>
      <c r="D20">
        <v>3</v>
      </c>
      <c r="E20" s="33">
        <v>3</v>
      </c>
      <c r="F20">
        <v>1</v>
      </c>
      <c r="G20">
        <f t="shared" si="1"/>
        <v>1</v>
      </c>
      <c r="H20" s="38">
        <v>7.3225850000000001</v>
      </c>
      <c r="J20" s="5" t="s">
        <v>51</v>
      </c>
      <c r="K20" s="33">
        <v>4</v>
      </c>
      <c r="L20" s="38">
        <v>9</v>
      </c>
    </row>
    <row r="21" spans="2:16" x14ac:dyDescent="0.2">
      <c r="B21">
        <v>3</v>
      </c>
      <c r="C21" t="s">
        <v>100</v>
      </c>
      <c r="D21">
        <v>4</v>
      </c>
      <c r="E21" s="33">
        <v>3</v>
      </c>
      <c r="F21">
        <v>1</v>
      </c>
      <c r="G21">
        <f t="shared" si="1"/>
        <v>1</v>
      </c>
      <c r="H21" s="38">
        <v>7.3225850000000001</v>
      </c>
      <c r="J21" s="5" t="s">
        <v>51</v>
      </c>
      <c r="K21" s="33">
        <v>4</v>
      </c>
      <c r="L21" s="38">
        <v>9</v>
      </c>
    </row>
    <row r="22" spans="2:16" x14ac:dyDescent="0.2">
      <c r="B22">
        <v>3</v>
      </c>
      <c r="C22" t="s">
        <v>100</v>
      </c>
      <c r="D22">
        <v>5</v>
      </c>
      <c r="E22" s="33">
        <v>3</v>
      </c>
      <c r="F22">
        <v>1</v>
      </c>
      <c r="G22">
        <f t="shared" si="1"/>
        <v>1</v>
      </c>
      <c r="H22" s="38">
        <v>7.3225850000000001</v>
      </c>
      <c r="J22" s="5" t="s">
        <v>51</v>
      </c>
      <c r="K22" s="33">
        <v>4</v>
      </c>
      <c r="L22" s="38">
        <v>9</v>
      </c>
    </row>
    <row r="23" spans="2:16" x14ac:dyDescent="0.2">
      <c r="B23">
        <v>3</v>
      </c>
      <c r="C23" t="s">
        <v>100</v>
      </c>
      <c r="D23">
        <v>6</v>
      </c>
      <c r="E23" s="33">
        <v>3</v>
      </c>
      <c r="F23">
        <v>1</v>
      </c>
      <c r="G23">
        <f t="shared" si="1"/>
        <v>1</v>
      </c>
      <c r="H23" s="38">
        <v>7.3225850000000001</v>
      </c>
      <c r="J23" s="5" t="s">
        <v>51</v>
      </c>
      <c r="K23" s="33">
        <v>4</v>
      </c>
      <c r="L23" s="38">
        <v>9</v>
      </c>
    </row>
    <row r="24" spans="2:16" x14ac:dyDescent="0.2">
      <c r="B24">
        <v>3</v>
      </c>
      <c r="C24" t="s">
        <v>100</v>
      </c>
      <c r="D24">
        <v>7</v>
      </c>
      <c r="E24" s="33">
        <v>3</v>
      </c>
      <c r="F24">
        <v>1</v>
      </c>
      <c r="G24">
        <f t="shared" si="1"/>
        <v>1</v>
      </c>
      <c r="H24" s="38">
        <v>7.3225850000000001</v>
      </c>
      <c r="J24" s="5" t="s">
        <v>51</v>
      </c>
      <c r="K24" s="33">
        <v>4</v>
      </c>
      <c r="L24" s="38">
        <v>9</v>
      </c>
    </row>
    <row r="25" spans="2:16" x14ac:dyDescent="0.2">
      <c r="B25">
        <v>3</v>
      </c>
      <c r="C25" t="s">
        <v>100</v>
      </c>
      <c r="D25">
        <v>8</v>
      </c>
      <c r="E25" s="33">
        <v>3</v>
      </c>
      <c r="F25">
        <v>1</v>
      </c>
      <c r="G25">
        <f t="shared" si="1"/>
        <v>1</v>
      </c>
      <c r="H25" s="38">
        <v>7.3225850000000001</v>
      </c>
      <c r="J25" s="5" t="s">
        <v>51</v>
      </c>
      <c r="K25" s="33">
        <v>4</v>
      </c>
      <c r="L25" s="38">
        <v>9</v>
      </c>
    </row>
    <row r="26" spans="2:16" x14ac:dyDescent="0.2">
      <c r="B26">
        <v>4</v>
      </c>
      <c r="C26" t="s">
        <v>100</v>
      </c>
      <c r="D26">
        <v>1</v>
      </c>
      <c r="E26">
        <v>4</v>
      </c>
      <c r="F26">
        <v>1</v>
      </c>
      <c r="G26">
        <f t="shared" si="1"/>
        <v>1</v>
      </c>
      <c r="H26" s="38">
        <v>7.0685229999999999</v>
      </c>
      <c r="J26" s="5" t="s">
        <v>49</v>
      </c>
      <c r="K26" s="33">
        <v>3</v>
      </c>
      <c r="L26" s="38">
        <v>7</v>
      </c>
      <c r="O26" s="33"/>
      <c r="P26" s="38"/>
    </row>
    <row r="27" spans="2:16" x14ac:dyDescent="0.2">
      <c r="B27">
        <v>4</v>
      </c>
      <c r="C27" t="s">
        <v>100</v>
      </c>
      <c r="D27">
        <v>2</v>
      </c>
      <c r="E27">
        <v>4</v>
      </c>
      <c r="F27">
        <v>1</v>
      </c>
      <c r="G27">
        <f t="shared" si="1"/>
        <v>1</v>
      </c>
      <c r="H27" s="38">
        <v>7.0685229999999999</v>
      </c>
      <c r="J27" s="5" t="s">
        <v>49</v>
      </c>
      <c r="K27" s="33">
        <v>3</v>
      </c>
      <c r="L27" s="38">
        <v>7</v>
      </c>
    </row>
    <row r="28" spans="2:16" x14ac:dyDescent="0.2">
      <c r="B28">
        <v>4</v>
      </c>
      <c r="C28" t="s">
        <v>100</v>
      </c>
      <c r="D28">
        <v>3</v>
      </c>
      <c r="E28" s="33">
        <v>4</v>
      </c>
      <c r="F28">
        <v>1</v>
      </c>
      <c r="G28">
        <f t="shared" si="1"/>
        <v>1</v>
      </c>
      <c r="H28" s="38">
        <v>7.0685229999999999</v>
      </c>
      <c r="J28" s="5" t="s">
        <v>49</v>
      </c>
      <c r="K28" s="33">
        <v>3</v>
      </c>
      <c r="L28" s="38">
        <v>7</v>
      </c>
    </row>
    <row r="29" spans="2:16" x14ac:dyDescent="0.2">
      <c r="B29">
        <v>4</v>
      </c>
      <c r="C29" t="s">
        <v>100</v>
      </c>
      <c r="D29">
        <v>4</v>
      </c>
      <c r="E29" s="33">
        <v>4</v>
      </c>
      <c r="F29">
        <v>1</v>
      </c>
      <c r="G29">
        <f t="shared" si="1"/>
        <v>1</v>
      </c>
      <c r="H29" s="38">
        <v>7.0685229999999999</v>
      </c>
      <c r="J29" s="5" t="s">
        <v>49</v>
      </c>
      <c r="K29" s="33">
        <v>3</v>
      </c>
      <c r="L29" s="38">
        <v>7</v>
      </c>
    </row>
    <row r="30" spans="2:16" x14ac:dyDescent="0.2">
      <c r="B30">
        <v>4</v>
      </c>
      <c r="C30" t="s">
        <v>100</v>
      </c>
      <c r="D30">
        <v>5</v>
      </c>
      <c r="E30" s="33">
        <v>4</v>
      </c>
      <c r="F30">
        <v>1</v>
      </c>
      <c r="G30">
        <f t="shared" si="1"/>
        <v>1</v>
      </c>
      <c r="H30" s="38">
        <v>7.0685229999999999</v>
      </c>
      <c r="J30" s="5" t="s">
        <v>49</v>
      </c>
      <c r="K30" s="33">
        <v>3</v>
      </c>
      <c r="L30" s="38">
        <v>7</v>
      </c>
    </row>
    <row r="31" spans="2:16" x14ac:dyDescent="0.2">
      <c r="B31">
        <v>4</v>
      </c>
      <c r="C31" t="s">
        <v>100</v>
      </c>
      <c r="D31">
        <v>6</v>
      </c>
      <c r="E31" s="33">
        <v>4</v>
      </c>
      <c r="F31">
        <v>1</v>
      </c>
      <c r="G31">
        <f t="shared" si="1"/>
        <v>1</v>
      </c>
      <c r="H31" s="38">
        <v>7.0685229999999999</v>
      </c>
      <c r="J31" s="5" t="s">
        <v>49</v>
      </c>
      <c r="K31" s="33">
        <v>3</v>
      </c>
      <c r="L31" s="38">
        <v>7</v>
      </c>
    </row>
    <row r="32" spans="2:16" x14ac:dyDescent="0.2">
      <c r="B32">
        <v>4</v>
      </c>
      <c r="C32" t="s">
        <v>100</v>
      </c>
      <c r="D32">
        <v>7</v>
      </c>
      <c r="E32" s="33">
        <v>4</v>
      </c>
      <c r="F32">
        <v>1</v>
      </c>
      <c r="G32">
        <f t="shared" si="1"/>
        <v>1</v>
      </c>
      <c r="H32" s="38">
        <v>7.0685229999999999</v>
      </c>
      <c r="J32" s="5" t="s">
        <v>49</v>
      </c>
      <c r="K32" s="33">
        <v>3</v>
      </c>
      <c r="L32" s="38">
        <v>7</v>
      </c>
    </row>
    <row r="33" spans="2:16" x14ac:dyDescent="0.2">
      <c r="B33">
        <v>4</v>
      </c>
      <c r="C33" t="s">
        <v>100</v>
      </c>
      <c r="D33">
        <v>8</v>
      </c>
      <c r="E33" s="33">
        <v>4</v>
      </c>
      <c r="F33">
        <v>1</v>
      </c>
      <c r="G33">
        <f t="shared" si="1"/>
        <v>1</v>
      </c>
      <c r="H33" s="38">
        <v>7.0685229999999999</v>
      </c>
      <c r="J33" s="5" t="s">
        <v>49</v>
      </c>
      <c r="K33" s="33">
        <v>3</v>
      </c>
      <c r="L33" s="38">
        <v>7</v>
      </c>
    </row>
    <row r="34" spans="2:16" x14ac:dyDescent="0.2">
      <c r="B34">
        <v>5</v>
      </c>
      <c r="C34" t="s">
        <v>100</v>
      </c>
      <c r="D34">
        <v>1</v>
      </c>
      <c r="E34">
        <v>5</v>
      </c>
      <c r="F34">
        <v>1</v>
      </c>
      <c r="G34">
        <f t="shared" si="1"/>
        <v>1</v>
      </c>
      <c r="H34" s="38">
        <v>7.5611280000000001</v>
      </c>
      <c r="J34" s="5" t="s">
        <v>51</v>
      </c>
      <c r="K34" s="33">
        <v>5</v>
      </c>
      <c r="L34" s="38">
        <v>11</v>
      </c>
      <c r="O34" s="33"/>
      <c r="P34" s="38"/>
    </row>
    <row r="35" spans="2:16" x14ac:dyDescent="0.2">
      <c r="B35">
        <v>5</v>
      </c>
      <c r="C35" t="s">
        <v>100</v>
      </c>
      <c r="D35">
        <v>2</v>
      </c>
      <c r="E35">
        <v>5</v>
      </c>
      <c r="F35">
        <v>1</v>
      </c>
      <c r="G35">
        <f t="shared" si="1"/>
        <v>1</v>
      </c>
      <c r="H35" s="38">
        <v>7.5611280000000001</v>
      </c>
      <c r="J35" s="5" t="s">
        <v>51</v>
      </c>
      <c r="K35" s="33">
        <v>5</v>
      </c>
      <c r="L35" s="38">
        <v>11</v>
      </c>
    </row>
    <row r="36" spans="2:16" x14ac:dyDescent="0.2">
      <c r="B36">
        <v>5</v>
      </c>
      <c r="C36" t="s">
        <v>100</v>
      </c>
      <c r="D36">
        <v>3</v>
      </c>
      <c r="E36" s="33">
        <v>5</v>
      </c>
      <c r="F36">
        <v>1</v>
      </c>
      <c r="G36">
        <f t="shared" si="1"/>
        <v>1</v>
      </c>
      <c r="H36" s="38">
        <v>7.5611280000000001</v>
      </c>
      <c r="J36" s="5" t="s">
        <v>51</v>
      </c>
      <c r="K36" s="33">
        <v>5</v>
      </c>
      <c r="L36" s="38">
        <v>11</v>
      </c>
    </row>
    <row r="37" spans="2:16" x14ac:dyDescent="0.2">
      <c r="B37">
        <v>5</v>
      </c>
      <c r="C37" t="s">
        <v>100</v>
      </c>
      <c r="D37">
        <v>4</v>
      </c>
      <c r="E37" s="33">
        <v>5</v>
      </c>
      <c r="F37">
        <v>1</v>
      </c>
      <c r="G37">
        <f t="shared" si="1"/>
        <v>1</v>
      </c>
      <c r="H37" s="38">
        <v>7.5611280000000001</v>
      </c>
      <c r="J37" s="5" t="s">
        <v>51</v>
      </c>
      <c r="K37" s="33">
        <v>5</v>
      </c>
      <c r="L37" s="38">
        <v>11</v>
      </c>
    </row>
    <row r="38" spans="2:16" x14ac:dyDescent="0.2">
      <c r="B38">
        <v>5</v>
      </c>
      <c r="C38" t="s">
        <v>100</v>
      </c>
      <c r="D38">
        <v>5</v>
      </c>
      <c r="E38" s="33">
        <v>5</v>
      </c>
      <c r="F38">
        <v>1</v>
      </c>
      <c r="G38">
        <v>0</v>
      </c>
      <c r="H38" s="38">
        <v>7.5611280000000001</v>
      </c>
      <c r="J38" s="5" t="s">
        <v>51</v>
      </c>
      <c r="K38" s="33">
        <v>5</v>
      </c>
      <c r="L38" s="38">
        <v>11</v>
      </c>
    </row>
    <row r="39" spans="2:16" x14ac:dyDescent="0.2">
      <c r="B39">
        <v>5</v>
      </c>
      <c r="C39" t="s">
        <v>100</v>
      </c>
      <c r="D39">
        <v>6</v>
      </c>
      <c r="E39" s="33">
        <v>5</v>
      </c>
      <c r="F39">
        <v>1</v>
      </c>
      <c r="G39">
        <f t="shared" ref="G39:G49" si="2">F39</f>
        <v>1</v>
      </c>
      <c r="H39" s="38">
        <v>7.5611280000000001</v>
      </c>
      <c r="J39" s="5" t="s">
        <v>51</v>
      </c>
      <c r="K39" s="33">
        <v>5</v>
      </c>
      <c r="L39" s="38">
        <v>11</v>
      </c>
    </row>
    <row r="40" spans="2:16" x14ac:dyDescent="0.2">
      <c r="B40">
        <v>5</v>
      </c>
      <c r="C40" t="s">
        <v>100</v>
      </c>
      <c r="D40">
        <v>7</v>
      </c>
      <c r="E40" s="33">
        <v>5</v>
      </c>
      <c r="F40">
        <v>1</v>
      </c>
      <c r="G40">
        <f t="shared" si="2"/>
        <v>1</v>
      </c>
      <c r="H40" s="38">
        <v>7.5611280000000001</v>
      </c>
      <c r="J40" s="5" t="s">
        <v>51</v>
      </c>
      <c r="K40" s="33">
        <v>5</v>
      </c>
      <c r="L40" s="38">
        <v>11</v>
      </c>
    </row>
    <row r="41" spans="2:16" x14ac:dyDescent="0.2">
      <c r="B41">
        <v>5</v>
      </c>
      <c r="C41" t="s">
        <v>100</v>
      </c>
      <c r="D41">
        <v>8</v>
      </c>
      <c r="E41" s="33">
        <v>5</v>
      </c>
      <c r="F41">
        <v>1</v>
      </c>
      <c r="G41">
        <f t="shared" si="2"/>
        <v>1</v>
      </c>
      <c r="H41" s="38">
        <v>7.5611280000000001</v>
      </c>
      <c r="J41" s="5" t="s">
        <v>51</v>
      </c>
      <c r="K41" s="33">
        <v>5</v>
      </c>
      <c r="L41" s="38">
        <v>11</v>
      </c>
    </row>
    <row r="42" spans="2:16" x14ac:dyDescent="0.2">
      <c r="B42">
        <v>6</v>
      </c>
      <c r="C42" t="s">
        <v>100</v>
      </c>
      <c r="D42">
        <v>1</v>
      </c>
      <c r="E42">
        <v>6</v>
      </c>
      <c r="F42">
        <v>1</v>
      </c>
      <c r="G42">
        <f t="shared" si="2"/>
        <v>1</v>
      </c>
      <c r="H42" s="38">
        <v>6.7329800000000004</v>
      </c>
      <c r="J42" s="5" t="s">
        <v>50</v>
      </c>
      <c r="K42" s="33">
        <v>2</v>
      </c>
      <c r="L42" s="38">
        <v>5</v>
      </c>
      <c r="O42" s="33"/>
      <c r="P42" s="38"/>
    </row>
    <row r="43" spans="2:16" x14ac:dyDescent="0.2">
      <c r="B43">
        <v>6</v>
      </c>
      <c r="C43" t="s">
        <v>100</v>
      </c>
      <c r="D43">
        <v>2</v>
      </c>
      <c r="E43">
        <v>6</v>
      </c>
      <c r="F43">
        <v>1</v>
      </c>
      <c r="G43">
        <f t="shared" si="2"/>
        <v>1</v>
      </c>
      <c r="H43" s="38">
        <v>6.7329800000000004</v>
      </c>
      <c r="J43" s="5" t="s">
        <v>50</v>
      </c>
      <c r="K43" s="33">
        <v>2</v>
      </c>
      <c r="L43" s="38">
        <v>5</v>
      </c>
    </row>
    <row r="44" spans="2:16" x14ac:dyDescent="0.2">
      <c r="B44">
        <v>6</v>
      </c>
      <c r="C44" t="s">
        <v>100</v>
      </c>
      <c r="D44">
        <v>3</v>
      </c>
      <c r="E44" s="33">
        <v>6</v>
      </c>
      <c r="F44">
        <v>1</v>
      </c>
      <c r="G44">
        <f t="shared" si="2"/>
        <v>1</v>
      </c>
      <c r="H44" s="38">
        <v>6.7329800000000004</v>
      </c>
      <c r="J44" s="5" t="s">
        <v>50</v>
      </c>
      <c r="K44" s="33">
        <v>2</v>
      </c>
      <c r="L44" s="38">
        <v>5</v>
      </c>
    </row>
    <row r="45" spans="2:16" x14ac:dyDescent="0.2">
      <c r="B45">
        <v>6</v>
      </c>
      <c r="C45" t="s">
        <v>100</v>
      </c>
      <c r="D45">
        <v>4</v>
      </c>
      <c r="E45" s="33">
        <v>6</v>
      </c>
      <c r="F45">
        <v>1</v>
      </c>
      <c r="G45">
        <f t="shared" si="2"/>
        <v>1</v>
      </c>
      <c r="H45" s="38">
        <v>6.7329800000000004</v>
      </c>
      <c r="J45" s="5" t="s">
        <v>50</v>
      </c>
      <c r="K45" s="33">
        <v>2</v>
      </c>
      <c r="L45" s="38">
        <v>5</v>
      </c>
    </row>
    <row r="46" spans="2:16" x14ac:dyDescent="0.2">
      <c r="B46">
        <v>6</v>
      </c>
      <c r="C46" t="s">
        <v>100</v>
      </c>
      <c r="D46">
        <v>5</v>
      </c>
      <c r="E46" s="33">
        <v>6</v>
      </c>
      <c r="F46">
        <v>1</v>
      </c>
      <c r="G46">
        <f t="shared" si="2"/>
        <v>1</v>
      </c>
      <c r="H46" s="38">
        <v>6.7329800000000004</v>
      </c>
      <c r="J46" s="5" t="s">
        <v>50</v>
      </c>
      <c r="K46" s="33">
        <v>2</v>
      </c>
      <c r="L46" s="38">
        <v>5</v>
      </c>
    </row>
    <row r="47" spans="2:16" x14ac:dyDescent="0.2">
      <c r="B47">
        <v>6</v>
      </c>
      <c r="C47" t="s">
        <v>100</v>
      </c>
      <c r="D47">
        <v>6</v>
      </c>
      <c r="E47" s="33">
        <v>6</v>
      </c>
      <c r="F47">
        <v>1</v>
      </c>
      <c r="G47">
        <f t="shared" si="2"/>
        <v>1</v>
      </c>
      <c r="H47" s="38">
        <v>6.7329800000000004</v>
      </c>
      <c r="J47" s="5" t="s">
        <v>50</v>
      </c>
      <c r="K47" s="33">
        <v>2</v>
      </c>
      <c r="L47" s="38">
        <v>5</v>
      </c>
    </row>
    <row r="48" spans="2:16" x14ac:dyDescent="0.2">
      <c r="B48">
        <v>6</v>
      </c>
      <c r="C48" t="s">
        <v>100</v>
      </c>
      <c r="D48">
        <v>7</v>
      </c>
      <c r="E48" s="33">
        <v>6</v>
      </c>
      <c r="F48">
        <v>1</v>
      </c>
      <c r="G48">
        <f t="shared" si="2"/>
        <v>1</v>
      </c>
      <c r="H48" s="38">
        <v>6.7329800000000004</v>
      </c>
      <c r="J48" s="5" t="s">
        <v>50</v>
      </c>
      <c r="K48" s="33">
        <v>2</v>
      </c>
      <c r="L48" s="38">
        <v>5</v>
      </c>
    </row>
    <row r="49" spans="2:23" x14ac:dyDescent="0.2">
      <c r="B49">
        <v>6</v>
      </c>
      <c r="C49" t="s">
        <v>100</v>
      </c>
      <c r="D49">
        <v>8</v>
      </c>
      <c r="E49" s="33">
        <v>6</v>
      </c>
      <c r="F49">
        <v>1</v>
      </c>
      <c r="G49">
        <f t="shared" si="2"/>
        <v>1</v>
      </c>
      <c r="H49" s="38">
        <v>6.7329800000000004</v>
      </c>
      <c r="J49" s="5" t="s">
        <v>50</v>
      </c>
      <c r="K49" s="33">
        <v>2</v>
      </c>
      <c r="L49" s="38">
        <v>5</v>
      </c>
    </row>
    <row r="50" spans="2:23" x14ac:dyDescent="0.2">
      <c r="B50">
        <v>7</v>
      </c>
      <c r="C50" t="s">
        <v>100</v>
      </c>
      <c r="D50">
        <v>1</v>
      </c>
      <c r="E50">
        <v>7</v>
      </c>
      <c r="F50">
        <v>1</v>
      </c>
      <c r="G50">
        <v>0</v>
      </c>
      <c r="H50" s="38">
        <v>7.7998250000000002</v>
      </c>
      <c r="J50" s="5" t="s">
        <v>49</v>
      </c>
      <c r="K50" s="33">
        <v>6</v>
      </c>
      <c r="L50" s="38">
        <v>12</v>
      </c>
      <c r="O50" s="33"/>
      <c r="P50" s="38"/>
    </row>
    <row r="51" spans="2:23" x14ac:dyDescent="0.2">
      <c r="B51">
        <v>7</v>
      </c>
      <c r="C51" t="s">
        <v>100</v>
      </c>
      <c r="D51">
        <v>2</v>
      </c>
      <c r="E51">
        <v>7</v>
      </c>
      <c r="F51">
        <v>1</v>
      </c>
      <c r="G51">
        <f t="shared" ref="G51:G91" si="3">F51</f>
        <v>1</v>
      </c>
      <c r="H51" s="38">
        <v>7.7998250000000002</v>
      </c>
      <c r="J51" s="5" t="s">
        <v>49</v>
      </c>
      <c r="K51" s="33">
        <v>6</v>
      </c>
      <c r="L51" s="38">
        <v>12</v>
      </c>
    </row>
    <row r="52" spans="2:23" x14ac:dyDescent="0.2">
      <c r="B52">
        <v>7</v>
      </c>
      <c r="C52" t="s">
        <v>100</v>
      </c>
      <c r="D52">
        <v>3</v>
      </c>
      <c r="E52" s="33">
        <v>7</v>
      </c>
      <c r="F52">
        <v>1</v>
      </c>
      <c r="G52">
        <f t="shared" si="3"/>
        <v>1</v>
      </c>
      <c r="H52" s="38">
        <v>7.7998250000000002</v>
      </c>
      <c r="J52" s="5" t="s">
        <v>49</v>
      </c>
      <c r="K52" s="33">
        <v>6</v>
      </c>
      <c r="L52" s="38">
        <v>12</v>
      </c>
    </row>
    <row r="53" spans="2:23" x14ac:dyDescent="0.2">
      <c r="B53">
        <v>7</v>
      </c>
      <c r="C53" t="s">
        <v>100</v>
      </c>
      <c r="D53">
        <v>4</v>
      </c>
      <c r="E53" s="33">
        <v>7</v>
      </c>
      <c r="F53">
        <v>1</v>
      </c>
      <c r="G53">
        <f t="shared" si="3"/>
        <v>1</v>
      </c>
      <c r="H53" s="38">
        <v>7.7998250000000002</v>
      </c>
      <c r="J53" s="5" t="s">
        <v>49</v>
      </c>
      <c r="K53" s="33">
        <v>6</v>
      </c>
      <c r="L53" s="38">
        <v>12</v>
      </c>
    </row>
    <row r="54" spans="2:23" x14ac:dyDescent="0.2">
      <c r="B54">
        <v>7</v>
      </c>
      <c r="C54" t="s">
        <v>100</v>
      </c>
      <c r="D54">
        <v>5</v>
      </c>
      <c r="E54" s="33">
        <v>7</v>
      </c>
      <c r="F54">
        <v>1</v>
      </c>
      <c r="G54">
        <f t="shared" si="3"/>
        <v>1</v>
      </c>
      <c r="H54" s="38">
        <v>7.7998250000000002</v>
      </c>
      <c r="J54" s="5" t="s">
        <v>49</v>
      </c>
      <c r="K54" s="33">
        <v>6</v>
      </c>
      <c r="L54" s="38">
        <v>12</v>
      </c>
    </row>
    <row r="55" spans="2:23" x14ac:dyDescent="0.2">
      <c r="B55">
        <v>7</v>
      </c>
      <c r="C55" t="s">
        <v>100</v>
      </c>
      <c r="D55">
        <v>6</v>
      </c>
      <c r="E55" s="33">
        <v>7</v>
      </c>
      <c r="F55">
        <v>1</v>
      </c>
      <c r="G55">
        <f t="shared" si="3"/>
        <v>1</v>
      </c>
      <c r="H55" s="38">
        <v>7.7998250000000002</v>
      </c>
      <c r="J55" s="5" t="s">
        <v>49</v>
      </c>
      <c r="K55" s="33">
        <v>6</v>
      </c>
      <c r="L55" s="38">
        <v>12</v>
      </c>
    </row>
    <row r="56" spans="2:23" x14ac:dyDescent="0.2">
      <c r="B56">
        <v>7</v>
      </c>
      <c r="C56" t="s">
        <v>100</v>
      </c>
      <c r="D56">
        <v>7</v>
      </c>
      <c r="E56" s="33">
        <v>7</v>
      </c>
      <c r="F56">
        <v>1</v>
      </c>
      <c r="G56">
        <f t="shared" si="3"/>
        <v>1</v>
      </c>
      <c r="H56" s="38">
        <v>7.7998250000000002</v>
      </c>
      <c r="J56" s="5" t="s">
        <v>49</v>
      </c>
      <c r="K56" s="33">
        <v>6</v>
      </c>
      <c r="L56" s="38">
        <v>12</v>
      </c>
    </row>
    <row r="57" spans="2:23" x14ac:dyDescent="0.2">
      <c r="B57">
        <v>7</v>
      </c>
      <c r="C57" t="s">
        <v>100</v>
      </c>
      <c r="D57">
        <v>8</v>
      </c>
      <c r="E57" s="33">
        <v>7</v>
      </c>
      <c r="F57">
        <v>1</v>
      </c>
      <c r="G57">
        <f t="shared" si="3"/>
        <v>1</v>
      </c>
      <c r="H57" s="38">
        <v>7.7998250000000002</v>
      </c>
      <c r="J57" s="5" t="s">
        <v>49</v>
      </c>
      <c r="K57" s="33">
        <v>6</v>
      </c>
      <c r="L57" s="38">
        <v>12</v>
      </c>
    </row>
    <row r="58" spans="2:23" x14ac:dyDescent="0.2">
      <c r="B58">
        <v>8</v>
      </c>
      <c r="C58" t="s">
        <v>100</v>
      </c>
      <c r="D58">
        <v>1</v>
      </c>
      <c r="E58">
        <v>8</v>
      </c>
      <c r="F58">
        <v>1</v>
      </c>
      <c r="G58">
        <f t="shared" si="3"/>
        <v>1</v>
      </c>
      <c r="H58" s="38">
        <v>6.4860569999999997</v>
      </c>
      <c r="J58" s="5" t="s">
        <v>51</v>
      </c>
      <c r="K58" s="33">
        <v>1</v>
      </c>
      <c r="L58" s="38">
        <v>3</v>
      </c>
    </row>
    <row r="59" spans="2:23" x14ac:dyDescent="0.2">
      <c r="B59">
        <v>8</v>
      </c>
      <c r="C59" t="s">
        <v>100</v>
      </c>
      <c r="D59">
        <v>2</v>
      </c>
      <c r="E59">
        <v>8</v>
      </c>
      <c r="F59">
        <v>1</v>
      </c>
      <c r="G59">
        <f t="shared" si="3"/>
        <v>1</v>
      </c>
      <c r="H59" s="38">
        <v>6.4860569999999997</v>
      </c>
      <c r="J59" s="5" t="s">
        <v>51</v>
      </c>
      <c r="K59" s="33">
        <v>1</v>
      </c>
      <c r="L59" s="38">
        <v>3</v>
      </c>
    </row>
    <row r="60" spans="2:23" s="36" customFormat="1" x14ac:dyDescent="0.2">
      <c r="B60">
        <v>8</v>
      </c>
      <c r="C60" t="s">
        <v>100</v>
      </c>
      <c r="D60">
        <v>3</v>
      </c>
      <c r="E60" s="33">
        <v>8</v>
      </c>
      <c r="F60">
        <v>1</v>
      </c>
      <c r="G60">
        <f t="shared" si="3"/>
        <v>1</v>
      </c>
      <c r="H60" s="38">
        <v>6.4860569999999997</v>
      </c>
      <c r="I60"/>
      <c r="J60" s="5" t="s">
        <v>51</v>
      </c>
      <c r="K60" s="33">
        <v>1</v>
      </c>
      <c r="L60" s="38">
        <v>3</v>
      </c>
      <c r="M60"/>
      <c r="N60"/>
      <c r="O60"/>
      <c r="P60"/>
      <c r="Q60"/>
      <c r="R60"/>
      <c r="S60"/>
      <c r="T60"/>
      <c r="U60"/>
      <c r="V60"/>
      <c r="W60"/>
    </row>
    <row r="61" spans="2:23" x14ac:dyDescent="0.2">
      <c r="B61">
        <v>8</v>
      </c>
      <c r="C61" t="s">
        <v>100</v>
      </c>
      <c r="D61">
        <v>4</v>
      </c>
      <c r="E61" s="33">
        <v>8</v>
      </c>
      <c r="F61">
        <v>1</v>
      </c>
      <c r="G61">
        <f t="shared" si="3"/>
        <v>1</v>
      </c>
      <c r="H61" s="38">
        <v>6.4860569999999997</v>
      </c>
      <c r="J61" s="5" t="s">
        <v>51</v>
      </c>
      <c r="K61" s="33">
        <v>1</v>
      </c>
      <c r="L61" s="38">
        <v>3</v>
      </c>
    </row>
    <row r="62" spans="2:23" x14ac:dyDescent="0.2">
      <c r="B62">
        <v>8</v>
      </c>
      <c r="C62" t="s">
        <v>100</v>
      </c>
      <c r="D62">
        <v>5</v>
      </c>
      <c r="E62" s="33">
        <v>8</v>
      </c>
      <c r="F62">
        <v>1</v>
      </c>
      <c r="G62">
        <f t="shared" si="3"/>
        <v>1</v>
      </c>
      <c r="H62" s="38">
        <v>6.4860569999999997</v>
      </c>
      <c r="J62" s="5" t="s">
        <v>51</v>
      </c>
      <c r="K62" s="33">
        <v>1</v>
      </c>
      <c r="L62" s="38">
        <v>3</v>
      </c>
    </row>
    <row r="63" spans="2:23" x14ac:dyDescent="0.2">
      <c r="B63">
        <v>8</v>
      </c>
      <c r="C63" t="s">
        <v>100</v>
      </c>
      <c r="D63">
        <v>6</v>
      </c>
      <c r="E63" s="33">
        <v>8</v>
      </c>
      <c r="F63">
        <v>1</v>
      </c>
      <c r="G63">
        <f t="shared" si="3"/>
        <v>1</v>
      </c>
      <c r="H63" s="38">
        <v>6.4860569999999997</v>
      </c>
      <c r="J63" s="5" t="s">
        <v>51</v>
      </c>
      <c r="K63" s="33">
        <v>1</v>
      </c>
      <c r="L63" s="38">
        <v>3</v>
      </c>
    </row>
    <row r="64" spans="2:23" x14ac:dyDescent="0.2">
      <c r="B64">
        <v>8</v>
      </c>
      <c r="C64" t="s">
        <v>100</v>
      </c>
      <c r="D64">
        <v>7</v>
      </c>
      <c r="E64" s="33">
        <v>8</v>
      </c>
      <c r="F64">
        <v>1</v>
      </c>
      <c r="G64">
        <f t="shared" si="3"/>
        <v>1</v>
      </c>
      <c r="H64" s="38">
        <v>6.4860569999999997</v>
      </c>
      <c r="J64" s="5" t="s">
        <v>51</v>
      </c>
      <c r="K64" s="33">
        <v>1</v>
      </c>
      <c r="L64" s="38">
        <v>3</v>
      </c>
    </row>
    <row r="65" spans="2:12" x14ac:dyDescent="0.2">
      <c r="B65">
        <v>8</v>
      </c>
      <c r="C65" t="s">
        <v>100</v>
      </c>
      <c r="D65">
        <v>8</v>
      </c>
      <c r="E65" s="33">
        <v>8</v>
      </c>
      <c r="F65">
        <v>1</v>
      </c>
      <c r="G65">
        <f t="shared" si="3"/>
        <v>1</v>
      </c>
      <c r="H65" s="38">
        <v>6.4860569999999997</v>
      </c>
      <c r="J65" s="5" t="s">
        <v>51</v>
      </c>
      <c r="K65" s="33">
        <v>1</v>
      </c>
      <c r="L65" s="38">
        <v>3</v>
      </c>
    </row>
    <row r="66" spans="2:12" x14ac:dyDescent="0.2">
      <c r="B66">
        <v>9</v>
      </c>
      <c r="C66" t="s">
        <v>100</v>
      </c>
      <c r="D66">
        <v>1</v>
      </c>
      <c r="E66">
        <v>9</v>
      </c>
      <c r="F66">
        <v>1</v>
      </c>
      <c r="G66">
        <f t="shared" si="3"/>
        <v>1</v>
      </c>
      <c r="H66" s="38">
        <v>8.0759260000000008</v>
      </c>
      <c r="J66" s="5" t="s">
        <v>50</v>
      </c>
      <c r="K66" s="33">
        <v>7</v>
      </c>
      <c r="L66" s="38">
        <v>15</v>
      </c>
    </row>
    <row r="67" spans="2:12" x14ac:dyDescent="0.2">
      <c r="B67">
        <v>9</v>
      </c>
      <c r="C67" t="s">
        <v>100</v>
      </c>
      <c r="D67">
        <v>2</v>
      </c>
      <c r="E67">
        <v>9</v>
      </c>
      <c r="F67">
        <v>1</v>
      </c>
      <c r="G67">
        <f t="shared" si="3"/>
        <v>1</v>
      </c>
      <c r="H67" s="38">
        <v>8.0759260000000008</v>
      </c>
      <c r="J67" s="5" t="s">
        <v>50</v>
      </c>
      <c r="K67" s="33">
        <v>7</v>
      </c>
      <c r="L67" s="38">
        <v>15</v>
      </c>
    </row>
    <row r="68" spans="2:12" x14ac:dyDescent="0.2">
      <c r="B68">
        <v>9</v>
      </c>
      <c r="C68" t="s">
        <v>100</v>
      </c>
      <c r="D68">
        <v>3</v>
      </c>
      <c r="E68" s="33">
        <v>9</v>
      </c>
      <c r="F68">
        <v>1</v>
      </c>
      <c r="G68">
        <f t="shared" si="3"/>
        <v>1</v>
      </c>
      <c r="H68" s="38">
        <v>8.0759260000000008</v>
      </c>
      <c r="J68" s="5" t="s">
        <v>50</v>
      </c>
      <c r="K68" s="33">
        <v>7</v>
      </c>
      <c r="L68" s="38">
        <v>15</v>
      </c>
    </row>
    <row r="69" spans="2:12" x14ac:dyDescent="0.2">
      <c r="B69">
        <v>9</v>
      </c>
      <c r="C69" t="s">
        <v>100</v>
      </c>
      <c r="D69">
        <v>4</v>
      </c>
      <c r="E69" s="33">
        <v>9</v>
      </c>
      <c r="F69">
        <v>0</v>
      </c>
      <c r="G69">
        <f t="shared" si="3"/>
        <v>0</v>
      </c>
      <c r="H69" s="38">
        <v>8.0759260000000008</v>
      </c>
      <c r="J69" s="5" t="s">
        <v>50</v>
      </c>
      <c r="K69" s="33">
        <v>7</v>
      </c>
      <c r="L69" s="38">
        <v>15</v>
      </c>
    </row>
    <row r="70" spans="2:12" x14ac:dyDescent="0.2">
      <c r="B70">
        <v>9</v>
      </c>
      <c r="C70" t="s">
        <v>100</v>
      </c>
      <c r="D70">
        <v>5</v>
      </c>
      <c r="E70" s="33">
        <v>9</v>
      </c>
      <c r="F70">
        <v>0</v>
      </c>
      <c r="G70">
        <f t="shared" si="3"/>
        <v>0</v>
      </c>
      <c r="H70" s="38">
        <v>8.0759260000000008</v>
      </c>
      <c r="J70" s="5" t="s">
        <v>50</v>
      </c>
      <c r="K70" s="33">
        <v>7</v>
      </c>
      <c r="L70" s="38">
        <v>15</v>
      </c>
    </row>
    <row r="71" spans="2:12" x14ac:dyDescent="0.2">
      <c r="B71">
        <v>9</v>
      </c>
      <c r="C71" t="s">
        <v>100</v>
      </c>
      <c r="D71">
        <v>6</v>
      </c>
      <c r="E71" s="33">
        <v>9</v>
      </c>
      <c r="F71">
        <v>0</v>
      </c>
      <c r="G71">
        <f t="shared" si="3"/>
        <v>0</v>
      </c>
      <c r="H71" s="38">
        <v>8.0759260000000008</v>
      </c>
      <c r="J71" s="5" t="s">
        <v>50</v>
      </c>
      <c r="K71" s="33">
        <v>7</v>
      </c>
      <c r="L71" s="38">
        <v>15</v>
      </c>
    </row>
    <row r="72" spans="2:12" x14ac:dyDescent="0.2">
      <c r="B72">
        <v>9</v>
      </c>
      <c r="C72" t="s">
        <v>100</v>
      </c>
      <c r="D72">
        <v>7</v>
      </c>
      <c r="E72" s="33">
        <v>9</v>
      </c>
      <c r="F72">
        <v>0</v>
      </c>
      <c r="G72">
        <f t="shared" si="3"/>
        <v>0</v>
      </c>
      <c r="H72" s="38">
        <v>8.0759260000000008</v>
      </c>
      <c r="J72" s="5" t="s">
        <v>50</v>
      </c>
      <c r="K72" s="33">
        <v>7</v>
      </c>
      <c r="L72" s="38">
        <v>15</v>
      </c>
    </row>
    <row r="73" spans="2:12" x14ac:dyDescent="0.2">
      <c r="B73">
        <v>9</v>
      </c>
      <c r="C73" t="s">
        <v>100</v>
      </c>
      <c r="D73">
        <v>8</v>
      </c>
      <c r="E73" s="33">
        <v>9</v>
      </c>
      <c r="F73">
        <v>0</v>
      </c>
      <c r="G73">
        <f t="shared" si="3"/>
        <v>0</v>
      </c>
      <c r="H73" s="38">
        <v>8.0759260000000008</v>
      </c>
      <c r="J73" s="5" t="s">
        <v>50</v>
      </c>
      <c r="K73" s="33">
        <v>7</v>
      </c>
      <c r="L73" s="38">
        <v>15</v>
      </c>
    </row>
    <row r="74" spans="2:12" x14ac:dyDescent="0.2">
      <c r="B74">
        <v>10</v>
      </c>
      <c r="C74" t="s">
        <v>100</v>
      </c>
      <c r="D74">
        <v>1</v>
      </c>
      <c r="E74">
        <v>10</v>
      </c>
      <c r="F74">
        <v>1</v>
      </c>
      <c r="G74">
        <f t="shared" si="3"/>
        <v>1</v>
      </c>
      <c r="H74" s="38">
        <v>7.3225850000000001</v>
      </c>
      <c r="J74" s="5" t="s">
        <v>49</v>
      </c>
      <c r="K74" s="33">
        <v>4</v>
      </c>
      <c r="L74" s="38">
        <v>9</v>
      </c>
    </row>
    <row r="75" spans="2:12" x14ac:dyDescent="0.2">
      <c r="B75">
        <v>10</v>
      </c>
      <c r="C75" t="s">
        <v>100</v>
      </c>
      <c r="D75">
        <v>2</v>
      </c>
      <c r="E75">
        <v>10</v>
      </c>
      <c r="F75">
        <v>1</v>
      </c>
      <c r="G75">
        <f t="shared" si="3"/>
        <v>1</v>
      </c>
      <c r="H75" s="38">
        <v>7.3225850000000001</v>
      </c>
      <c r="J75" s="5" t="s">
        <v>49</v>
      </c>
      <c r="K75" s="33">
        <v>4</v>
      </c>
      <c r="L75" s="38">
        <v>9</v>
      </c>
    </row>
    <row r="76" spans="2:12" x14ac:dyDescent="0.2">
      <c r="B76">
        <v>10</v>
      </c>
      <c r="C76" t="s">
        <v>100</v>
      </c>
      <c r="D76">
        <v>3</v>
      </c>
      <c r="E76" s="33">
        <v>10</v>
      </c>
      <c r="F76">
        <v>1</v>
      </c>
      <c r="G76">
        <f t="shared" si="3"/>
        <v>1</v>
      </c>
      <c r="H76" s="38">
        <v>7.3225850000000001</v>
      </c>
      <c r="J76" s="5" t="s">
        <v>49</v>
      </c>
      <c r="K76" s="33">
        <v>4</v>
      </c>
      <c r="L76" s="38">
        <v>9</v>
      </c>
    </row>
    <row r="77" spans="2:12" x14ac:dyDescent="0.2">
      <c r="B77">
        <v>10</v>
      </c>
      <c r="C77" t="s">
        <v>100</v>
      </c>
      <c r="D77">
        <v>4</v>
      </c>
      <c r="E77" s="33">
        <v>10</v>
      </c>
      <c r="F77">
        <v>1</v>
      </c>
      <c r="G77">
        <f t="shared" si="3"/>
        <v>1</v>
      </c>
      <c r="H77" s="38">
        <v>7.3225850000000001</v>
      </c>
      <c r="J77" s="5" t="s">
        <v>49</v>
      </c>
      <c r="K77" s="33">
        <v>4</v>
      </c>
      <c r="L77" s="38">
        <v>9</v>
      </c>
    </row>
    <row r="78" spans="2:12" x14ac:dyDescent="0.2">
      <c r="B78">
        <v>10</v>
      </c>
      <c r="C78" t="s">
        <v>100</v>
      </c>
      <c r="D78">
        <v>5</v>
      </c>
      <c r="E78" s="33">
        <v>10</v>
      </c>
      <c r="F78">
        <v>1</v>
      </c>
      <c r="G78">
        <f t="shared" si="3"/>
        <v>1</v>
      </c>
      <c r="H78" s="38">
        <v>7.3225850000000001</v>
      </c>
      <c r="J78" s="5" t="s">
        <v>49</v>
      </c>
      <c r="K78" s="33">
        <v>4</v>
      </c>
      <c r="L78" s="38">
        <v>9</v>
      </c>
    </row>
    <row r="79" spans="2:12" x14ac:dyDescent="0.2">
      <c r="B79">
        <v>10</v>
      </c>
      <c r="C79" t="s">
        <v>100</v>
      </c>
      <c r="D79">
        <v>6</v>
      </c>
      <c r="E79" s="33">
        <v>10</v>
      </c>
      <c r="F79">
        <v>1</v>
      </c>
      <c r="G79">
        <f t="shared" si="3"/>
        <v>1</v>
      </c>
      <c r="H79" s="38">
        <v>7.3225850000000001</v>
      </c>
      <c r="J79" s="5" t="s">
        <v>49</v>
      </c>
      <c r="K79" s="33">
        <v>4</v>
      </c>
      <c r="L79" s="38">
        <v>9</v>
      </c>
    </row>
    <row r="80" spans="2:12" x14ac:dyDescent="0.2">
      <c r="B80">
        <v>10</v>
      </c>
      <c r="C80" t="s">
        <v>100</v>
      </c>
      <c r="D80">
        <v>7</v>
      </c>
      <c r="E80" s="33">
        <v>10</v>
      </c>
      <c r="F80">
        <v>1</v>
      </c>
      <c r="G80">
        <f t="shared" si="3"/>
        <v>1</v>
      </c>
      <c r="H80" s="38">
        <v>7.3225850000000001</v>
      </c>
      <c r="J80" s="5" t="s">
        <v>49</v>
      </c>
      <c r="K80" s="33">
        <v>4</v>
      </c>
      <c r="L80" s="38">
        <v>9</v>
      </c>
    </row>
    <row r="81" spans="2:12" x14ac:dyDescent="0.2">
      <c r="B81">
        <v>10</v>
      </c>
      <c r="C81" t="s">
        <v>100</v>
      </c>
      <c r="D81">
        <v>8</v>
      </c>
      <c r="E81" s="33">
        <v>10</v>
      </c>
      <c r="F81">
        <v>1</v>
      </c>
      <c r="G81">
        <f t="shared" si="3"/>
        <v>1</v>
      </c>
      <c r="H81" s="38">
        <v>7.3225850000000001</v>
      </c>
      <c r="J81" s="5" t="s">
        <v>49</v>
      </c>
      <c r="K81" s="33">
        <v>4</v>
      </c>
      <c r="L81" s="38">
        <v>9</v>
      </c>
    </row>
    <row r="82" spans="2:12" x14ac:dyDescent="0.2">
      <c r="B82">
        <v>11</v>
      </c>
      <c r="C82" t="s">
        <v>100</v>
      </c>
      <c r="D82">
        <v>1</v>
      </c>
      <c r="E82">
        <v>11</v>
      </c>
      <c r="F82">
        <v>1</v>
      </c>
      <c r="G82">
        <f t="shared" si="3"/>
        <v>1</v>
      </c>
      <c r="H82" s="38">
        <v>7.0685229999999999</v>
      </c>
      <c r="J82" s="5" t="s">
        <v>51</v>
      </c>
      <c r="K82" s="33">
        <v>3</v>
      </c>
      <c r="L82" s="38">
        <v>7</v>
      </c>
    </row>
    <row r="83" spans="2:12" x14ac:dyDescent="0.2">
      <c r="B83">
        <v>11</v>
      </c>
      <c r="C83" t="s">
        <v>100</v>
      </c>
      <c r="D83">
        <v>2</v>
      </c>
      <c r="E83">
        <v>11</v>
      </c>
      <c r="F83">
        <v>1</v>
      </c>
      <c r="G83">
        <f t="shared" si="3"/>
        <v>1</v>
      </c>
      <c r="H83" s="38">
        <v>7.0685229999999999</v>
      </c>
      <c r="J83" s="5" t="s">
        <v>51</v>
      </c>
      <c r="K83" s="33">
        <v>3</v>
      </c>
      <c r="L83" s="38">
        <v>7</v>
      </c>
    </row>
    <row r="84" spans="2:12" x14ac:dyDescent="0.2">
      <c r="B84">
        <v>11</v>
      </c>
      <c r="C84" t="s">
        <v>100</v>
      </c>
      <c r="D84">
        <v>3</v>
      </c>
      <c r="E84" s="33">
        <v>11</v>
      </c>
      <c r="F84">
        <v>1</v>
      </c>
      <c r="G84">
        <f t="shared" si="3"/>
        <v>1</v>
      </c>
      <c r="H84" s="38">
        <v>7.0685229999999999</v>
      </c>
      <c r="J84" s="5" t="s">
        <v>51</v>
      </c>
      <c r="K84" s="33">
        <v>3</v>
      </c>
      <c r="L84" s="38">
        <v>7</v>
      </c>
    </row>
    <row r="85" spans="2:12" x14ac:dyDescent="0.2">
      <c r="B85">
        <v>11</v>
      </c>
      <c r="C85" t="s">
        <v>100</v>
      </c>
      <c r="D85">
        <v>4</v>
      </c>
      <c r="E85" s="33">
        <v>11</v>
      </c>
      <c r="F85">
        <v>1</v>
      </c>
      <c r="G85">
        <f t="shared" si="3"/>
        <v>1</v>
      </c>
      <c r="H85" s="38">
        <v>7.0685229999999999</v>
      </c>
      <c r="J85" s="5" t="s">
        <v>51</v>
      </c>
      <c r="K85" s="33">
        <v>3</v>
      </c>
      <c r="L85" s="38">
        <v>7</v>
      </c>
    </row>
    <row r="86" spans="2:12" x14ac:dyDescent="0.2">
      <c r="B86">
        <v>11</v>
      </c>
      <c r="C86" t="s">
        <v>100</v>
      </c>
      <c r="D86">
        <v>5</v>
      </c>
      <c r="E86" s="33">
        <v>11</v>
      </c>
      <c r="F86">
        <v>1</v>
      </c>
      <c r="G86">
        <f t="shared" si="3"/>
        <v>1</v>
      </c>
      <c r="H86" s="38">
        <v>7.0685229999999999</v>
      </c>
      <c r="J86" s="5" t="s">
        <v>51</v>
      </c>
      <c r="K86" s="33">
        <v>3</v>
      </c>
      <c r="L86" s="38">
        <v>7</v>
      </c>
    </row>
    <row r="87" spans="2:12" x14ac:dyDescent="0.2">
      <c r="B87">
        <v>11</v>
      </c>
      <c r="C87" t="s">
        <v>100</v>
      </c>
      <c r="D87">
        <v>6</v>
      </c>
      <c r="E87" s="33">
        <v>11</v>
      </c>
      <c r="F87">
        <v>1</v>
      </c>
      <c r="G87">
        <f t="shared" si="3"/>
        <v>1</v>
      </c>
      <c r="H87" s="38">
        <v>7.0685229999999999</v>
      </c>
      <c r="J87" s="5" t="s">
        <v>51</v>
      </c>
      <c r="K87" s="33">
        <v>3</v>
      </c>
      <c r="L87" s="38">
        <v>7</v>
      </c>
    </row>
    <row r="88" spans="2:12" x14ac:dyDescent="0.2">
      <c r="B88">
        <v>11</v>
      </c>
      <c r="C88" t="s">
        <v>100</v>
      </c>
      <c r="D88">
        <v>7</v>
      </c>
      <c r="E88" s="33">
        <v>11</v>
      </c>
      <c r="F88">
        <v>1</v>
      </c>
      <c r="G88">
        <f t="shared" si="3"/>
        <v>1</v>
      </c>
      <c r="H88" s="38">
        <v>7.0685229999999999</v>
      </c>
      <c r="J88" s="5" t="s">
        <v>51</v>
      </c>
      <c r="K88" s="33">
        <v>3</v>
      </c>
      <c r="L88" s="38">
        <v>7</v>
      </c>
    </row>
    <row r="89" spans="2:12" x14ac:dyDescent="0.2">
      <c r="B89">
        <v>11</v>
      </c>
      <c r="C89" t="s">
        <v>100</v>
      </c>
      <c r="D89">
        <v>8</v>
      </c>
      <c r="E89" s="33">
        <v>11</v>
      </c>
      <c r="F89">
        <v>1</v>
      </c>
      <c r="G89">
        <f t="shared" si="3"/>
        <v>1</v>
      </c>
      <c r="H89" s="38">
        <v>7.0685229999999999</v>
      </c>
      <c r="J89" s="5" t="s">
        <v>51</v>
      </c>
      <c r="K89" s="33">
        <v>3</v>
      </c>
      <c r="L89" s="38">
        <v>7</v>
      </c>
    </row>
    <row r="90" spans="2:12" x14ac:dyDescent="0.2">
      <c r="B90">
        <v>12</v>
      </c>
      <c r="C90" t="s">
        <v>100</v>
      </c>
      <c r="D90">
        <v>1</v>
      </c>
      <c r="E90">
        <v>12</v>
      </c>
      <c r="F90">
        <v>1</v>
      </c>
      <c r="G90">
        <f t="shared" si="3"/>
        <v>1</v>
      </c>
      <c r="H90" s="38">
        <v>7.5611280000000001</v>
      </c>
      <c r="J90" s="5" t="s">
        <v>50</v>
      </c>
      <c r="K90" s="33">
        <v>5</v>
      </c>
      <c r="L90" s="38">
        <v>11</v>
      </c>
    </row>
    <row r="91" spans="2:12" x14ac:dyDescent="0.2">
      <c r="B91">
        <v>12</v>
      </c>
      <c r="C91" t="s">
        <v>100</v>
      </c>
      <c r="D91">
        <v>2</v>
      </c>
      <c r="E91">
        <v>12</v>
      </c>
      <c r="F91">
        <v>1</v>
      </c>
      <c r="G91">
        <f t="shared" si="3"/>
        <v>1</v>
      </c>
      <c r="H91" s="38">
        <v>7.5611280000000001</v>
      </c>
      <c r="J91" s="5" t="s">
        <v>50</v>
      </c>
      <c r="K91" s="33">
        <v>5</v>
      </c>
      <c r="L91" s="38">
        <v>11</v>
      </c>
    </row>
    <row r="92" spans="2:12" x14ac:dyDescent="0.2">
      <c r="B92">
        <v>12</v>
      </c>
      <c r="C92" t="s">
        <v>100</v>
      </c>
      <c r="D92">
        <v>3</v>
      </c>
      <c r="E92" s="33">
        <v>12</v>
      </c>
      <c r="F92">
        <v>1</v>
      </c>
      <c r="G92">
        <v>0</v>
      </c>
      <c r="H92" s="38">
        <v>7.5611280000000001</v>
      </c>
      <c r="J92" s="5" t="s">
        <v>50</v>
      </c>
      <c r="K92" s="33">
        <v>5</v>
      </c>
      <c r="L92" s="38">
        <v>11</v>
      </c>
    </row>
    <row r="93" spans="2:12" x14ac:dyDescent="0.2">
      <c r="B93">
        <v>12</v>
      </c>
      <c r="C93" t="s">
        <v>100</v>
      </c>
      <c r="D93">
        <v>4</v>
      </c>
      <c r="E93" s="33">
        <v>12</v>
      </c>
      <c r="F93">
        <v>1</v>
      </c>
      <c r="G93">
        <f t="shared" ref="G93:G109" si="4">F93</f>
        <v>1</v>
      </c>
      <c r="H93" s="38">
        <v>7.5611280000000001</v>
      </c>
      <c r="J93" s="5" t="s">
        <v>50</v>
      </c>
      <c r="K93" s="33">
        <v>5</v>
      </c>
      <c r="L93" s="38">
        <v>11</v>
      </c>
    </row>
    <row r="94" spans="2:12" x14ac:dyDescent="0.2">
      <c r="B94">
        <v>12</v>
      </c>
      <c r="C94" t="s">
        <v>100</v>
      </c>
      <c r="D94">
        <v>5</v>
      </c>
      <c r="E94" s="33">
        <v>12</v>
      </c>
      <c r="F94">
        <v>1</v>
      </c>
      <c r="G94">
        <f t="shared" si="4"/>
        <v>1</v>
      </c>
      <c r="H94" s="38">
        <v>7.5611280000000001</v>
      </c>
      <c r="J94" s="5" t="s">
        <v>50</v>
      </c>
      <c r="K94" s="33">
        <v>5</v>
      </c>
      <c r="L94" s="38">
        <v>11</v>
      </c>
    </row>
    <row r="95" spans="2:12" x14ac:dyDescent="0.2">
      <c r="B95">
        <v>12</v>
      </c>
      <c r="C95" t="s">
        <v>100</v>
      </c>
      <c r="D95">
        <v>6</v>
      </c>
      <c r="E95" s="33">
        <v>12</v>
      </c>
      <c r="F95">
        <v>1</v>
      </c>
      <c r="G95">
        <f t="shared" si="4"/>
        <v>1</v>
      </c>
      <c r="H95" s="38">
        <v>7.5611280000000001</v>
      </c>
      <c r="J95" s="5" t="s">
        <v>50</v>
      </c>
      <c r="K95" s="33">
        <v>5</v>
      </c>
      <c r="L95" s="38">
        <v>11</v>
      </c>
    </row>
    <row r="96" spans="2:12" x14ac:dyDescent="0.2">
      <c r="B96">
        <v>12</v>
      </c>
      <c r="C96" t="s">
        <v>100</v>
      </c>
      <c r="D96">
        <v>7</v>
      </c>
      <c r="E96" s="33">
        <v>12</v>
      </c>
      <c r="F96">
        <v>1</v>
      </c>
      <c r="G96">
        <f t="shared" si="4"/>
        <v>1</v>
      </c>
      <c r="H96" s="38">
        <v>7.5611280000000001</v>
      </c>
      <c r="J96" s="5" t="s">
        <v>50</v>
      </c>
      <c r="K96" s="33">
        <v>5</v>
      </c>
      <c r="L96" s="38">
        <v>11</v>
      </c>
    </row>
    <row r="97" spans="2:12" x14ac:dyDescent="0.2">
      <c r="B97">
        <v>12</v>
      </c>
      <c r="C97" t="s">
        <v>100</v>
      </c>
      <c r="D97">
        <v>8</v>
      </c>
      <c r="E97" s="33">
        <v>12</v>
      </c>
      <c r="F97">
        <v>1</v>
      </c>
      <c r="G97">
        <f t="shared" si="4"/>
        <v>1</v>
      </c>
      <c r="H97" s="38">
        <v>7.5611280000000001</v>
      </c>
      <c r="J97" s="5" t="s">
        <v>50</v>
      </c>
      <c r="K97" s="33">
        <v>5</v>
      </c>
      <c r="L97" s="38">
        <v>11</v>
      </c>
    </row>
    <row r="98" spans="2:12" x14ac:dyDescent="0.2">
      <c r="B98">
        <v>13</v>
      </c>
      <c r="C98" t="s">
        <v>100</v>
      </c>
      <c r="D98">
        <v>1</v>
      </c>
      <c r="E98">
        <v>13</v>
      </c>
      <c r="F98">
        <v>1</v>
      </c>
      <c r="G98">
        <f t="shared" si="4"/>
        <v>1</v>
      </c>
      <c r="H98" s="38">
        <v>6.7329800000000004</v>
      </c>
      <c r="J98" s="5" t="s">
        <v>51</v>
      </c>
      <c r="K98" s="33">
        <v>2</v>
      </c>
      <c r="L98" s="38">
        <v>5</v>
      </c>
    </row>
    <row r="99" spans="2:12" x14ac:dyDescent="0.2">
      <c r="B99">
        <v>13</v>
      </c>
      <c r="C99" t="s">
        <v>100</v>
      </c>
      <c r="D99">
        <v>2</v>
      </c>
      <c r="E99">
        <v>13</v>
      </c>
      <c r="F99">
        <v>1</v>
      </c>
      <c r="G99">
        <f t="shared" si="4"/>
        <v>1</v>
      </c>
      <c r="H99" s="38">
        <v>6.7329800000000004</v>
      </c>
      <c r="J99" s="5" t="s">
        <v>51</v>
      </c>
      <c r="K99" s="33">
        <v>2</v>
      </c>
      <c r="L99" s="38">
        <v>5</v>
      </c>
    </row>
    <row r="100" spans="2:12" x14ac:dyDescent="0.2">
      <c r="B100">
        <v>13</v>
      </c>
      <c r="C100" t="s">
        <v>100</v>
      </c>
      <c r="D100">
        <v>3</v>
      </c>
      <c r="E100" s="33">
        <v>13</v>
      </c>
      <c r="F100">
        <v>1</v>
      </c>
      <c r="G100">
        <f t="shared" si="4"/>
        <v>1</v>
      </c>
      <c r="H100" s="38">
        <v>6.7329800000000004</v>
      </c>
      <c r="J100" s="5" t="s">
        <v>51</v>
      </c>
      <c r="K100" s="33">
        <v>2</v>
      </c>
      <c r="L100" s="38">
        <v>5</v>
      </c>
    </row>
    <row r="101" spans="2:12" x14ac:dyDescent="0.2">
      <c r="B101">
        <v>13</v>
      </c>
      <c r="C101" t="s">
        <v>100</v>
      </c>
      <c r="D101">
        <v>4</v>
      </c>
      <c r="E101" s="33">
        <v>13</v>
      </c>
      <c r="F101">
        <v>1</v>
      </c>
      <c r="G101">
        <f t="shared" si="4"/>
        <v>1</v>
      </c>
      <c r="H101" s="38">
        <v>6.7329800000000004</v>
      </c>
      <c r="J101" s="5" t="s">
        <v>51</v>
      </c>
      <c r="K101" s="33">
        <v>2</v>
      </c>
      <c r="L101" s="38">
        <v>5</v>
      </c>
    </row>
    <row r="102" spans="2:12" x14ac:dyDescent="0.2">
      <c r="B102">
        <v>13</v>
      </c>
      <c r="C102" t="s">
        <v>100</v>
      </c>
      <c r="D102">
        <v>5</v>
      </c>
      <c r="E102" s="33">
        <v>13</v>
      </c>
      <c r="F102">
        <v>1</v>
      </c>
      <c r="G102">
        <f t="shared" si="4"/>
        <v>1</v>
      </c>
      <c r="H102" s="38">
        <v>6.7329800000000004</v>
      </c>
      <c r="J102" s="5" t="s">
        <v>51</v>
      </c>
      <c r="K102" s="33">
        <v>2</v>
      </c>
      <c r="L102" s="38">
        <v>5</v>
      </c>
    </row>
    <row r="103" spans="2:12" x14ac:dyDescent="0.2">
      <c r="B103">
        <v>13</v>
      </c>
      <c r="C103" t="s">
        <v>100</v>
      </c>
      <c r="D103">
        <v>6</v>
      </c>
      <c r="E103" s="33">
        <v>13</v>
      </c>
      <c r="F103">
        <v>1</v>
      </c>
      <c r="G103">
        <f t="shared" si="4"/>
        <v>1</v>
      </c>
      <c r="H103" s="38">
        <v>6.7329800000000004</v>
      </c>
      <c r="J103" s="5" t="s">
        <v>51</v>
      </c>
      <c r="K103" s="33">
        <v>2</v>
      </c>
      <c r="L103" s="38">
        <v>5</v>
      </c>
    </row>
    <row r="104" spans="2:12" x14ac:dyDescent="0.2">
      <c r="B104">
        <v>13</v>
      </c>
      <c r="C104" t="s">
        <v>100</v>
      </c>
      <c r="D104">
        <v>7</v>
      </c>
      <c r="E104" s="33">
        <v>13</v>
      </c>
      <c r="F104">
        <v>1</v>
      </c>
      <c r="G104">
        <f t="shared" si="4"/>
        <v>1</v>
      </c>
      <c r="H104" s="38">
        <v>6.7329800000000004</v>
      </c>
      <c r="J104" s="5" t="s">
        <v>51</v>
      </c>
      <c r="K104" s="33">
        <v>2</v>
      </c>
      <c r="L104" s="38">
        <v>5</v>
      </c>
    </row>
    <row r="105" spans="2:12" x14ac:dyDescent="0.2">
      <c r="B105">
        <v>13</v>
      </c>
      <c r="C105" t="s">
        <v>100</v>
      </c>
      <c r="D105">
        <v>8</v>
      </c>
      <c r="E105" s="33">
        <v>13</v>
      </c>
      <c r="F105">
        <v>1</v>
      </c>
      <c r="G105">
        <f t="shared" si="4"/>
        <v>1</v>
      </c>
      <c r="H105" s="38">
        <v>6.7329800000000004</v>
      </c>
      <c r="J105" s="5" t="s">
        <v>51</v>
      </c>
      <c r="K105" s="33">
        <v>2</v>
      </c>
      <c r="L105" s="38">
        <v>5</v>
      </c>
    </row>
    <row r="106" spans="2:12" x14ac:dyDescent="0.2">
      <c r="B106">
        <v>14</v>
      </c>
      <c r="C106" t="s">
        <v>100</v>
      </c>
      <c r="D106">
        <v>1</v>
      </c>
      <c r="E106">
        <v>14</v>
      </c>
      <c r="F106">
        <v>1</v>
      </c>
      <c r="G106">
        <f t="shared" si="4"/>
        <v>1</v>
      </c>
      <c r="H106" s="38">
        <v>7.7998250000000002</v>
      </c>
      <c r="J106" s="5" t="s">
        <v>50</v>
      </c>
      <c r="K106" s="33">
        <v>6</v>
      </c>
      <c r="L106" s="38">
        <v>12</v>
      </c>
    </row>
    <row r="107" spans="2:12" x14ac:dyDescent="0.2">
      <c r="B107">
        <v>14</v>
      </c>
      <c r="C107" t="s">
        <v>100</v>
      </c>
      <c r="D107">
        <v>2</v>
      </c>
      <c r="E107">
        <v>14</v>
      </c>
      <c r="F107">
        <v>1</v>
      </c>
      <c r="G107">
        <f t="shared" si="4"/>
        <v>1</v>
      </c>
      <c r="H107" s="38">
        <v>7.7998250000000002</v>
      </c>
      <c r="J107" s="5" t="s">
        <v>50</v>
      </c>
      <c r="K107" s="33">
        <v>6</v>
      </c>
      <c r="L107" s="38">
        <v>12</v>
      </c>
    </row>
    <row r="108" spans="2:12" x14ac:dyDescent="0.2">
      <c r="B108">
        <v>14</v>
      </c>
      <c r="C108" t="s">
        <v>100</v>
      </c>
      <c r="D108">
        <v>3</v>
      </c>
      <c r="E108" s="33">
        <v>14</v>
      </c>
      <c r="F108">
        <v>1</v>
      </c>
      <c r="G108">
        <f t="shared" si="4"/>
        <v>1</v>
      </c>
      <c r="H108" s="38">
        <v>7.7998250000000002</v>
      </c>
      <c r="J108" s="5" t="s">
        <v>50</v>
      </c>
      <c r="K108" s="33">
        <v>6</v>
      </c>
      <c r="L108" s="38">
        <v>12</v>
      </c>
    </row>
    <row r="109" spans="2:12" x14ac:dyDescent="0.2">
      <c r="B109">
        <v>14</v>
      </c>
      <c r="C109" t="s">
        <v>100</v>
      </c>
      <c r="D109">
        <v>4</v>
      </c>
      <c r="E109" s="33">
        <v>14</v>
      </c>
      <c r="F109">
        <v>1</v>
      </c>
      <c r="G109">
        <f t="shared" si="4"/>
        <v>1</v>
      </c>
      <c r="H109" s="38">
        <v>7.7998250000000002</v>
      </c>
      <c r="J109" s="5" t="s">
        <v>50</v>
      </c>
      <c r="K109" s="33">
        <v>6</v>
      </c>
      <c r="L109" s="38">
        <v>12</v>
      </c>
    </row>
    <row r="110" spans="2:12" x14ac:dyDescent="0.2">
      <c r="B110">
        <v>14</v>
      </c>
      <c r="C110" t="s">
        <v>100</v>
      </c>
      <c r="D110">
        <v>5</v>
      </c>
      <c r="E110" s="33">
        <v>14</v>
      </c>
      <c r="F110">
        <v>1</v>
      </c>
      <c r="G110">
        <v>0</v>
      </c>
      <c r="H110" s="38">
        <v>7.7998250000000002</v>
      </c>
      <c r="J110" s="5" t="s">
        <v>50</v>
      </c>
      <c r="K110" s="33">
        <v>6</v>
      </c>
      <c r="L110" s="38">
        <v>12</v>
      </c>
    </row>
    <row r="111" spans="2:12" x14ac:dyDescent="0.2">
      <c r="B111">
        <v>14</v>
      </c>
      <c r="C111" t="s">
        <v>100</v>
      </c>
      <c r="D111">
        <v>6</v>
      </c>
      <c r="E111" s="33">
        <v>14</v>
      </c>
      <c r="F111">
        <v>1</v>
      </c>
      <c r="G111">
        <f t="shared" ref="G111:G117" si="5">F111</f>
        <v>1</v>
      </c>
      <c r="H111" s="38">
        <v>7.7998250000000002</v>
      </c>
      <c r="J111" s="5" t="s">
        <v>50</v>
      </c>
      <c r="K111" s="33">
        <v>6</v>
      </c>
      <c r="L111" s="38">
        <v>12</v>
      </c>
    </row>
    <row r="112" spans="2:12" x14ac:dyDescent="0.2">
      <c r="B112">
        <v>14</v>
      </c>
      <c r="C112" t="s">
        <v>100</v>
      </c>
      <c r="D112">
        <v>7</v>
      </c>
      <c r="E112" s="33">
        <v>14</v>
      </c>
      <c r="F112">
        <v>0</v>
      </c>
      <c r="G112">
        <f t="shared" si="5"/>
        <v>0</v>
      </c>
      <c r="H112" s="38">
        <v>7.7998250000000002</v>
      </c>
      <c r="J112" s="5" t="s">
        <v>50</v>
      </c>
      <c r="K112" s="33">
        <v>6</v>
      </c>
      <c r="L112" s="38">
        <v>12</v>
      </c>
    </row>
    <row r="113" spans="2:12" x14ac:dyDescent="0.2">
      <c r="B113">
        <v>14</v>
      </c>
      <c r="C113" t="s">
        <v>100</v>
      </c>
      <c r="D113">
        <v>8</v>
      </c>
      <c r="E113" s="33">
        <v>14</v>
      </c>
      <c r="F113">
        <v>0</v>
      </c>
      <c r="G113">
        <f t="shared" si="5"/>
        <v>0</v>
      </c>
      <c r="H113" s="38">
        <v>7.7998250000000002</v>
      </c>
      <c r="J113" s="5" t="s">
        <v>50</v>
      </c>
      <c r="K113" s="33">
        <v>6</v>
      </c>
      <c r="L113" s="38">
        <v>12</v>
      </c>
    </row>
    <row r="114" spans="2:12" x14ac:dyDescent="0.2">
      <c r="B114">
        <v>15</v>
      </c>
      <c r="C114" t="s">
        <v>100</v>
      </c>
      <c r="D114">
        <v>1</v>
      </c>
      <c r="E114">
        <v>15</v>
      </c>
      <c r="F114">
        <v>1</v>
      </c>
      <c r="G114">
        <f t="shared" si="5"/>
        <v>1</v>
      </c>
      <c r="H114" s="38">
        <v>6.4860569999999997</v>
      </c>
      <c r="J114" s="5" t="s">
        <v>49</v>
      </c>
      <c r="K114" s="33">
        <v>1</v>
      </c>
      <c r="L114" s="38">
        <v>3</v>
      </c>
    </row>
    <row r="115" spans="2:12" x14ac:dyDescent="0.2">
      <c r="B115">
        <v>15</v>
      </c>
      <c r="C115" t="s">
        <v>100</v>
      </c>
      <c r="D115">
        <v>2</v>
      </c>
      <c r="E115">
        <v>15</v>
      </c>
      <c r="F115">
        <v>1</v>
      </c>
      <c r="G115">
        <f t="shared" si="5"/>
        <v>1</v>
      </c>
      <c r="H115" s="38">
        <v>6.4860569999999997</v>
      </c>
      <c r="J115" s="5" t="s">
        <v>49</v>
      </c>
      <c r="K115" s="33">
        <v>1</v>
      </c>
      <c r="L115" s="38">
        <v>3</v>
      </c>
    </row>
    <row r="116" spans="2:12" x14ac:dyDescent="0.2">
      <c r="B116">
        <v>15</v>
      </c>
      <c r="C116" t="s">
        <v>100</v>
      </c>
      <c r="D116">
        <v>3</v>
      </c>
      <c r="E116" s="33">
        <v>15</v>
      </c>
      <c r="F116">
        <v>1</v>
      </c>
      <c r="G116">
        <f t="shared" si="5"/>
        <v>1</v>
      </c>
      <c r="H116" s="38">
        <v>6.4860569999999997</v>
      </c>
      <c r="J116" s="5" t="s">
        <v>49</v>
      </c>
      <c r="K116" s="33">
        <v>1</v>
      </c>
      <c r="L116" s="38">
        <v>3</v>
      </c>
    </row>
    <row r="117" spans="2:12" x14ac:dyDescent="0.2">
      <c r="B117">
        <v>15</v>
      </c>
      <c r="C117" t="s">
        <v>100</v>
      </c>
      <c r="D117">
        <v>4</v>
      </c>
      <c r="E117" s="33">
        <v>15</v>
      </c>
      <c r="F117">
        <v>1</v>
      </c>
      <c r="G117">
        <f t="shared" si="5"/>
        <v>1</v>
      </c>
      <c r="H117" s="38">
        <v>6.4860569999999997</v>
      </c>
      <c r="J117" s="5" t="s">
        <v>49</v>
      </c>
      <c r="K117" s="33">
        <v>1</v>
      </c>
      <c r="L117" s="38">
        <v>3</v>
      </c>
    </row>
    <row r="118" spans="2:12" x14ac:dyDescent="0.2">
      <c r="B118">
        <v>15</v>
      </c>
      <c r="C118" t="s">
        <v>100</v>
      </c>
      <c r="D118">
        <v>5</v>
      </c>
      <c r="E118" s="33">
        <v>15</v>
      </c>
      <c r="F118">
        <v>1</v>
      </c>
      <c r="G118">
        <v>1</v>
      </c>
      <c r="H118" s="38">
        <v>6.4860569999999997</v>
      </c>
      <c r="J118" s="5" t="s">
        <v>49</v>
      </c>
      <c r="K118" s="33">
        <v>1</v>
      </c>
      <c r="L118" s="38">
        <v>3</v>
      </c>
    </row>
    <row r="119" spans="2:12" x14ac:dyDescent="0.2">
      <c r="B119">
        <v>15</v>
      </c>
      <c r="C119" t="s">
        <v>100</v>
      </c>
      <c r="D119">
        <v>6</v>
      </c>
      <c r="E119" s="33">
        <v>15</v>
      </c>
      <c r="F119">
        <v>1</v>
      </c>
      <c r="G119">
        <f t="shared" ref="G119:G125" si="6">F119</f>
        <v>1</v>
      </c>
      <c r="H119" s="38">
        <v>6.4860569999999997</v>
      </c>
      <c r="J119" s="5" t="s">
        <v>49</v>
      </c>
      <c r="K119" s="33">
        <v>1</v>
      </c>
      <c r="L119" s="38">
        <v>3</v>
      </c>
    </row>
    <row r="120" spans="2:12" x14ac:dyDescent="0.2">
      <c r="B120">
        <v>15</v>
      </c>
      <c r="C120" t="s">
        <v>100</v>
      </c>
      <c r="D120">
        <v>7</v>
      </c>
      <c r="E120" s="33">
        <v>15</v>
      </c>
      <c r="F120">
        <v>1</v>
      </c>
      <c r="G120">
        <f t="shared" si="6"/>
        <v>1</v>
      </c>
      <c r="H120" s="38">
        <v>6.4860569999999997</v>
      </c>
      <c r="J120" s="5" t="s">
        <v>49</v>
      </c>
      <c r="K120" s="33">
        <v>1</v>
      </c>
      <c r="L120" s="38">
        <v>3</v>
      </c>
    </row>
    <row r="121" spans="2:12" x14ac:dyDescent="0.2">
      <c r="B121">
        <v>15</v>
      </c>
      <c r="C121" t="s">
        <v>100</v>
      </c>
      <c r="D121">
        <v>8</v>
      </c>
      <c r="E121" s="33">
        <v>15</v>
      </c>
      <c r="F121">
        <v>1</v>
      </c>
      <c r="G121">
        <f t="shared" si="6"/>
        <v>1</v>
      </c>
      <c r="H121" s="38">
        <v>6.4860569999999997</v>
      </c>
      <c r="J121" s="5" t="s">
        <v>49</v>
      </c>
      <c r="K121" s="33">
        <v>1</v>
      </c>
      <c r="L121" s="38">
        <v>3</v>
      </c>
    </row>
    <row r="122" spans="2:12" x14ac:dyDescent="0.2">
      <c r="B122">
        <v>16</v>
      </c>
      <c r="C122" t="s">
        <v>100</v>
      </c>
      <c r="D122">
        <v>1</v>
      </c>
      <c r="E122">
        <v>16</v>
      </c>
      <c r="F122">
        <v>1</v>
      </c>
      <c r="G122">
        <f t="shared" si="6"/>
        <v>1</v>
      </c>
      <c r="H122" s="38">
        <v>8.0759260000000008</v>
      </c>
      <c r="J122" s="5" t="s">
        <v>49</v>
      </c>
      <c r="K122" s="33">
        <v>7</v>
      </c>
      <c r="L122" s="38">
        <v>15</v>
      </c>
    </row>
    <row r="123" spans="2:12" x14ac:dyDescent="0.2">
      <c r="B123">
        <v>16</v>
      </c>
      <c r="C123" t="s">
        <v>100</v>
      </c>
      <c r="D123">
        <v>2</v>
      </c>
      <c r="E123">
        <v>16</v>
      </c>
      <c r="F123">
        <v>1</v>
      </c>
      <c r="G123">
        <f t="shared" si="6"/>
        <v>1</v>
      </c>
      <c r="H123" s="38">
        <v>8.0759260000000008</v>
      </c>
      <c r="J123" s="5" t="s">
        <v>49</v>
      </c>
      <c r="K123" s="33">
        <v>7</v>
      </c>
      <c r="L123" s="38">
        <v>15</v>
      </c>
    </row>
    <row r="124" spans="2:12" x14ac:dyDescent="0.2">
      <c r="B124">
        <v>16</v>
      </c>
      <c r="C124" t="s">
        <v>100</v>
      </c>
      <c r="D124">
        <v>3</v>
      </c>
      <c r="E124" s="33">
        <v>16</v>
      </c>
      <c r="F124">
        <v>1</v>
      </c>
      <c r="G124">
        <f t="shared" si="6"/>
        <v>1</v>
      </c>
      <c r="H124" s="38">
        <v>8.0759260000000008</v>
      </c>
      <c r="J124" s="5" t="s">
        <v>49</v>
      </c>
      <c r="K124" s="33">
        <v>7</v>
      </c>
      <c r="L124" s="38">
        <v>15</v>
      </c>
    </row>
    <row r="125" spans="2:12" x14ac:dyDescent="0.2">
      <c r="B125">
        <v>16</v>
      </c>
      <c r="C125" t="s">
        <v>100</v>
      </c>
      <c r="D125">
        <v>4</v>
      </c>
      <c r="E125" s="33">
        <v>16</v>
      </c>
      <c r="F125">
        <v>1</v>
      </c>
      <c r="G125">
        <f t="shared" si="6"/>
        <v>1</v>
      </c>
      <c r="H125" s="38">
        <v>8.0759260000000008</v>
      </c>
      <c r="J125" s="5" t="s">
        <v>49</v>
      </c>
      <c r="K125" s="33">
        <v>7</v>
      </c>
      <c r="L125" s="38">
        <v>15</v>
      </c>
    </row>
    <row r="126" spans="2:12" x14ac:dyDescent="0.2">
      <c r="B126">
        <v>16</v>
      </c>
      <c r="C126" t="s">
        <v>100</v>
      </c>
      <c r="D126">
        <v>5</v>
      </c>
      <c r="E126" s="33">
        <v>16</v>
      </c>
      <c r="F126">
        <v>1</v>
      </c>
      <c r="G126">
        <v>1</v>
      </c>
      <c r="H126" s="38">
        <v>8.0759260000000008</v>
      </c>
      <c r="J126" s="5" t="s">
        <v>49</v>
      </c>
      <c r="K126" s="33">
        <v>7</v>
      </c>
      <c r="L126" s="38">
        <v>15</v>
      </c>
    </row>
    <row r="127" spans="2:12" x14ac:dyDescent="0.2">
      <c r="B127">
        <v>16</v>
      </c>
      <c r="C127" t="s">
        <v>100</v>
      </c>
      <c r="D127">
        <v>6</v>
      </c>
      <c r="E127" s="33">
        <v>16</v>
      </c>
      <c r="F127">
        <v>1</v>
      </c>
      <c r="G127">
        <f>F127</f>
        <v>1</v>
      </c>
      <c r="H127" s="38">
        <v>8.0759260000000008</v>
      </c>
      <c r="J127" s="5" t="s">
        <v>49</v>
      </c>
      <c r="K127" s="33">
        <v>7</v>
      </c>
      <c r="L127" s="38">
        <v>15</v>
      </c>
    </row>
    <row r="128" spans="2:12" x14ac:dyDescent="0.2">
      <c r="B128">
        <v>16</v>
      </c>
      <c r="C128" t="s">
        <v>100</v>
      </c>
      <c r="D128">
        <v>7</v>
      </c>
      <c r="E128" s="33">
        <v>16</v>
      </c>
      <c r="F128">
        <v>1</v>
      </c>
      <c r="G128">
        <f>F128</f>
        <v>1</v>
      </c>
      <c r="H128" s="38">
        <v>8.0759260000000008</v>
      </c>
      <c r="J128" s="5" t="s">
        <v>49</v>
      </c>
      <c r="K128" s="33">
        <v>7</v>
      </c>
      <c r="L128" s="38">
        <v>15</v>
      </c>
    </row>
    <row r="129" spans="2:23" x14ac:dyDescent="0.2">
      <c r="B129">
        <v>16</v>
      </c>
      <c r="C129" t="s">
        <v>100</v>
      </c>
      <c r="D129">
        <v>8</v>
      </c>
      <c r="E129" s="33">
        <v>16</v>
      </c>
      <c r="F129">
        <v>1</v>
      </c>
      <c r="G129">
        <f>F129</f>
        <v>1</v>
      </c>
      <c r="H129" s="38">
        <v>8.0759260000000008</v>
      </c>
      <c r="J129" s="5" t="s">
        <v>49</v>
      </c>
      <c r="K129" s="33">
        <v>7</v>
      </c>
      <c r="L129" s="38">
        <v>15</v>
      </c>
    </row>
    <row r="130" spans="2:23" x14ac:dyDescent="0.2">
      <c r="B130">
        <v>17</v>
      </c>
      <c r="C130" t="s">
        <v>100</v>
      </c>
      <c r="D130">
        <v>1</v>
      </c>
      <c r="E130">
        <v>17</v>
      </c>
      <c r="F130">
        <v>1</v>
      </c>
      <c r="G130">
        <f>F130</f>
        <v>1</v>
      </c>
      <c r="H130" s="38">
        <v>7.3225850000000001</v>
      </c>
      <c r="J130" s="5" t="s">
        <v>50</v>
      </c>
      <c r="K130" s="33">
        <v>4</v>
      </c>
      <c r="L130" s="38">
        <v>9</v>
      </c>
    </row>
    <row r="131" spans="2:23" x14ac:dyDescent="0.2">
      <c r="B131">
        <v>17</v>
      </c>
      <c r="C131" t="s">
        <v>100</v>
      </c>
      <c r="D131">
        <v>2</v>
      </c>
      <c r="E131">
        <v>17</v>
      </c>
      <c r="F131">
        <v>1</v>
      </c>
      <c r="G131">
        <v>0</v>
      </c>
      <c r="H131" s="38">
        <v>7.3225850000000001</v>
      </c>
      <c r="J131" s="5" t="s">
        <v>50</v>
      </c>
      <c r="K131" s="33">
        <v>4</v>
      </c>
      <c r="L131" s="38">
        <v>9</v>
      </c>
    </row>
    <row r="132" spans="2:23" x14ac:dyDescent="0.2">
      <c r="B132">
        <v>17</v>
      </c>
      <c r="C132" s="36" t="s">
        <v>100</v>
      </c>
      <c r="D132" s="36">
        <v>3</v>
      </c>
      <c r="E132" s="37">
        <v>17</v>
      </c>
      <c r="F132" s="36">
        <v>0</v>
      </c>
      <c r="G132">
        <f>F132</f>
        <v>0</v>
      </c>
      <c r="H132" s="38">
        <v>7.3225850000000001</v>
      </c>
      <c r="I132" s="36"/>
      <c r="J132" s="5" t="s">
        <v>50</v>
      </c>
      <c r="K132" s="33">
        <v>4</v>
      </c>
      <c r="L132" s="38">
        <v>9</v>
      </c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</row>
    <row r="133" spans="2:23" x14ac:dyDescent="0.2">
      <c r="B133">
        <v>17</v>
      </c>
      <c r="C133" t="s">
        <v>100</v>
      </c>
      <c r="D133">
        <v>4</v>
      </c>
      <c r="E133" s="33">
        <v>17</v>
      </c>
      <c r="F133">
        <v>0</v>
      </c>
      <c r="G133">
        <f>F133</f>
        <v>0</v>
      </c>
      <c r="H133" s="38">
        <v>7.3225850000000001</v>
      </c>
      <c r="J133" s="5" t="s">
        <v>50</v>
      </c>
      <c r="K133" s="33">
        <v>4</v>
      </c>
      <c r="L133" s="38">
        <v>9</v>
      </c>
    </row>
    <row r="134" spans="2:23" x14ac:dyDescent="0.2">
      <c r="B134">
        <v>17</v>
      </c>
      <c r="C134" t="s">
        <v>100</v>
      </c>
      <c r="D134">
        <v>5</v>
      </c>
      <c r="E134" s="33">
        <v>17</v>
      </c>
      <c r="F134">
        <v>0</v>
      </c>
      <c r="G134">
        <v>0</v>
      </c>
      <c r="H134" s="38">
        <v>7.3225850000000001</v>
      </c>
      <c r="J134" s="5" t="s">
        <v>50</v>
      </c>
      <c r="K134" s="33">
        <v>4</v>
      </c>
      <c r="L134" s="38">
        <v>9</v>
      </c>
    </row>
    <row r="135" spans="2:23" x14ac:dyDescent="0.2">
      <c r="B135">
        <v>17</v>
      </c>
      <c r="C135" t="s">
        <v>100</v>
      </c>
      <c r="D135">
        <v>6</v>
      </c>
      <c r="E135" s="33">
        <v>17</v>
      </c>
      <c r="F135">
        <v>0</v>
      </c>
      <c r="G135">
        <f>F135</f>
        <v>0</v>
      </c>
      <c r="H135" s="38">
        <v>7.3225850000000001</v>
      </c>
      <c r="J135" s="5" t="s">
        <v>50</v>
      </c>
      <c r="K135" s="33">
        <v>4</v>
      </c>
      <c r="L135" s="38">
        <v>9</v>
      </c>
    </row>
    <row r="136" spans="2:23" x14ac:dyDescent="0.2">
      <c r="B136">
        <v>17</v>
      </c>
      <c r="C136" t="s">
        <v>100</v>
      </c>
      <c r="D136">
        <v>7</v>
      </c>
      <c r="E136" s="33">
        <v>17</v>
      </c>
      <c r="F136">
        <v>0</v>
      </c>
      <c r="G136">
        <f>F136</f>
        <v>0</v>
      </c>
      <c r="H136" s="38">
        <v>7.3225850000000001</v>
      </c>
      <c r="J136" s="5" t="s">
        <v>50</v>
      </c>
      <c r="K136" s="33">
        <v>4</v>
      </c>
      <c r="L136" s="38">
        <v>9</v>
      </c>
    </row>
    <row r="137" spans="2:23" x14ac:dyDescent="0.2">
      <c r="B137">
        <v>17</v>
      </c>
      <c r="C137" t="s">
        <v>100</v>
      </c>
      <c r="D137">
        <v>8</v>
      </c>
      <c r="E137" s="33">
        <v>17</v>
      </c>
      <c r="F137">
        <v>0</v>
      </c>
      <c r="G137">
        <f>F137</f>
        <v>0</v>
      </c>
      <c r="H137" s="38">
        <v>7.3225850000000001</v>
      </c>
      <c r="J137" s="5" t="s">
        <v>50</v>
      </c>
      <c r="K137" s="33">
        <v>4</v>
      </c>
      <c r="L137" s="38">
        <v>9</v>
      </c>
    </row>
    <row r="138" spans="2:23" x14ac:dyDescent="0.2">
      <c r="B138">
        <v>18</v>
      </c>
      <c r="C138" t="s">
        <v>100</v>
      </c>
      <c r="D138">
        <v>1</v>
      </c>
      <c r="E138">
        <v>18</v>
      </c>
      <c r="F138">
        <v>1</v>
      </c>
      <c r="G138">
        <f>F138</f>
        <v>1</v>
      </c>
      <c r="H138" s="38">
        <v>7.0685229999999999</v>
      </c>
      <c r="J138" s="5" t="s">
        <v>50</v>
      </c>
      <c r="K138" s="33">
        <v>3</v>
      </c>
      <c r="L138" s="38">
        <v>7</v>
      </c>
    </row>
    <row r="139" spans="2:23" x14ac:dyDescent="0.2">
      <c r="B139">
        <v>18</v>
      </c>
      <c r="C139" t="s">
        <v>100</v>
      </c>
      <c r="D139">
        <v>2</v>
      </c>
      <c r="E139">
        <v>18</v>
      </c>
      <c r="F139">
        <v>1</v>
      </c>
      <c r="G139">
        <v>1</v>
      </c>
      <c r="H139" s="38">
        <v>7.0685229999999999</v>
      </c>
      <c r="J139" s="5" t="s">
        <v>50</v>
      </c>
      <c r="K139" s="33">
        <v>3</v>
      </c>
      <c r="L139" s="38">
        <v>7</v>
      </c>
    </row>
    <row r="140" spans="2:23" x14ac:dyDescent="0.2">
      <c r="B140">
        <v>18</v>
      </c>
      <c r="C140" t="s">
        <v>100</v>
      </c>
      <c r="D140">
        <v>3</v>
      </c>
      <c r="E140" s="33">
        <v>18</v>
      </c>
      <c r="F140">
        <v>1</v>
      </c>
      <c r="G140">
        <f>F140</f>
        <v>1</v>
      </c>
      <c r="H140" s="38">
        <v>7.0685229999999999</v>
      </c>
      <c r="J140" s="5" t="s">
        <v>50</v>
      </c>
      <c r="K140" s="33">
        <v>3</v>
      </c>
      <c r="L140" s="38">
        <v>7</v>
      </c>
    </row>
    <row r="141" spans="2:23" x14ac:dyDescent="0.2">
      <c r="B141">
        <v>18</v>
      </c>
      <c r="C141" t="s">
        <v>100</v>
      </c>
      <c r="D141">
        <v>4</v>
      </c>
      <c r="E141" s="33">
        <v>18</v>
      </c>
      <c r="F141">
        <v>1</v>
      </c>
      <c r="G141">
        <v>0</v>
      </c>
      <c r="H141" s="38">
        <v>7.0685229999999999</v>
      </c>
      <c r="J141" s="5" t="s">
        <v>50</v>
      </c>
      <c r="K141" s="33">
        <v>3</v>
      </c>
      <c r="L141" s="38">
        <v>7</v>
      </c>
    </row>
    <row r="142" spans="2:23" x14ac:dyDescent="0.2">
      <c r="B142">
        <v>18</v>
      </c>
      <c r="C142" t="s">
        <v>100</v>
      </c>
      <c r="D142">
        <v>5</v>
      </c>
      <c r="E142" s="33">
        <v>18</v>
      </c>
      <c r="F142">
        <v>1</v>
      </c>
      <c r="G142">
        <v>0</v>
      </c>
      <c r="H142" s="38">
        <v>7.0685229999999999</v>
      </c>
      <c r="J142" s="5" t="s">
        <v>50</v>
      </c>
      <c r="K142" s="33">
        <v>3</v>
      </c>
      <c r="L142" s="38">
        <v>7</v>
      </c>
    </row>
    <row r="143" spans="2:23" x14ac:dyDescent="0.2">
      <c r="B143">
        <v>18</v>
      </c>
      <c r="C143" t="s">
        <v>100</v>
      </c>
      <c r="D143">
        <v>6</v>
      </c>
      <c r="E143" s="33">
        <v>18</v>
      </c>
      <c r="F143">
        <v>1</v>
      </c>
      <c r="G143">
        <v>0</v>
      </c>
      <c r="H143" s="38">
        <v>7.0685229999999999</v>
      </c>
      <c r="J143" s="5" t="s">
        <v>50</v>
      </c>
      <c r="K143" s="33">
        <v>3</v>
      </c>
      <c r="L143" s="38">
        <v>7</v>
      </c>
    </row>
    <row r="144" spans="2:23" x14ac:dyDescent="0.2">
      <c r="B144">
        <v>18</v>
      </c>
      <c r="C144" t="s">
        <v>100</v>
      </c>
      <c r="D144">
        <v>7</v>
      </c>
      <c r="E144" s="33">
        <v>18</v>
      </c>
      <c r="F144">
        <v>1</v>
      </c>
      <c r="G144">
        <v>0</v>
      </c>
      <c r="H144" s="38">
        <v>7.0685229999999999</v>
      </c>
      <c r="J144" s="5" t="s">
        <v>50</v>
      </c>
      <c r="K144" s="33">
        <v>3</v>
      </c>
      <c r="L144" s="38">
        <v>7</v>
      </c>
    </row>
    <row r="145" spans="2:12" x14ac:dyDescent="0.2">
      <c r="B145">
        <v>18</v>
      </c>
      <c r="C145" t="s">
        <v>100</v>
      </c>
      <c r="D145">
        <v>8</v>
      </c>
      <c r="E145" s="33">
        <v>18</v>
      </c>
      <c r="F145">
        <v>1</v>
      </c>
      <c r="G145">
        <v>0</v>
      </c>
      <c r="H145" s="38">
        <v>7.0685229999999999</v>
      </c>
      <c r="J145" s="5" t="s">
        <v>50</v>
      </c>
      <c r="K145" s="33">
        <v>3</v>
      </c>
      <c r="L145" s="38">
        <v>7</v>
      </c>
    </row>
    <row r="146" spans="2:12" x14ac:dyDescent="0.2">
      <c r="B146">
        <v>19</v>
      </c>
      <c r="C146" t="s">
        <v>100</v>
      </c>
      <c r="D146">
        <v>1</v>
      </c>
      <c r="E146">
        <v>19</v>
      </c>
      <c r="F146">
        <v>1</v>
      </c>
      <c r="G146">
        <f>F146</f>
        <v>1</v>
      </c>
      <c r="H146" s="38">
        <v>7.5611280000000001</v>
      </c>
      <c r="J146" s="5" t="s">
        <v>49</v>
      </c>
      <c r="K146" s="33">
        <v>5</v>
      </c>
      <c r="L146" s="38">
        <v>11</v>
      </c>
    </row>
    <row r="147" spans="2:12" x14ac:dyDescent="0.2">
      <c r="B147">
        <v>19</v>
      </c>
      <c r="C147" t="s">
        <v>100</v>
      </c>
      <c r="D147">
        <v>2</v>
      </c>
      <c r="E147">
        <v>19</v>
      </c>
      <c r="F147">
        <v>1</v>
      </c>
      <c r="G147">
        <v>0</v>
      </c>
      <c r="H147" s="38">
        <v>7.5611280000000001</v>
      </c>
      <c r="J147" s="5" t="s">
        <v>49</v>
      </c>
      <c r="K147" s="33">
        <v>5</v>
      </c>
      <c r="L147" s="38">
        <v>11</v>
      </c>
    </row>
    <row r="148" spans="2:12" x14ac:dyDescent="0.2">
      <c r="B148">
        <v>19</v>
      </c>
      <c r="C148" t="s">
        <v>100</v>
      </c>
      <c r="D148">
        <v>3</v>
      </c>
      <c r="E148" s="33">
        <v>19</v>
      </c>
      <c r="F148">
        <v>1</v>
      </c>
      <c r="G148">
        <f>F148</f>
        <v>1</v>
      </c>
      <c r="H148" s="38">
        <v>7.5611280000000001</v>
      </c>
      <c r="J148" s="5" t="s">
        <v>49</v>
      </c>
      <c r="K148" s="33">
        <v>5</v>
      </c>
      <c r="L148" s="38">
        <v>11</v>
      </c>
    </row>
    <row r="149" spans="2:12" x14ac:dyDescent="0.2">
      <c r="B149">
        <v>19</v>
      </c>
      <c r="C149" t="s">
        <v>100</v>
      </c>
      <c r="D149">
        <v>4</v>
      </c>
      <c r="E149" s="33">
        <v>19</v>
      </c>
      <c r="F149">
        <v>1</v>
      </c>
      <c r="G149">
        <f>F149</f>
        <v>1</v>
      </c>
      <c r="H149" s="38">
        <v>7.5611280000000001</v>
      </c>
      <c r="J149" s="5" t="s">
        <v>49</v>
      </c>
      <c r="K149" s="33">
        <v>5</v>
      </c>
      <c r="L149" s="38">
        <v>11</v>
      </c>
    </row>
    <row r="150" spans="2:12" x14ac:dyDescent="0.2">
      <c r="B150">
        <v>19</v>
      </c>
      <c r="C150" t="s">
        <v>100</v>
      </c>
      <c r="D150">
        <v>5</v>
      </c>
      <c r="E150" s="33">
        <v>19</v>
      </c>
      <c r="F150">
        <v>1</v>
      </c>
      <c r="G150">
        <f>F150</f>
        <v>1</v>
      </c>
      <c r="H150" s="38">
        <v>7.5611280000000001</v>
      </c>
      <c r="J150" s="5" t="s">
        <v>49</v>
      </c>
      <c r="K150" s="33">
        <v>5</v>
      </c>
      <c r="L150" s="38">
        <v>11</v>
      </c>
    </row>
    <row r="151" spans="2:12" x14ac:dyDescent="0.2">
      <c r="B151">
        <v>19</v>
      </c>
      <c r="C151" t="s">
        <v>100</v>
      </c>
      <c r="D151">
        <v>6</v>
      </c>
      <c r="E151" s="33">
        <v>19</v>
      </c>
      <c r="F151">
        <v>1</v>
      </c>
      <c r="G151">
        <f>F151</f>
        <v>1</v>
      </c>
      <c r="H151" s="38">
        <v>7.5611280000000001</v>
      </c>
      <c r="J151" s="5" t="s">
        <v>49</v>
      </c>
      <c r="K151" s="33">
        <v>5</v>
      </c>
      <c r="L151" s="38">
        <v>11</v>
      </c>
    </row>
    <row r="152" spans="2:12" x14ac:dyDescent="0.2">
      <c r="B152">
        <v>19</v>
      </c>
      <c r="C152" t="s">
        <v>100</v>
      </c>
      <c r="D152">
        <v>7</v>
      </c>
      <c r="E152" s="33">
        <v>19</v>
      </c>
      <c r="F152">
        <v>1</v>
      </c>
      <c r="G152">
        <v>1</v>
      </c>
      <c r="H152" s="38">
        <v>7.5611280000000001</v>
      </c>
      <c r="J152" s="5" t="s">
        <v>49</v>
      </c>
      <c r="K152" s="33">
        <v>5</v>
      </c>
      <c r="L152" s="38">
        <v>11</v>
      </c>
    </row>
    <row r="153" spans="2:12" x14ac:dyDescent="0.2">
      <c r="B153">
        <v>19</v>
      </c>
      <c r="C153" t="s">
        <v>100</v>
      </c>
      <c r="D153">
        <v>8</v>
      </c>
      <c r="E153" s="33">
        <v>19</v>
      </c>
      <c r="F153">
        <v>1</v>
      </c>
      <c r="G153">
        <v>1</v>
      </c>
      <c r="H153" s="38">
        <v>7.5611280000000001</v>
      </c>
      <c r="J153" s="5" t="s">
        <v>49</v>
      </c>
      <c r="K153" s="33">
        <v>5</v>
      </c>
      <c r="L153" s="38">
        <v>11</v>
      </c>
    </row>
    <row r="154" spans="2:12" x14ac:dyDescent="0.2">
      <c r="B154">
        <v>20</v>
      </c>
      <c r="C154" t="s">
        <v>100</v>
      </c>
      <c r="D154">
        <v>1</v>
      </c>
      <c r="E154">
        <v>20</v>
      </c>
      <c r="F154">
        <v>1</v>
      </c>
      <c r="G154">
        <f t="shared" ref="G154:G159" si="7">F154</f>
        <v>1</v>
      </c>
      <c r="H154" s="38">
        <v>6.7329800000000004</v>
      </c>
      <c r="J154" s="5" t="s">
        <v>49</v>
      </c>
      <c r="K154" s="33">
        <v>2</v>
      </c>
      <c r="L154" s="38">
        <v>5</v>
      </c>
    </row>
    <row r="155" spans="2:12" x14ac:dyDescent="0.2">
      <c r="B155">
        <v>20</v>
      </c>
      <c r="C155" t="s">
        <v>100</v>
      </c>
      <c r="D155">
        <v>2</v>
      </c>
      <c r="E155">
        <v>20</v>
      </c>
      <c r="F155">
        <v>1</v>
      </c>
      <c r="G155">
        <f t="shared" si="7"/>
        <v>1</v>
      </c>
      <c r="H155" s="38">
        <v>6.7329800000000004</v>
      </c>
      <c r="J155" s="5" t="s">
        <v>49</v>
      </c>
      <c r="K155" s="33">
        <v>2</v>
      </c>
      <c r="L155" s="38">
        <v>5</v>
      </c>
    </row>
    <row r="156" spans="2:12" x14ac:dyDescent="0.2">
      <c r="B156">
        <v>20</v>
      </c>
      <c r="C156" t="s">
        <v>100</v>
      </c>
      <c r="D156">
        <v>3</v>
      </c>
      <c r="E156" s="33">
        <v>20</v>
      </c>
      <c r="F156">
        <v>1</v>
      </c>
      <c r="G156">
        <f t="shared" si="7"/>
        <v>1</v>
      </c>
      <c r="H156" s="38">
        <v>6.7329800000000004</v>
      </c>
      <c r="J156" s="5" t="s">
        <v>49</v>
      </c>
      <c r="K156" s="33">
        <v>2</v>
      </c>
      <c r="L156" s="38">
        <v>5</v>
      </c>
    </row>
    <row r="157" spans="2:12" x14ac:dyDescent="0.2">
      <c r="B157">
        <v>20</v>
      </c>
      <c r="C157" t="s">
        <v>100</v>
      </c>
      <c r="D157">
        <v>4</v>
      </c>
      <c r="E157" s="33">
        <v>20</v>
      </c>
      <c r="F157">
        <v>1</v>
      </c>
      <c r="G157">
        <f t="shared" si="7"/>
        <v>1</v>
      </c>
      <c r="H157" s="38">
        <v>6.7329800000000004</v>
      </c>
      <c r="J157" s="5" t="s">
        <v>49</v>
      </c>
      <c r="K157" s="33">
        <v>2</v>
      </c>
      <c r="L157" s="38">
        <v>5</v>
      </c>
    </row>
    <row r="158" spans="2:12" x14ac:dyDescent="0.2">
      <c r="B158">
        <v>20</v>
      </c>
      <c r="C158" t="s">
        <v>100</v>
      </c>
      <c r="D158">
        <v>5</v>
      </c>
      <c r="E158" s="33">
        <v>20</v>
      </c>
      <c r="F158">
        <v>1</v>
      </c>
      <c r="G158">
        <f t="shared" si="7"/>
        <v>1</v>
      </c>
      <c r="H158" s="38">
        <v>6.7329800000000004</v>
      </c>
      <c r="J158" s="5" t="s">
        <v>49</v>
      </c>
      <c r="K158" s="33">
        <v>2</v>
      </c>
      <c r="L158" s="38">
        <v>5</v>
      </c>
    </row>
    <row r="159" spans="2:12" x14ac:dyDescent="0.2">
      <c r="B159">
        <v>20</v>
      </c>
      <c r="C159" t="s">
        <v>100</v>
      </c>
      <c r="D159">
        <v>6</v>
      </c>
      <c r="E159" s="33">
        <v>20</v>
      </c>
      <c r="F159">
        <v>1</v>
      </c>
      <c r="G159">
        <f t="shared" si="7"/>
        <v>1</v>
      </c>
      <c r="H159" s="38">
        <v>6.7329800000000004</v>
      </c>
      <c r="J159" s="5" t="s">
        <v>49</v>
      </c>
      <c r="K159" s="33">
        <v>2</v>
      </c>
      <c r="L159" s="38">
        <v>5</v>
      </c>
    </row>
    <row r="160" spans="2:12" x14ac:dyDescent="0.2">
      <c r="B160">
        <v>20</v>
      </c>
      <c r="C160" t="s">
        <v>100</v>
      </c>
      <c r="D160">
        <v>7</v>
      </c>
      <c r="E160" s="33">
        <v>20</v>
      </c>
      <c r="F160">
        <v>1</v>
      </c>
      <c r="G160">
        <v>1</v>
      </c>
      <c r="H160" s="38">
        <v>6.7329800000000004</v>
      </c>
      <c r="J160" s="5" t="s">
        <v>49</v>
      </c>
      <c r="K160" s="33">
        <v>2</v>
      </c>
      <c r="L160" s="38">
        <v>5</v>
      </c>
    </row>
    <row r="161" spans="2:12" x14ac:dyDescent="0.2">
      <c r="B161">
        <v>20</v>
      </c>
      <c r="C161" t="s">
        <v>100</v>
      </c>
      <c r="D161">
        <v>8</v>
      </c>
      <c r="E161" s="33">
        <v>20</v>
      </c>
      <c r="F161">
        <v>1</v>
      </c>
      <c r="G161">
        <v>1</v>
      </c>
      <c r="H161" s="38">
        <v>6.7329800000000004</v>
      </c>
      <c r="J161" s="5" t="s">
        <v>49</v>
      </c>
      <c r="K161" s="33">
        <v>2</v>
      </c>
      <c r="L161" s="38">
        <v>5</v>
      </c>
    </row>
    <row r="162" spans="2:12" x14ac:dyDescent="0.2">
      <c r="B162">
        <v>21</v>
      </c>
      <c r="C162" t="s">
        <v>100</v>
      </c>
      <c r="D162">
        <v>1</v>
      </c>
      <c r="E162">
        <v>21</v>
      </c>
      <c r="F162">
        <v>1</v>
      </c>
      <c r="G162">
        <f>F162</f>
        <v>1</v>
      </c>
      <c r="H162" s="38">
        <v>7.7998250000000002</v>
      </c>
      <c r="J162" s="5" t="s">
        <v>51</v>
      </c>
      <c r="K162" s="33">
        <v>6</v>
      </c>
      <c r="L162" s="38">
        <v>12</v>
      </c>
    </row>
    <row r="163" spans="2:12" x14ac:dyDescent="0.2">
      <c r="B163">
        <v>21</v>
      </c>
      <c r="C163" t="s">
        <v>100</v>
      </c>
      <c r="D163">
        <v>2</v>
      </c>
      <c r="E163">
        <v>21</v>
      </c>
      <c r="F163">
        <v>1</v>
      </c>
      <c r="G163">
        <f>F163</f>
        <v>1</v>
      </c>
      <c r="H163" s="38">
        <v>7.7998250000000002</v>
      </c>
      <c r="J163" s="5" t="s">
        <v>51</v>
      </c>
      <c r="K163" s="33">
        <v>6</v>
      </c>
      <c r="L163" s="38">
        <v>12</v>
      </c>
    </row>
    <row r="164" spans="2:12" x14ac:dyDescent="0.2">
      <c r="B164">
        <v>21</v>
      </c>
      <c r="C164" t="s">
        <v>100</v>
      </c>
      <c r="D164">
        <v>3</v>
      </c>
      <c r="E164" s="33">
        <v>21</v>
      </c>
      <c r="F164">
        <v>1</v>
      </c>
      <c r="G164">
        <v>0</v>
      </c>
      <c r="H164" s="38">
        <v>7.7998250000000002</v>
      </c>
      <c r="J164" s="5" t="s">
        <v>51</v>
      </c>
      <c r="K164" s="33">
        <v>6</v>
      </c>
      <c r="L164" s="38">
        <v>12</v>
      </c>
    </row>
    <row r="165" spans="2:12" x14ac:dyDescent="0.2">
      <c r="B165">
        <v>21</v>
      </c>
      <c r="C165" t="s">
        <v>100</v>
      </c>
      <c r="D165">
        <v>4</v>
      </c>
      <c r="E165" s="33">
        <v>21</v>
      </c>
      <c r="F165">
        <v>1</v>
      </c>
      <c r="G165">
        <f>F165</f>
        <v>1</v>
      </c>
      <c r="H165" s="38">
        <v>7.7998250000000002</v>
      </c>
      <c r="J165" s="5" t="s">
        <v>51</v>
      </c>
      <c r="K165" s="33">
        <v>6</v>
      </c>
      <c r="L165" s="38">
        <v>12</v>
      </c>
    </row>
    <row r="166" spans="2:12" x14ac:dyDescent="0.2">
      <c r="B166">
        <v>21</v>
      </c>
      <c r="C166" t="s">
        <v>100</v>
      </c>
      <c r="D166">
        <v>5</v>
      </c>
      <c r="E166" s="33">
        <v>21</v>
      </c>
      <c r="F166">
        <v>1</v>
      </c>
      <c r="G166">
        <f>F166</f>
        <v>1</v>
      </c>
      <c r="H166" s="38">
        <v>7.7998250000000002</v>
      </c>
      <c r="J166" s="5" t="s">
        <v>51</v>
      </c>
      <c r="K166" s="33">
        <v>6</v>
      </c>
      <c r="L166" s="38">
        <v>12</v>
      </c>
    </row>
    <row r="167" spans="2:12" x14ac:dyDescent="0.2">
      <c r="B167">
        <v>21</v>
      </c>
      <c r="C167" t="s">
        <v>100</v>
      </c>
      <c r="D167">
        <v>6</v>
      </c>
      <c r="E167" s="33">
        <v>21</v>
      </c>
      <c r="F167">
        <v>1</v>
      </c>
      <c r="G167">
        <f>F167</f>
        <v>1</v>
      </c>
      <c r="H167" s="38">
        <v>7.7998250000000002</v>
      </c>
      <c r="J167" s="5" t="s">
        <v>51</v>
      </c>
      <c r="K167" s="33">
        <v>6</v>
      </c>
      <c r="L167" s="38">
        <v>12</v>
      </c>
    </row>
    <row r="168" spans="2:12" x14ac:dyDescent="0.2">
      <c r="B168">
        <v>21</v>
      </c>
      <c r="C168" t="s">
        <v>100</v>
      </c>
      <c r="D168">
        <v>7</v>
      </c>
      <c r="E168" s="33">
        <v>21</v>
      </c>
      <c r="F168">
        <v>1</v>
      </c>
      <c r="G168">
        <v>0</v>
      </c>
      <c r="H168" s="38">
        <v>7.7998250000000002</v>
      </c>
      <c r="J168" s="5" t="s">
        <v>51</v>
      </c>
      <c r="K168" s="33">
        <v>6</v>
      </c>
      <c r="L168" s="38">
        <v>12</v>
      </c>
    </row>
    <row r="169" spans="2:12" x14ac:dyDescent="0.2">
      <c r="B169">
        <v>21</v>
      </c>
      <c r="C169" t="s">
        <v>100</v>
      </c>
      <c r="D169">
        <v>8</v>
      </c>
      <c r="E169" s="33">
        <v>21</v>
      </c>
      <c r="F169">
        <v>1</v>
      </c>
      <c r="G169">
        <v>1</v>
      </c>
      <c r="H169" s="38">
        <v>7.7998250000000002</v>
      </c>
      <c r="J169" s="5" t="s">
        <v>51</v>
      </c>
      <c r="K169" s="33">
        <v>6</v>
      </c>
      <c r="L169" s="38">
        <v>12</v>
      </c>
    </row>
    <row r="170" spans="2:12" x14ac:dyDescent="0.2">
      <c r="B170">
        <v>22</v>
      </c>
      <c r="C170" t="s">
        <v>101</v>
      </c>
      <c r="D170">
        <v>1</v>
      </c>
      <c r="E170">
        <v>1</v>
      </c>
      <c r="F170">
        <v>1</v>
      </c>
      <c r="G170">
        <v>0</v>
      </c>
      <c r="H170" s="38">
        <v>7.8137930000000004</v>
      </c>
      <c r="J170" s="5" t="s">
        <v>50</v>
      </c>
      <c r="K170">
        <v>6</v>
      </c>
      <c r="L170" s="38">
        <v>12</v>
      </c>
    </row>
    <row r="171" spans="2:12" x14ac:dyDescent="0.2">
      <c r="B171">
        <v>22</v>
      </c>
      <c r="C171" t="s">
        <v>101</v>
      </c>
      <c r="D171">
        <v>2</v>
      </c>
      <c r="E171">
        <v>1</v>
      </c>
      <c r="F171">
        <v>0</v>
      </c>
      <c r="G171">
        <f t="shared" ref="G171:G187" si="8">F171</f>
        <v>0</v>
      </c>
      <c r="H171" s="38">
        <v>7.8137930000000004</v>
      </c>
      <c r="J171" s="5" t="s">
        <v>50</v>
      </c>
      <c r="K171">
        <v>6</v>
      </c>
      <c r="L171" s="38">
        <v>12</v>
      </c>
    </row>
    <row r="172" spans="2:12" x14ac:dyDescent="0.2">
      <c r="B172">
        <v>22</v>
      </c>
      <c r="C172" t="s">
        <v>101</v>
      </c>
      <c r="D172">
        <v>3</v>
      </c>
      <c r="E172" s="33">
        <v>1</v>
      </c>
      <c r="F172">
        <v>0</v>
      </c>
      <c r="G172">
        <f t="shared" si="8"/>
        <v>0</v>
      </c>
      <c r="H172" s="38">
        <v>7.8137930000000004</v>
      </c>
      <c r="J172" s="5" t="s">
        <v>50</v>
      </c>
      <c r="K172">
        <v>6</v>
      </c>
      <c r="L172" s="38">
        <v>12</v>
      </c>
    </row>
    <row r="173" spans="2:12" x14ac:dyDescent="0.2">
      <c r="B173">
        <v>22</v>
      </c>
      <c r="C173" t="s">
        <v>101</v>
      </c>
      <c r="D173">
        <v>4</v>
      </c>
      <c r="E173" s="33">
        <v>1</v>
      </c>
      <c r="F173">
        <v>0</v>
      </c>
      <c r="G173">
        <f t="shared" si="8"/>
        <v>0</v>
      </c>
      <c r="H173" s="38">
        <v>7.8137930000000004</v>
      </c>
      <c r="J173" s="5" t="s">
        <v>50</v>
      </c>
      <c r="K173">
        <v>6</v>
      </c>
      <c r="L173" s="38">
        <v>12</v>
      </c>
    </row>
    <row r="174" spans="2:12" x14ac:dyDescent="0.2">
      <c r="B174">
        <v>22</v>
      </c>
      <c r="C174" t="s">
        <v>101</v>
      </c>
      <c r="D174">
        <v>5</v>
      </c>
      <c r="E174" s="33">
        <v>1</v>
      </c>
      <c r="F174">
        <v>0</v>
      </c>
      <c r="G174">
        <f t="shared" si="8"/>
        <v>0</v>
      </c>
      <c r="H174" s="38">
        <v>7.8137930000000004</v>
      </c>
      <c r="J174" s="5" t="s">
        <v>50</v>
      </c>
      <c r="K174">
        <v>6</v>
      </c>
      <c r="L174" s="38">
        <v>12</v>
      </c>
    </row>
    <row r="175" spans="2:12" x14ac:dyDescent="0.2">
      <c r="B175">
        <v>22</v>
      </c>
      <c r="C175" t="s">
        <v>101</v>
      </c>
      <c r="D175">
        <v>6</v>
      </c>
      <c r="E175" s="33">
        <v>1</v>
      </c>
      <c r="F175">
        <v>0</v>
      </c>
      <c r="G175">
        <f t="shared" si="8"/>
        <v>0</v>
      </c>
      <c r="H175" s="38">
        <v>7.8137930000000004</v>
      </c>
      <c r="J175" s="5" t="s">
        <v>50</v>
      </c>
      <c r="K175">
        <v>6</v>
      </c>
      <c r="L175" s="38">
        <v>12</v>
      </c>
    </row>
    <row r="176" spans="2:12" x14ac:dyDescent="0.2">
      <c r="B176">
        <v>22</v>
      </c>
      <c r="C176" t="s">
        <v>101</v>
      </c>
      <c r="D176">
        <v>7</v>
      </c>
      <c r="E176" s="33">
        <v>1</v>
      </c>
      <c r="F176">
        <v>0</v>
      </c>
      <c r="G176">
        <f t="shared" si="8"/>
        <v>0</v>
      </c>
      <c r="H176" s="38">
        <v>7.8137930000000004</v>
      </c>
      <c r="J176" s="5" t="s">
        <v>50</v>
      </c>
      <c r="K176">
        <v>6</v>
      </c>
      <c r="L176" s="38">
        <v>12</v>
      </c>
    </row>
    <row r="177" spans="2:12" x14ac:dyDescent="0.2">
      <c r="B177">
        <v>22</v>
      </c>
      <c r="C177" t="s">
        <v>101</v>
      </c>
      <c r="D177">
        <v>8</v>
      </c>
      <c r="E177" s="33">
        <v>1</v>
      </c>
      <c r="F177">
        <v>0</v>
      </c>
      <c r="G177">
        <f t="shared" si="8"/>
        <v>0</v>
      </c>
      <c r="H177" s="38">
        <v>7.8137930000000004</v>
      </c>
      <c r="J177" s="5" t="s">
        <v>50</v>
      </c>
      <c r="K177">
        <v>6</v>
      </c>
      <c r="L177" s="38">
        <v>12</v>
      </c>
    </row>
    <row r="178" spans="2:12" x14ac:dyDescent="0.2">
      <c r="B178">
        <v>23</v>
      </c>
      <c r="C178" t="s">
        <v>101</v>
      </c>
      <c r="D178">
        <v>1</v>
      </c>
      <c r="E178">
        <v>2</v>
      </c>
      <c r="F178">
        <v>1</v>
      </c>
      <c r="G178">
        <f t="shared" si="8"/>
        <v>1</v>
      </c>
      <c r="H178" s="38">
        <v>7.3255340000000002</v>
      </c>
      <c r="J178" s="5" t="s">
        <v>51</v>
      </c>
      <c r="K178">
        <v>4</v>
      </c>
      <c r="L178" s="38">
        <v>9</v>
      </c>
    </row>
    <row r="179" spans="2:12" x14ac:dyDescent="0.2">
      <c r="B179">
        <v>23</v>
      </c>
      <c r="C179" t="s">
        <v>101</v>
      </c>
      <c r="D179">
        <v>2</v>
      </c>
      <c r="E179">
        <v>2</v>
      </c>
      <c r="F179">
        <v>1</v>
      </c>
      <c r="G179">
        <f t="shared" si="8"/>
        <v>1</v>
      </c>
      <c r="H179" s="38">
        <v>7.3255340000000002</v>
      </c>
      <c r="J179" s="5" t="s">
        <v>51</v>
      </c>
      <c r="K179">
        <v>4</v>
      </c>
      <c r="L179" s="38">
        <v>9</v>
      </c>
    </row>
    <row r="180" spans="2:12" x14ac:dyDescent="0.2">
      <c r="B180">
        <v>23</v>
      </c>
      <c r="C180" t="s">
        <v>101</v>
      </c>
      <c r="D180">
        <v>3</v>
      </c>
      <c r="E180" s="33">
        <v>2</v>
      </c>
      <c r="F180">
        <v>1</v>
      </c>
      <c r="G180">
        <f t="shared" si="8"/>
        <v>1</v>
      </c>
      <c r="H180" s="38">
        <v>7.3255340000000002</v>
      </c>
      <c r="J180" s="5" t="s">
        <v>51</v>
      </c>
      <c r="K180">
        <v>4</v>
      </c>
      <c r="L180" s="38">
        <v>9</v>
      </c>
    </row>
    <row r="181" spans="2:12" x14ac:dyDescent="0.2">
      <c r="B181">
        <v>23</v>
      </c>
      <c r="C181" t="s">
        <v>101</v>
      </c>
      <c r="D181">
        <v>4</v>
      </c>
      <c r="E181" s="33">
        <v>2</v>
      </c>
      <c r="F181">
        <v>1</v>
      </c>
      <c r="G181">
        <f t="shared" si="8"/>
        <v>1</v>
      </c>
      <c r="H181" s="38">
        <v>7.3255340000000002</v>
      </c>
      <c r="J181" s="5" t="s">
        <v>51</v>
      </c>
      <c r="K181">
        <v>4</v>
      </c>
      <c r="L181" s="38">
        <v>9</v>
      </c>
    </row>
    <row r="182" spans="2:12" x14ac:dyDescent="0.2">
      <c r="B182">
        <v>23</v>
      </c>
      <c r="C182" t="s">
        <v>101</v>
      </c>
      <c r="D182">
        <v>5</v>
      </c>
      <c r="E182" s="33">
        <v>2</v>
      </c>
      <c r="F182">
        <v>1</v>
      </c>
      <c r="G182">
        <f t="shared" si="8"/>
        <v>1</v>
      </c>
      <c r="H182" s="38">
        <v>7.3255340000000002</v>
      </c>
      <c r="J182" s="5" t="s">
        <v>51</v>
      </c>
      <c r="K182">
        <v>4</v>
      </c>
      <c r="L182" s="38">
        <v>9</v>
      </c>
    </row>
    <row r="183" spans="2:12" x14ac:dyDescent="0.2">
      <c r="B183">
        <v>23</v>
      </c>
      <c r="C183" t="s">
        <v>101</v>
      </c>
      <c r="D183">
        <v>6</v>
      </c>
      <c r="E183" s="33">
        <v>2</v>
      </c>
      <c r="F183">
        <v>1</v>
      </c>
      <c r="G183">
        <f t="shared" si="8"/>
        <v>1</v>
      </c>
      <c r="H183" s="38">
        <v>7.3255340000000002</v>
      </c>
      <c r="J183" s="5" t="s">
        <v>51</v>
      </c>
      <c r="K183">
        <v>4</v>
      </c>
      <c r="L183" s="38">
        <v>9</v>
      </c>
    </row>
    <row r="184" spans="2:12" x14ac:dyDescent="0.2">
      <c r="B184">
        <v>23</v>
      </c>
      <c r="C184" t="s">
        <v>101</v>
      </c>
      <c r="D184">
        <v>7</v>
      </c>
      <c r="E184" s="33">
        <v>2</v>
      </c>
      <c r="F184">
        <v>1</v>
      </c>
      <c r="G184">
        <f t="shared" si="8"/>
        <v>1</v>
      </c>
      <c r="H184" s="38">
        <v>7.3255340000000002</v>
      </c>
      <c r="J184" s="5" t="s">
        <v>51</v>
      </c>
      <c r="K184">
        <v>4</v>
      </c>
      <c r="L184" s="38">
        <v>9</v>
      </c>
    </row>
    <row r="185" spans="2:12" x14ac:dyDescent="0.2">
      <c r="B185">
        <v>23</v>
      </c>
      <c r="C185" t="s">
        <v>101</v>
      </c>
      <c r="D185">
        <v>8</v>
      </c>
      <c r="E185" s="33">
        <v>2</v>
      </c>
      <c r="F185">
        <v>1</v>
      </c>
      <c r="G185">
        <f t="shared" si="8"/>
        <v>1</v>
      </c>
      <c r="H185" s="38">
        <v>7.3255340000000002</v>
      </c>
      <c r="J185" s="5" t="s">
        <v>51</v>
      </c>
      <c r="K185">
        <v>4</v>
      </c>
      <c r="L185" s="38">
        <v>9</v>
      </c>
    </row>
    <row r="186" spans="2:12" x14ac:dyDescent="0.2">
      <c r="B186">
        <v>24</v>
      </c>
      <c r="C186" t="s">
        <v>101</v>
      </c>
      <c r="D186">
        <v>1</v>
      </c>
      <c r="E186">
        <v>3</v>
      </c>
      <c r="F186">
        <v>1</v>
      </c>
      <c r="G186">
        <f t="shared" si="8"/>
        <v>1</v>
      </c>
      <c r="H186" s="38">
        <v>7.5282249999999999</v>
      </c>
      <c r="J186" s="5" t="s">
        <v>51</v>
      </c>
      <c r="K186">
        <v>5</v>
      </c>
      <c r="L186" s="38">
        <v>11</v>
      </c>
    </row>
    <row r="187" spans="2:12" x14ac:dyDescent="0.2">
      <c r="B187">
        <v>24</v>
      </c>
      <c r="C187" t="s">
        <v>101</v>
      </c>
      <c r="D187">
        <v>2</v>
      </c>
      <c r="E187">
        <v>3</v>
      </c>
      <c r="F187">
        <v>1</v>
      </c>
      <c r="G187">
        <f t="shared" si="8"/>
        <v>1</v>
      </c>
      <c r="H187" s="38">
        <v>7.5282249999999999</v>
      </c>
      <c r="J187" s="5" t="s">
        <v>51</v>
      </c>
      <c r="K187">
        <v>5</v>
      </c>
      <c r="L187" s="38">
        <v>11</v>
      </c>
    </row>
    <row r="188" spans="2:12" x14ac:dyDescent="0.2">
      <c r="B188">
        <v>24</v>
      </c>
      <c r="C188" t="s">
        <v>101</v>
      </c>
      <c r="D188">
        <v>3</v>
      </c>
      <c r="E188" s="33">
        <v>3</v>
      </c>
      <c r="F188">
        <v>1</v>
      </c>
      <c r="G188">
        <v>0</v>
      </c>
      <c r="H188" s="38">
        <v>7.5282249999999999</v>
      </c>
      <c r="J188" s="5" t="s">
        <v>51</v>
      </c>
      <c r="K188">
        <v>5</v>
      </c>
      <c r="L188" s="38">
        <v>11</v>
      </c>
    </row>
    <row r="189" spans="2:12" x14ac:dyDescent="0.2">
      <c r="B189">
        <v>24</v>
      </c>
      <c r="C189" t="s">
        <v>101</v>
      </c>
      <c r="D189">
        <v>4</v>
      </c>
      <c r="E189" s="33">
        <v>3</v>
      </c>
      <c r="F189">
        <v>0</v>
      </c>
      <c r="G189">
        <f t="shared" ref="G189:G197" si="9">F189</f>
        <v>0</v>
      </c>
      <c r="H189" s="38">
        <v>7.5282249999999999</v>
      </c>
      <c r="J189" s="5" t="s">
        <v>51</v>
      </c>
      <c r="K189">
        <v>5</v>
      </c>
      <c r="L189" s="38">
        <v>11</v>
      </c>
    </row>
    <row r="190" spans="2:12" x14ac:dyDescent="0.2">
      <c r="B190">
        <v>24</v>
      </c>
      <c r="C190" t="s">
        <v>101</v>
      </c>
      <c r="D190">
        <v>5</v>
      </c>
      <c r="E190" s="33">
        <v>3</v>
      </c>
      <c r="F190">
        <v>1</v>
      </c>
      <c r="G190">
        <f t="shared" si="9"/>
        <v>1</v>
      </c>
      <c r="H190" s="38">
        <v>7.5282249999999999</v>
      </c>
      <c r="J190" s="5" t="s">
        <v>51</v>
      </c>
      <c r="K190">
        <v>5</v>
      </c>
      <c r="L190" s="38">
        <v>11</v>
      </c>
    </row>
    <row r="191" spans="2:12" x14ac:dyDescent="0.2">
      <c r="B191">
        <v>24</v>
      </c>
      <c r="C191" t="s">
        <v>101</v>
      </c>
      <c r="D191">
        <v>6</v>
      </c>
      <c r="E191" s="33">
        <v>3</v>
      </c>
      <c r="F191">
        <v>1</v>
      </c>
      <c r="G191">
        <f t="shared" si="9"/>
        <v>1</v>
      </c>
      <c r="H191" s="38">
        <v>7.5282249999999999</v>
      </c>
      <c r="J191" s="5" t="s">
        <v>51</v>
      </c>
      <c r="K191">
        <v>5</v>
      </c>
      <c r="L191" s="38">
        <v>11</v>
      </c>
    </row>
    <row r="192" spans="2:12" x14ac:dyDescent="0.2">
      <c r="B192">
        <v>24</v>
      </c>
      <c r="C192" t="s">
        <v>101</v>
      </c>
      <c r="D192">
        <v>7</v>
      </c>
      <c r="E192" s="33">
        <v>3</v>
      </c>
      <c r="F192">
        <v>1</v>
      </c>
      <c r="G192">
        <f t="shared" si="9"/>
        <v>1</v>
      </c>
      <c r="H192" s="38">
        <v>7.5282249999999999</v>
      </c>
      <c r="J192" s="5" t="s">
        <v>51</v>
      </c>
      <c r="K192">
        <v>5</v>
      </c>
      <c r="L192" s="38">
        <v>11</v>
      </c>
    </row>
    <row r="193" spans="2:12" x14ac:dyDescent="0.2">
      <c r="B193">
        <v>24</v>
      </c>
      <c r="C193" t="s">
        <v>101</v>
      </c>
      <c r="D193">
        <v>8</v>
      </c>
      <c r="E193" s="33">
        <v>3</v>
      </c>
      <c r="F193">
        <v>1</v>
      </c>
      <c r="G193">
        <f t="shared" si="9"/>
        <v>1</v>
      </c>
      <c r="H193" s="38">
        <v>7.5282249999999999</v>
      </c>
      <c r="J193" s="5" t="s">
        <v>51</v>
      </c>
      <c r="K193">
        <v>5</v>
      </c>
      <c r="L193" s="38">
        <v>11</v>
      </c>
    </row>
    <row r="194" spans="2:12" x14ac:dyDescent="0.2">
      <c r="B194">
        <v>25</v>
      </c>
      <c r="C194" t="s">
        <v>101</v>
      </c>
      <c r="D194">
        <v>1</v>
      </c>
      <c r="E194">
        <v>4</v>
      </c>
      <c r="F194">
        <v>1</v>
      </c>
      <c r="G194">
        <f t="shared" si="9"/>
        <v>1</v>
      </c>
      <c r="H194" s="38">
        <v>8.077788</v>
      </c>
      <c r="J194" s="5" t="s">
        <v>49</v>
      </c>
      <c r="K194">
        <v>7</v>
      </c>
      <c r="L194" s="38">
        <v>15</v>
      </c>
    </row>
    <row r="195" spans="2:12" x14ac:dyDescent="0.2">
      <c r="B195">
        <v>25</v>
      </c>
      <c r="C195" t="s">
        <v>101</v>
      </c>
      <c r="D195">
        <v>2</v>
      </c>
      <c r="E195">
        <v>4</v>
      </c>
      <c r="F195">
        <v>1</v>
      </c>
      <c r="G195">
        <f t="shared" si="9"/>
        <v>1</v>
      </c>
      <c r="H195" s="38">
        <v>8.077788</v>
      </c>
      <c r="J195" s="5" t="s">
        <v>49</v>
      </c>
      <c r="K195">
        <v>7</v>
      </c>
      <c r="L195" s="38">
        <v>15</v>
      </c>
    </row>
    <row r="196" spans="2:12" x14ac:dyDescent="0.2">
      <c r="B196">
        <v>25</v>
      </c>
      <c r="C196" t="s">
        <v>101</v>
      </c>
      <c r="D196">
        <v>3</v>
      </c>
      <c r="E196" s="33">
        <v>4</v>
      </c>
      <c r="F196">
        <v>1</v>
      </c>
      <c r="G196">
        <f t="shared" si="9"/>
        <v>1</v>
      </c>
      <c r="H196" s="38">
        <v>8.077788</v>
      </c>
      <c r="J196" s="5" t="s">
        <v>49</v>
      </c>
      <c r="K196">
        <v>7</v>
      </c>
      <c r="L196" s="38">
        <v>15</v>
      </c>
    </row>
    <row r="197" spans="2:12" x14ac:dyDescent="0.2">
      <c r="B197">
        <v>25</v>
      </c>
      <c r="C197" t="s">
        <v>101</v>
      </c>
      <c r="D197">
        <v>4</v>
      </c>
      <c r="E197" s="33">
        <v>4</v>
      </c>
      <c r="F197">
        <v>1</v>
      </c>
      <c r="G197">
        <f t="shared" si="9"/>
        <v>1</v>
      </c>
      <c r="H197" s="38">
        <v>8.077788</v>
      </c>
      <c r="J197" s="5" t="s">
        <v>49</v>
      </c>
      <c r="K197">
        <v>7</v>
      </c>
      <c r="L197" s="38">
        <v>15</v>
      </c>
    </row>
    <row r="198" spans="2:12" x14ac:dyDescent="0.2">
      <c r="B198">
        <v>25</v>
      </c>
      <c r="C198" t="s">
        <v>101</v>
      </c>
      <c r="D198">
        <v>5</v>
      </c>
      <c r="E198" s="33">
        <v>4</v>
      </c>
      <c r="F198">
        <v>1</v>
      </c>
      <c r="G198">
        <v>0</v>
      </c>
      <c r="H198" s="38">
        <v>8.077788</v>
      </c>
      <c r="J198" s="5" t="s">
        <v>49</v>
      </c>
      <c r="K198">
        <v>7</v>
      </c>
      <c r="L198" s="38">
        <v>15</v>
      </c>
    </row>
    <row r="199" spans="2:12" x14ac:dyDescent="0.2">
      <c r="B199">
        <v>25</v>
      </c>
      <c r="C199" t="s">
        <v>101</v>
      </c>
      <c r="D199">
        <v>6</v>
      </c>
      <c r="E199" s="33">
        <v>4</v>
      </c>
      <c r="F199">
        <v>1</v>
      </c>
      <c r="G199">
        <f>F199</f>
        <v>1</v>
      </c>
      <c r="H199" s="38">
        <v>8.077788</v>
      </c>
      <c r="J199" s="5" t="s">
        <v>49</v>
      </c>
      <c r="K199">
        <v>7</v>
      </c>
      <c r="L199" s="38">
        <v>15</v>
      </c>
    </row>
    <row r="200" spans="2:12" x14ac:dyDescent="0.2">
      <c r="B200">
        <v>25</v>
      </c>
      <c r="C200" t="s">
        <v>101</v>
      </c>
      <c r="D200">
        <v>7</v>
      </c>
      <c r="E200" s="33">
        <v>4</v>
      </c>
      <c r="F200">
        <v>1</v>
      </c>
      <c r="G200">
        <v>0</v>
      </c>
      <c r="H200" s="38">
        <v>8.077788</v>
      </c>
      <c r="J200" s="5" t="s">
        <v>49</v>
      </c>
      <c r="K200">
        <v>7</v>
      </c>
      <c r="L200" s="38">
        <v>15</v>
      </c>
    </row>
    <row r="201" spans="2:12" x14ac:dyDescent="0.2">
      <c r="B201">
        <v>25</v>
      </c>
      <c r="C201" t="s">
        <v>101</v>
      </c>
      <c r="D201">
        <v>8</v>
      </c>
      <c r="E201" s="33">
        <v>4</v>
      </c>
      <c r="F201">
        <v>1</v>
      </c>
      <c r="G201">
        <f t="shared" ref="G201:G206" si="10">F201</f>
        <v>1</v>
      </c>
      <c r="H201" s="38">
        <v>8.077788</v>
      </c>
      <c r="J201" s="5" t="s">
        <v>49</v>
      </c>
      <c r="K201">
        <v>7</v>
      </c>
      <c r="L201" s="38">
        <v>15</v>
      </c>
    </row>
    <row r="202" spans="2:12" x14ac:dyDescent="0.2">
      <c r="B202">
        <v>26</v>
      </c>
      <c r="C202" t="s">
        <v>101</v>
      </c>
      <c r="D202">
        <v>1</v>
      </c>
      <c r="E202">
        <v>5</v>
      </c>
      <c r="F202">
        <v>1</v>
      </c>
      <c r="G202">
        <f t="shared" si="10"/>
        <v>1</v>
      </c>
      <c r="H202" s="38">
        <v>6.7384120000000003</v>
      </c>
      <c r="J202" s="5" t="s">
        <v>51</v>
      </c>
      <c r="K202">
        <v>2</v>
      </c>
      <c r="L202" s="38">
        <v>5</v>
      </c>
    </row>
    <row r="203" spans="2:12" x14ac:dyDescent="0.2">
      <c r="B203">
        <v>26</v>
      </c>
      <c r="C203" t="s">
        <v>101</v>
      </c>
      <c r="D203">
        <v>2</v>
      </c>
      <c r="E203">
        <v>5</v>
      </c>
      <c r="F203">
        <v>1</v>
      </c>
      <c r="G203">
        <f t="shared" si="10"/>
        <v>1</v>
      </c>
      <c r="H203" s="38">
        <v>6.7384120000000003</v>
      </c>
      <c r="J203" s="5" t="s">
        <v>51</v>
      </c>
      <c r="K203">
        <v>2</v>
      </c>
      <c r="L203" s="38">
        <v>5</v>
      </c>
    </row>
    <row r="204" spans="2:12" x14ac:dyDescent="0.2">
      <c r="B204">
        <v>26</v>
      </c>
      <c r="C204" t="s">
        <v>101</v>
      </c>
      <c r="D204">
        <v>3</v>
      </c>
      <c r="E204" s="33">
        <v>5</v>
      </c>
      <c r="F204">
        <v>1</v>
      </c>
      <c r="G204">
        <f t="shared" si="10"/>
        <v>1</v>
      </c>
      <c r="H204" s="38">
        <v>6.7384120000000003</v>
      </c>
      <c r="J204" s="5" t="s">
        <v>51</v>
      </c>
      <c r="K204">
        <v>2</v>
      </c>
      <c r="L204" s="38">
        <v>5</v>
      </c>
    </row>
    <row r="205" spans="2:12" x14ac:dyDescent="0.2">
      <c r="B205">
        <v>26</v>
      </c>
      <c r="C205" t="s">
        <v>101</v>
      </c>
      <c r="D205">
        <v>4</v>
      </c>
      <c r="E205" s="33">
        <v>5</v>
      </c>
      <c r="F205">
        <v>1</v>
      </c>
      <c r="G205">
        <f t="shared" si="10"/>
        <v>1</v>
      </c>
      <c r="H205" s="38">
        <v>6.7384120000000003</v>
      </c>
      <c r="J205" s="5" t="s">
        <v>51</v>
      </c>
      <c r="K205">
        <v>2</v>
      </c>
      <c r="L205" s="38">
        <v>5</v>
      </c>
    </row>
    <row r="206" spans="2:12" x14ac:dyDescent="0.2">
      <c r="B206">
        <v>26</v>
      </c>
      <c r="C206" t="s">
        <v>101</v>
      </c>
      <c r="D206">
        <v>5</v>
      </c>
      <c r="E206" s="33">
        <v>5</v>
      </c>
      <c r="F206">
        <v>1</v>
      </c>
      <c r="G206">
        <f t="shared" si="10"/>
        <v>1</v>
      </c>
      <c r="H206" s="38">
        <v>6.7384120000000003</v>
      </c>
      <c r="J206" s="5" t="s">
        <v>51</v>
      </c>
      <c r="K206">
        <v>2</v>
      </c>
      <c r="L206" s="38">
        <v>5</v>
      </c>
    </row>
    <row r="207" spans="2:12" x14ac:dyDescent="0.2">
      <c r="B207">
        <v>26</v>
      </c>
      <c r="C207" t="s">
        <v>101</v>
      </c>
      <c r="D207">
        <v>6</v>
      </c>
      <c r="E207" s="33">
        <v>5</v>
      </c>
      <c r="F207">
        <v>1</v>
      </c>
      <c r="G207">
        <v>0</v>
      </c>
      <c r="H207" s="38">
        <v>6.7384120000000003</v>
      </c>
      <c r="J207" s="5" t="s">
        <v>51</v>
      </c>
      <c r="K207">
        <v>2</v>
      </c>
      <c r="L207" s="38">
        <v>5</v>
      </c>
    </row>
    <row r="208" spans="2:12" x14ac:dyDescent="0.2">
      <c r="B208">
        <v>26</v>
      </c>
      <c r="C208" t="s">
        <v>101</v>
      </c>
      <c r="D208">
        <v>7</v>
      </c>
      <c r="E208" s="33">
        <v>5</v>
      </c>
      <c r="F208">
        <v>1</v>
      </c>
      <c r="G208">
        <v>0</v>
      </c>
      <c r="H208" s="38">
        <v>6.7384120000000003</v>
      </c>
      <c r="J208" s="5" t="s">
        <v>51</v>
      </c>
      <c r="K208">
        <v>2</v>
      </c>
      <c r="L208" s="38">
        <v>5</v>
      </c>
    </row>
    <row r="209" spans="2:12" x14ac:dyDescent="0.2">
      <c r="B209">
        <v>26</v>
      </c>
      <c r="C209" t="s">
        <v>101</v>
      </c>
      <c r="D209">
        <v>8</v>
      </c>
      <c r="E209" s="33">
        <v>5</v>
      </c>
      <c r="F209">
        <v>1</v>
      </c>
      <c r="G209">
        <f t="shared" ref="G209:G235" si="11">F209</f>
        <v>1</v>
      </c>
      <c r="H209" s="38">
        <v>6.7384120000000003</v>
      </c>
      <c r="J209" s="5" t="s">
        <v>51</v>
      </c>
      <c r="K209">
        <v>2</v>
      </c>
      <c r="L209" s="38">
        <v>5</v>
      </c>
    </row>
    <row r="210" spans="2:12" x14ac:dyDescent="0.2">
      <c r="B210">
        <v>27</v>
      </c>
      <c r="C210" t="s">
        <v>101</v>
      </c>
      <c r="D210">
        <v>1</v>
      </c>
      <c r="E210">
        <v>6</v>
      </c>
      <c r="F210">
        <v>1</v>
      </c>
      <c r="G210">
        <f t="shared" si="11"/>
        <v>1</v>
      </c>
      <c r="H210" s="38">
        <v>6.4882299999999997</v>
      </c>
      <c r="J210" s="5" t="s">
        <v>50</v>
      </c>
      <c r="K210">
        <v>1</v>
      </c>
      <c r="L210" s="38">
        <v>3</v>
      </c>
    </row>
    <row r="211" spans="2:12" x14ac:dyDescent="0.2">
      <c r="B211">
        <v>27</v>
      </c>
      <c r="C211" t="s">
        <v>101</v>
      </c>
      <c r="D211">
        <v>2</v>
      </c>
      <c r="E211">
        <v>6</v>
      </c>
      <c r="F211">
        <v>1</v>
      </c>
      <c r="G211">
        <f t="shared" si="11"/>
        <v>1</v>
      </c>
      <c r="H211" s="38">
        <v>6.4882299999999997</v>
      </c>
      <c r="J211" s="5" t="s">
        <v>50</v>
      </c>
      <c r="K211">
        <v>1</v>
      </c>
      <c r="L211" s="38">
        <v>3</v>
      </c>
    </row>
    <row r="212" spans="2:12" x14ac:dyDescent="0.2">
      <c r="B212">
        <v>27</v>
      </c>
      <c r="C212" t="s">
        <v>101</v>
      </c>
      <c r="D212">
        <v>3</v>
      </c>
      <c r="E212" s="33">
        <v>6</v>
      </c>
      <c r="F212">
        <v>1</v>
      </c>
      <c r="G212">
        <f t="shared" si="11"/>
        <v>1</v>
      </c>
      <c r="H212" s="38">
        <v>6.4882299999999997</v>
      </c>
      <c r="J212" s="5" t="s">
        <v>50</v>
      </c>
      <c r="K212">
        <v>1</v>
      </c>
      <c r="L212" s="38">
        <v>3</v>
      </c>
    </row>
    <row r="213" spans="2:12" x14ac:dyDescent="0.2">
      <c r="B213">
        <v>27</v>
      </c>
      <c r="C213" t="s">
        <v>101</v>
      </c>
      <c r="D213">
        <v>4</v>
      </c>
      <c r="E213" s="33">
        <v>6</v>
      </c>
      <c r="F213">
        <v>1</v>
      </c>
      <c r="G213">
        <f t="shared" si="11"/>
        <v>1</v>
      </c>
      <c r="H213" s="38">
        <v>6.4882299999999997</v>
      </c>
      <c r="J213" s="5" t="s">
        <v>50</v>
      </c>
      <c r="K213">
        <v>1</v>
      </c>
      <c r="L213" s="38">
        <v>3</v>
      </c>
    </row>
    <row r="214" spans="2:12" x14ac:dyDescent="0.2">
      <c r="B214">
        <v>27</v>
      </c>
      <c r="C214" t="s">
        <v>101</v>
      </c>
      <c r="D214">
        <v>5</v>
      </c>
      <c r="E214" s="33">
        <v>6</v>
      </c>
      <c r="F214">
        <v>1</v>
      </c>
      <c r="G214">
        <f t="shared" si="11"/>
        <v>1</v>
      </c>
      <c r="H214" s="38">
        <v>6.4882299999999997</v>
      </c>
      <c r="J214" s="5" t="s">
        <v>50</v>
      </c>
      <c r="K214">
        <v>1</v>
      </c>
      <c r="L214" s="38">
        <v>3</v>
      </c>
    </row>
    <row r="215" spans="2:12" x14ac:dyDescent="0.2">
      <c r="B215">
        <v>27</v>
      </c>
      <c r="C215" t="s">
        <v>101</v>
      </c>
      <c r="D215">
        <v>6</v>
      </c>
      <c r="E215" s="33">
        <v>6</v>
      </c>
      <c r="F215">
        <v>1</v>
      </c>
      <c r="G215">
        <f t="shared" si="11"/>
        <v>1</v>
      </c>
      <c r="H215" s="38">
        <v>6.4882299999999997</v>
      </c>
      <c r="J215" s="5" t="s">
        <v>50</v>
      </c>
      <c r="K215">
        <v>1</v>
      </c>
      <c r="L215" s="38">
        <v>3</v>
      </c>
    </row>
    <row r="216" spans="2:12" x14ac:dyDescent="0.2">
      <c r="B216">
        <v>27</v>
      </c>
      <c r="C216" t="s">
        <v>101</v>
      </c>
      <c r="D216">
        <v>7</v>
      </c>
      <c r="E216" s="33">
        <v>6</v>
      </c>
      <c r="F216">
        <v>1</v>
      </c>
      <c r="G216">
        <f t="shared" si="11"/>
        <v>1</v>
      </c>
      <c r="H216" s="38">
        <v>6.4882299999999997</v>
      </c>
      <c r="J216" s="5" t="s">
        <v>50</v>
      </c>
      <c r="K216">
        <v>1</v>
      </c>
      <c r="L216" s="38">
        <v>3</v>
      </c>
    </row>
    <row r="217" spans="2:12" x14ac:dyDescent="0.2">
      <c r="B217">
        <v>27</v>
      </c>
      <c r="C217" t="s">
        <v>101</v>
      </c>
      <c r="D217">
        <v>8</v>
      </c>
      <c r="E217" s="33">
        <v>6</v>
      </c>
      <c r="F217">
        <v>1</v>
      </c>
      <c r="G217">
        <f t="shared" si="11"/>
        <v>1</v>
      </c>
      <c r="H217" s="38">
        <v>6.4882299999999997</v>
      </c>
      <c r="J217" s="5" t="s">
        <v>50</v>
      </c>
      <c r="K217">
        <v>1</v>
      </c>
      <c r="L217" s="38">
        <v>3</v>
      </c>
    </row>
    <row r="218" spans="2:12" x14ac:dyDescent="0.2">
      <c r="B218">
        <v>28</v>
      </c>
      <c r="C218" t="s">
        <v>101</v>
      </c>
      <c r="D218">
        <v>1</v>
      </c>
      <c r="E218">
        <v>7</v>
      </c>
      <c r="F218">
        <v>1</v>
      </c>
      <c r="G218">
        <f t="shared" si="11"/>
        <v>1</v>
      </c>
      <c r="H218" s="38">
        <v>7.0812489999999997</v>
      </c>
      <c r="J218" s="5" t="s">
        <v>49</v>
      </c>
      <c r="K218">
        <v>3</v>
      </c>
      <c r="L218" s="38">
        <v>7</v>
      </c>
    </row>
    <row r="219" spans="2:12" x14ac:dyDescent="0.2">
      <c r="B219">
        <v>28</v>
      </c>
      <c r="C219" t="s">
        <v>101</v>
      </c>
      <c r="D219">
        <v>2</v>
      </c>
      <c r="E219">
        <v>7</v>
      </c>
      <c r="F219">
        <v>1</v>
      </c>
      <c r="G219">
        <f t="shared" si="11"/>
        <v>1</v>
      </c>
      <c r="H219" s="38">
        <v>7.0812489999999997</v>
      </c>
      <c r="J219" s="5" t="s">
        <v>49</v>
      </c>
      <c r="K219">
        <v>3</v>
      </c>
      <c r="L219" s="38">
        <v>7</v>
      </c>
    </row>
    <row r="220" spans="2:12" x14ac:dyDescent="0.2">
      <c r="B220">
        <v>28</v>
      </c>
      <c r="C220" t="s">
        <v>101</v>
      </c>
      <c r="D220">
        <v>3</v>
      </c>
      <c r="E220" s="33">
        <v>7</v>
      </c>
      <c r="F220">
        <v>1</v>
      </c>
      <c r="G220">
        <f t="shared" si="11"/>
        <v>1</v>
      </c>
      <c r="H220" s="38">
        <v>7.0812489999999997</v>
      </c>
      <c r="J220" s="5" t="s">
        <v>49</v>
      </c>
      <c r="K220">
        <v>3</v>
      </c>
      <c r="L220" s="38">
        <v>7</v>
      </c>
    </row>
    <row r="221" spans="2:12" x14ac:dyDescent="0.2">
      <c r="B221">
        <v>28</v>
      </c>
      <c r="C221" t="s">
        <v>101</v>
      </c>
      <c r="D221">
        <v>4</v>
      </c>
      <c r="E221" s="33">
        <v>7</v>
      </c>
      <c r="F221">
        <v>1</v>
      </c>
      <c r="G221">
        <f t="shared" si="11"/>
        <v>1</v>
      </c>
      <c r="H221" s="38">
        <v>7.0812489999999997</v>
      </c>
      <c r="J221" s="5" t="s">
        <v>49</v>
      </c>
      <c r="K221">
        <v>3</v>
      </c>
      <c r="L221" s="38">
        <v>7</v>
      </c>
    </row>
    <row r="222" spans="2:12" x14ac:dyDescent="0.2">
      <c r="B222">
        <v>28</v>
      </c>
      <c r="C222" t="s">
        <v>101</v>
      </c>
      <c r="D222">
        <v>5</v>
      </c>
      <c r="E222" s="33">
        <v>7</v>
      </c>
      <c r="F222">
        <v>1</v>
      </c>
      <c r="G222">
        <f t="shared" si="11"/>
        <v>1</v>
      </c>
      <c r="H222" s="38">
        <v>7.0812489999999997</v>
      </c>
      <c r="J222" s="5" t="s">
        <v>49</v>
      </c>
      <c r="K222">
        <v>3</v>
      </c>
      <c r="L222" s="38">
        <v>7</v>
      </c>
    </row>
    <row r="223" spans="2:12" x14ac:dyDescent="0.2">
      <c r="B223">
        <v>28</v>
      </c>
      <c r="C223" t="s">
        <v>101</v>
      </c>
      <c r="D223">
        <v>6</v>
      </c>
      <c r="E223" s="33">
        <v>7</v>
      </c>
      <c r="F223">
        <v>1</v>
      </c>
      <c r="G223">
        <f t="shared" si="11"/>
        <v>1</v>
      </c>
      <c r="H223" s="38">
        <v>7.0812489999999997</v>
      </c>
      <c r="J223" s="5" t="s">
        <v>49</v>
      </c>
      <c r="K223">
        <v>3</v>
      </c>
      <c r="L223" s="38">
        <v>7</v>
      </c>
    </row>
    <row r="224" spans="2:12" x14ac:dyDescent="0.2">
      <c r="B224">
        <v>28</v>
      </c>
      <c r="C224" t="s">
        <v>101</v>
      </c>
      <c r="D224">
        <v>7</v>
      </c>
      <c r="E224" s="33">
        <v>7</v>
      </c>
      <c r="F224">
        <v>1</v>
      </c>
      <c r="G224">
        <f t="shared" si="11"/>
        <v>1</v>
      </c>
      <c r="H224" s="38">
        <v>7.0812489999999997</v>
      </c>
      <c r="J224" s="5" t="s">
        <v>49</v>
      </c>
      <c r="K224">
        <v>3</v>
      </c>
      <c r="L224" s="38">
        <v>7</v>
      </c>
    </row>
    <row r="225" spans="2:12" x14ac:dyDescent="0.2">
      <c r="B225">
        <v>28</v>
      </c>
      <c r="C225" t="s">
        <v>101</v>
      </c>
      <c r="D225">
        <v>8</v>
      </c>
      <c r="E225" s="33">
        <v>7</v>
      </c>
      <c r="F225">
        <v>1</v>
      </c>
      <c r="G225">
        <f t="shared" si="11"/>
        <v>1</v>
      </c>
      <c r="H225" s="38">
        <v>7.0812489999999997</v>
      </c>
      <c r="J225" s="5" t="s">
        <v>49</v>
      </c>
      <c r="K225">
        <v>3</v>
      </c>
      <c r="L225" s="38">
        <v>7</v>
      </c>
    </row>
    <row r="226" spans="2:12" x14ac:dyDescent="0.2">
      <c r="B226">
        <v>29</v>
      </c>
      <c r="C226" t="s">
        <v>101</v>
      </c>
      <c r="D226">
        <v>1</v>
      </c>
      <c r="E226">
        <v>8</v>
      </c>
      <c r="F226">
        <v>1</v>
      </c>
      <c r="G226">
        <f t="shared" si="11"/>
        <v>1</v>
      </c>
      <c r="H226" s="38">
        <v>7.8137930000000004</v>
      </c>
      <c r="J226" s="5" t="s">
        <v>51</v>
      </c>
      <c r="K226">
        <v>6</v>
      </c>
      <c r="L226" s="38">
        <v>12</v>
      </c>
    </row>
    <row r="227" spans="2:12" x14ac:dyDescent="0.2">
      <c r="B227">
        <v>29</v>
      </c>
      <c r="C227" t="s">
        <v>101</v>
      </c>
      <c r="D227">
        <v>2</v>
      </c>
      <c r="E227">
        <v>8</v>
      </c>
      <c r="F227">
        <v>1</v>
      </c>
      <c r="G227">
        <f t="shared" si="11"/>
        <v>1</v>
      </c>
      <c r="H227" s="38">
        <v>7.8137930000000004</v>
      </c>
      <c r="J227" s="5" t="s">
        <v>51</v>
      </c>
      <c r="K227">
        <v>6</v>
      </c>
      <c r="L227" s="38">
        <v>12</v>
      </c>
    </row>
    <row r="228" spans="2:12" x14ac:dyDescent="0.2">
      <c r="B228">
        <v>29</v>
      </c>
      <c r="C228" t="s">
        <v>101</v>
      </c>
      <c r="D228">
        <v>3</v>
      </c>
      <c r="E228" s="33">
        <v>8</v>
      </c>
      <c r="F228">
        <v>0</v>
      </c>
      <c r="G228">
        <f t="shared" si="11"/>
        <v>0</v>
      </c>
      <c r="H228" s="38">
        <v>7.8137930000000004</v>
      </c>
      <c r="J228" s="5" t="s">
        <v>51</v>
      </c>
      <c r="K228">
        <v>6</v>
      </c>
      <c r="L228" s="38">
        <v>12</v>
      </c>
    </row>
    <row r="229" spans="2:12" x14ac:dyDescent="0.2">
      <c r="B229">
        <v>29</v>
      </c>
      <c r="C229" t="s">
        <v>101</v>
      </c>
      <c r="D229">
        <v>4</v>
      </c>
      <c r="E229" s="33">
        <v>8</v>
      </c>
      <c r="F229">
        <v>0</v>
      </c>
      <c r="G229">
        <f t="shared" si="11"/>
        <v>0</v>
      </c>
      <c r="H229" s="38">
        <v>7.8137930000000004</v>
      </c>
      <c r="J229" s="5" t="s">
        <v>51</v>
      </c>
      <c r="K229">
        <v>6</v>
      </c>
      <c r="L229" s="38">
        <v>12</v>
      </c>
    </row>
    <row r="230" spans="2:12" x14ac:dyDescent="0.2">
      <c r="B230">
        <v>29</v>
      </c>
      <c r="C230" t="s">
        <v>101</v>
      </c>
      <c r="D230">
        <v>5</v>
      </c>
      <c r="E230" s="33">
        <v>8</v>
      </c>
      <c r="F230">
        <v>0</v>
      </c>
      <c r="G230">
        <f t="shared" si="11"/>
        <v>0</v>
      </c>
      <c r="H230" s="38">
        <v>7.8137930000000004</v>
      </c>
      <c r="J230" s="5" t="s">
        <v>51</v>
      </c>
      <c r="K230">
        <v>6</v>
      </c>
      <c r="L230" s="38">
        <v>12</v>
      </c>
    </row>
    <row r="231" spans="2:12" x14ac:dyDescent="0.2">
      <c r="B231">
        <v>29</v>
      </c>
      <c r="C231" t="s">
        <v>101</v>
      </c>
      <c r="D231">
        <v>6</v>
      </c>
      <c r="E231" s="33">
        <v>8</v>
      </c>
      <c r="F231">
        <v>0</v>
      </c>
      <c r="G231">
        <f t="shared" si="11"/>
        <v>0</v>
      </c>
      <c r="H231" s="38">
        <v>7.8137930000000004</v>
      </c>
      <c r="J231" s="5" t="s">
        <v>51</v>
      </c>
      <c r="K231">
        <v>6</v>
      </c>
      <c r="L231" s="38">
        <v>12</v>
      </c>
    </row>
    <row r="232" spans="2:12" x14ac:dyDescent="0.2">
      <c r="B232">
        <v>29</v>
      </c>
      <c r="C232" t="s">
        <v>101</v>
      </c>
      <c r="D232">
        <v>7</v>
      </c>
      <c r="E232" s="33">
        <v>8</v>
      </c>
      <c r="F232">
        <v>0</v>
      </c>
      <c r="G232">
        <f t="shared" si="11"/>
        <v>0</v>
      </c>
      <c r="H232" s="38">
        <v>7.8137930000000004</v>
      </c>
      <c r="J232" s="5" t="s">
        <v>51</v>
      </c>
      <c r="K232">
        <v>6</v>
      </c>
      <c r="L232" s="38">
        <v>12</v>
      </c>
    </row>
    <row r="233" spans="2:12" x14ac:dyDescent="0.2">
      <c r="B233">
        <v>29</v>
      </c>
      <c r="C233" t="s">
        <v>101</v>
      </c>
      <c r="D233">
        <v>8</v>
      </c>
      <c r="E233" s="33">
        <v>8</v>
      </c>
      <c r="F233">
        <v>0</v>
      </c>
      <c r="G233">
        <f t="shared" si="11"/>
        <v>0</v>
      </c>
      <c r="H233" s="38">
        <v>7.8137930000000004</v>
      </c>
      <c r="J233" s="5" t="s">
        <v>51</v>
      </c>
      <c r="K233">
        <v>6</v>
      </c>
      <c r="L233" s="38">
        <v>12</v>
      </c>
    </row>
    <row r="234" spans="2:12" x14ac:dyDescent="0.2">
      <c r="B234">
        <v>30</v>
      </c>
      <c r="C234" t="s">
        <v>101</v>
      </c>
      <c r="D234">
        <v>1</v>
      </c>
      <c r="E234">
        <v>9</v>
      </c>
      <c r="F234">
        <v>1</v>
      </c>
      <c r="G234">
        <f t="shared" si="11"/>
        <v>1</v>
      </c>
      <c r="H234" s="38">
        <v>7.3255340000000002</v>
      </c>
      <c r="J234" s="5" t="s">
        <v>50</v>
      </c>
      <c r="K234">
        <v>4</v>
      </c>
      <c r="L234" s="38">
        <v>9</v>
      </c>
    </row>
    <row r="235" spans="2:12" x14ac:dyDescent="0.2">
      <c r="B235">
        <v>30</v>
      </c>
      <c r="C235" t="s">
        <v>101</v>
      </c>
      <c r="D235">
        <v>2</v>
      </c>
      <c r="E235">
        <v>9</v>
      </c>
      <c r="F235">
        <v>0</v>
      </c>
      <c r="G235">
        <f t="shared" si="11"/>
        <v>0</v>
      </c>
      <c r="H235" s="38">
        <v>7.3255340000000002</v>
      </c>
      <c r="J235" s="5" t="s">
        <v>50</v>
      </c>
      <c r="K235">
        <v>4</v>
      </c>
      <c r="L235" s="38">
        <v>9</v>
      </c>
    </row>
    <row r="236" spans="2:12" x14ac:dyDescent="0.2">
      <c r="B236">
        <v>30</v>
      </c>
      <c r="C236" t="s">
        <v>101</v>
      </c>
      <c r="D236">
        <v>3</v>
      </c>
      <c r="E236" s="33">
        <v>9</v>
      </c>
      <c r="F236">
        <v>1</v>
      </c>
      <c r="G236">
        <v>0</v>
      </c>
      <c r="H236" s="38">
        <v>7.3255340000000002</v>
      </c>
      <c r="J236" s="5" t="s">
        <v>50</v>
      </c>
      <c r="K236">
        <v>4</v>
      </c>
      <c r="L236" s="38">
        <v>9</v>
      </c>
    </row>
    <row r="237" spans="2:12" x14ac:dyDescent="0.2">
      <c r="B237">
        <v>30</v>
      </c>
      <c r="C237" t="s">
        <v>101</v>
      </c>
      <c r="D237">
        <v>4</v>
      </c>
      <c r="E237" s="33">
        <v>9</v>
      </c>
      <c r="F237">
        <v>0</v>
      </c>
      <c r="G237">
        <f t="shared" ref="G237:G268" si="12">F237</f>
        <v>0</v>
      </c>
      <c r="H237" s="38">
        <v>7.3255340000000002</v>
      </c>
      <c r="J237" s="5" t="s">
        <v>50</v>
      </c>
      <c r="K237">
        <v>4</v>
      </c>
      <c r="L237" s="38">
        <v>9</v>
      </c>
    </row>
    <row r="238" spans="2:12" x14ac:dyDescent="0.2">
      <c r="B238">
        <v>30</v>
      </c>
      <c r="C238" t="s">
        <v>101</v>
      </c>
      <c r="D238">
        <v>5</v>
      </c>
      <c r="E238" s="33">
        <v>9</v>
      </c>
      <c r="F238">
        <v>0</v>
      </c>
      <c r="G238">
        <f t="shared" si="12"/>
        <v>0</v>
      </c>
      <c r="H238" s="38">
        <v>7.3255340000000002</v>
      </c>
      <c r="J238" s="5" t="s">
        <v>50</v>
      </c>
      <c r="K238">
        <v>4</v>
      </c>
      <c r="L238" s="38">
        <v>9</v>
      </c>
    </row>
    <row r="239" spans="2:12" x14ac:dyDescent="0.2">
      <c r="B239">
        <v>30</v>
      </c>
      <c r="C239" t="s">
        <v>101</v>
      </c>
      <c r="D239">
        <v>6</v>
      </c>
      <c r="E239" s="33">
        <v>9</v>
      </c>
      <c r="F239">
        <v>0</v>
      </c>
      <c r="G239">
        <f t="shared" si="12"/>
        <v>0</v>
      </c>
      <c r="H239" s="38">
        <v>7.3255340000000002</v>
      </c>
      <c r="J239" s="5" t="s">
        <v>50</v>
      </c>
      <c r="K239">
        <v>4</v>
      </c>
      <c r="L239" s="38">
        <v>9</v>
      </c>
    </row>
    <row r="240" spans="2:12" x14ac:dyDescent="0.2">
      <c r="B240">
        <v>30</v>
      </c>
      <c r="C240" t="s">
        <v>101</v>
      </c>
      <c r="D240">
        <v>7</v>
      </c>
      <c r="E240" s="33">
        <v>9</v>
      </c>
      <c r="F240">
        <v>0</v>
      </c>
      <c r="G240">
        <f t="shared" si="12"/>
        <v>0</v>
      </c>
      <c r="H240" s="38">
        <v>7.3255340000000002</v>
      </c>
      <c r="J240" s="5" t="s">
        <v>50</v>
      </c>
      <c r="K240">
        <v>4</v>
      </c>
      <c r="L240" s="38">
        <v>9</v>
      </c>
    </row>
    <row r="241" spans="2:12" x14ac:dyDescent="0.2">
      <c r="B241">
        <v>30</v>
      </c>
      <c r="C241" t="s">
        <v>101</v>
      </c>
      <c r="D241">
        <v>8</v>
      </c>
      <c r="E241" s="33">
        <v>9</v>
      </c>
      <c r="F241">
        <v>0</v>
      </c>
      <c r="G241">
        <f t="shared" si="12"/>
        <v>0</v>
      </c>
      <c r="H241" s="38">
        <v>7.3255340000000002</v>
      </c>
      <c r="J241" s="5" t="s">
        <v>50</v>
      </c>
      <c r="K241">
        <v>4</v>
      </c>
      <c r="L241" s="38">
        <v>9</v>
      </c>
    </row>
    <row r="242" spans="2:12" x14ac:dyDescent="0.2">
      <c r="B242">
        <v>31</v>
      </c>
      <c r="C242" t="s">
        <v>101</v>
      </c>
      <c r="D242">
        <v>1</v>
      </c>
      <c r="E242">
        <v>10</v>
      </c>
      <c r="F242">
        <v>1</v>
      </c>
      <c r="G242">
        <f t="shared" si="12"/>
        <v>1</v>
      </c>
      <c r="H242" s="38">
        <v>7.5282249999999999</v>
      </c>
      <c r="J242" s="5" t="s">
        <v>49</v>
      </c>
      <c r="K242">
        <v>5</v>
      </c>
      <c r="L242" s="38">
        <v>11</v>
      </c>
    </row>
    <row r="243" spans="2:12" x14ac:dyDescent="0.2">
      <c r="B243">
        <v>31</v>
      </c>
      <c r="C243" t="s">
        <v>101</v>
      </c>
      <c r="D243">
        <v>2</v>
      </c>
      <c r="E243">
        <v>10</v>
      </c>
      <c r="F243">
        <v>1</v>
      </c>
      <c r="G243">
        <f t="shared" si="12"/>
        <v>1</v>
      </c>
      <c r="H243" s="38">
        <v>7.5282249999999999</v>
      </c>
      <c r="J243" s="5" t="s">
        <v>49</v>
      </c>
      <c r="K243">
        <v>5</v>
      </c>
      <c r="L243" s="38">
        <v>11</v>
      </c>
    </row>
    <row r="244" spans="2:12" x14ac:dyDescent="0.2">
      <c r="B244">
        <v>31</v>
      </c>
      <c r="C244" t="s">
        <v>101</v>
      </c>
      <c r="D244">
        <v>3</v>
      </c>
      <c r="E244" s="33">
        <v>10</v>
      </c>
      <c r="F244">
        <v>1</v>
      </c>
      <c r="G244">
        <f t="shared" si="12"/>
        <v>1</v>
      </c>
      <c r="H244" s="38">
        <v>7.5282249999999999</v>
      </c>
      <c r="J244" s="5" t="s">
        <v>49</v>
      </c>
      <c r="K244">
        <v>5</v>
      </c>
      <c r="L244" s="38">
        <v>11</v>
      </c>
    </row>
    <row r="245" spans="2:12" x14ac:dyDescent="0.2">
      <c r="B245">
        <v>31</v>
      </c>
      <c r="C245" t="s">
        <v>101</v>
      </c>
      <c r="D245">
        <v>4</v>
      </c>
      <c r="E245" s="33">
        <v>10</v>
      </c>
      <c r="F245">
        <v>1</v>
      </c>
      <c r="G245">
        <f t="shared" si="12"/>
        <v>1</v>
      </c>
      <c r="H245" s="38">
        <v>7.5282249999999999</v>
      </c>
      <c r="J245" s="5" t="s">
        <v>49</v>
      </c>
      <c r="K245">
        <v>5</v>
      </c>
      <c r="L245" s="38">
        <v>11</v>
      </c>
    </row>
    <row r="246" spans="2:12" x14ac:dyDescent="0.2">
      <c r="B246">
        <v>31</v>
      </c>
      <c r="C246" t="s">
        <v>101</v>
      </c>
      <c r="D246">
        <v>5</v>
      </c>
      <c r="E246" s="33">
        <v>10</v>
      </c>
      <c r="F246">
        <v>1</v>
      </c>
      <c r="G246">
        <f t="shared" si="12"/>
        <v>1</v>
      </c>
      <c r="H246" s="38">
        <v>7.5282249999999999</v>
      </c>
      <c r="J246" s="5" t="s">
        <v>49</v>
      </c>
      <c r="K246">
        <v>5</v>
      </c>
      <c r="L246" s="38">
        <v>11</v>
      </c>
    </row>
    <row r="247" spans="2:12" x14ac:dyDescent="0.2">
      <c r="B247">
        <v>31</v>
      </c>
      <c r="C247" t="s">
        <v>101</v>
      </c>
      <c r="D247">
        <v>6</v>
      </c>
      <c r="E247" s="33">
        <v>10</v>
      </c>
      <c r="F247">
        <v>1</v>
      </c>
      <c r="G247">
        <f t="shared" si="12"/>
        <v>1</v>
      </c>
      <c r="H247" s="38">
        <v>7.5282249999999999</v>
      </c>
      <c r="J247" s="5" t="s">
        <v>49</v>
      </c>
      <c r="K247">
        <v>5</v>
      </c>
      <c r="L247" s="38">
        <v>11</v>
      </c>
    </row>
    <row r="248" spans="2:12" x14ac:dyDescent="0.2">
      <c r="B248">
        <v>31</v>
      </c>
      <c r="C248" t="s">
        <v>101</v>
      </c>
      <c r="D248">
        <v>7</v>
      </c>
      <c r="E248" s="33">
        <v>10</v>
      </c>
      <c r="F248">
        <v>1</v>
      </c>
      <c r="G248">
        <f t="shared" si="12"/>
        <v>1</v>
      </c>
      <c r="H248" s="38">
        <v>7.5282249999999999</v>
      </c>
      <c r="J248" s="5" t="s">
        <v>49</v>
      </c>
      <c r="K248">
        <v>5</v>
      </c>
      <c r="L248" s="38">
        <v>11</v>
      </c>
    </row>
    <row r="249" spans="2:12" x14ac:dyDescent="0.2">
      <c r="B249">
        <v>31</v>
      </c>
      <c r="C249" t="s">
        <v>101</v>
      </c>
      <c r="D249">
        <v>8</v>
      </c>
      <c r="E249" s="33">
        <v>10</v>
      </c>
      <c r="F249">
        <v>1</v>
      </c>
      <c r="G249">
        <f t="shared" si="12"/>
        <v>1</v>
      </c>
      <c r="H249" s="38">
        <v>7.5282249999999999</v>
      </c>
      <c r="J249" s="5" t="s">
        <v>49</v>
      </c>
      <c r="K249">
        <v>5</v>
      </c>
      <c r="L249" s="38">
        <v>11</v>
      </c>
    </row>
    <row r="250" spans="2:12" x14ac:dyDescent="0.2">
      <c r="B250">
        <v>32</v>
      </c>
      <c r="C250" t="s">
        <v>101</v>
      </c>
      <c r="D250">
        <v>1</v>
      </c>
      <c r="E250">
        <v>11</v>
      </c>
      <c r="F250">
        <v>1</v>
      </c>
      <c r="G250">
        <f t="shared" si="12"/>
        <v>1</v>
      </c>
      <c r="H250" s="38">
        <v>8.077788</v>
      </c>
      <c r="J250" s="5" t="s">
        <v>51</v>
      </c>
      <c r="K250">
        <v>7</v>
      </c>
      <c r="L250" s="38">
        <v>15</v>
      </c>
    </row>
    <row r="251" spans="2:12" x14ac:dyDescent="0.2">
      <c r="B251">
        <v>32</v>
      </c>
      <c r="C251" t="s">
        <v>101</v>
      </c>
      <c r="D251">
        <v>2</v>
      </c>
      <c r="E251">
        <v>11</v>
      </c>
      <c r="F251">
        <v>1</v>
      </c>
      <c r="G251">
        <f t="shared" si="12"/>
        <v>1</v>
      </c>
      <c r="H251" s="38">
        <v>8.077788</v>
      </c>
      <c r="J251" s="5" t="s">
        <v>51</v>
      </c>
      <c r="K251">
        <v>7</v>
      </c>
      <c r="L251" s="38">
        <v>15</v>
      </c>
    </row>
    <row r="252" spans="2:12" x14ac:dyDescent="0.2">
      <c r="B252">
        <v>32</v>
      </c>
      <c r="C252" t="s">
        <v>101</v>
      </c>
      <c r="D252">
        <v>3</v>
      </c>
      <c r="E252" s="33">
        <v>11</v>
      </c>
      <c r="F252">
        <v>1</v>
      </c>
      <c r="G252">
        <f t="shared" si="12"/>
        <v>1</v>
      </c>
      <c r="H252" s="38">
        <v>8.077788</v>
      </c>
      <c r="J252" s="5" t="s">
        <v>51</v>
      </c>
      <c r="K252">
        <v>7</v>
      </c>
      <c r="L252" s="38">
        <v>15</v>
      </c>
    </row>
    <row r="253" spans="2:12" x14ac:dyDescent="0.2">
      <c r="B253">
        <v>32</v>
      </c>
      <c r="C253" t="s">
        <v>101</v>
      </c>
      <c r="D253">
        <v>4</v>
      </c>
      <c r="E253" s="33">
        <v>11</v>
      </c>
      <c r="F253">
        <v>1</v>
      </c>
      <c r="G253">
        <f t="shared" si="12"/>
        <v>1</v>
      </c>
      <c r="H253" s="38">
        <v>8.077788</v>
      </c>
      <c r="J253" s="5" t="s">
        <v>51</v>
      </c>
      <c r="K253">
        <v>7</v>
      </c>
      <c r="L253" s="38">
        <v>15</v>
      </c>
    </row>
    <row r="254" spans="2:12" x14ac:dyDescent="0.2">
      <c r="B254">
        <v>32</v>
      </c>
      <c r="C254" t="s">
        <v>101</v>
      </c>
      <c r="D254">
        <v>5</v>
      </c>
      <c r="E254" s="33">
        <v>11</v>
      </c>
      <c r="F254">
        <v>1</v>
      </c>
      <c r="G254">
        <f t="shared" si="12"/>
        <v>1</v>
      </c>
      <c r="H254" s="38">
        <v>8.077788</v>
      </c>
      <c r="J254" s="5" t="s">
        <v>51</v>
      </c>
      <c r="K254">
        <v>7</v>
      </c>
      <c r="L254" s="38">
        <v>15</v>
      </c>
    </row>
    <row r="255" spans="2:12" x14ac:dyDescent="0.2">
      <c r="B255">
        <v>32</v>
      </c>
      <c r="C255" t="s">
        <v>101</v>
      </c>
      <c r="D255">
        <v>6</v>
      </c>
      <c r="E255" s="33">
        <v>11</v>
      </c>
      <c r="F255">
        <v>1</v>
      </c>
      <c r="G255">
        <f t="shared" si="12"/>
        <v>1</v>
      </c>
      <c r="H255" s="38">
        <v>8.077788</v>
      </c>
      <c r="J255" s="5" t="s">
        <v>51</v>
      </c>
      <c r="K255">
        <v>7</v>
      </c>
      <c r="L255" s="38">
        <v>15</v>
      </c>
    </row>
    <row r="256" spans="2:12" x14ac:dyDescent="0.2">
      <c r="B256">
        <v>32</v>
      </c>
      <c r="C256" t="s">
        <v>101</v>
      </c>
      <c r="D256">
        <v>7</v>
      </c>
      <c r="E256" s="33">
        <v>11</v>
      </c>
      <c r="F256">
        <v>1</v>
      </c>
      <c r="G256">
        <f t="shared" si="12"/>
        <v>1</v>
      </c>
      <c r="H256" s="38">
        <v>8.077788</v>
      </c>
      <c r="J256" s="5" t="s">
        <v>51</v>
      </c>
      <c r="K256">
        <v>7</v>
      </c>
      <c r="L256" s="38">
        <v>15</v>
      </c>
    </row>
    <row r="257" spans="2:12" x14ac:dyDescent="0.2">
      <c r="B257">
        <v>32</v>
      </c>
      <c r="C257" t="s">
        <v>101</v>
      </c>
      <c r="D257">
        <v>8</v>
      </c>
      <c r="E257" s="33">
        <v>11</v>
      </c>
      <c r="F257">
        <v>1</v>
      </c>
      <c r="G257">
        <f t="shared" si="12"/>
        <v>1</v>
      </c>
      <c r="H257" s="38">
        <v>8.077788</v>
      </c>
      <c r="J257" s="5" t="s">
        <v>51</v>
      </c>
      <c r="K257">
        <v>7</v>
      </c>
      <c r="L257" s="38">
        <v>15</v>
      </c>
    </row>
    <row r="258" spans="2:12" x14ac:dyDescent="0.2">
      <c r="B258">
        <v>33</v>
      </c>
      <c r="C258" t="s">
        <v>101</v>
      </c>
      <c r="D258">
        <v>1</v>
      </c>
      <c r="E258">
        <v>12</v>
      </c>
      <c r="F258">
        <v>1</v>
      </c>
      <c r="G258">
        <f t="shared" si="12"/>
        <v>1</v>
      </c>
      <c r="H258" s="38">
        <v>6.7384120000000003</v>
      </c>
      <c r="J258" s="5" t="s">
        <v>50</v>
      </c>
      <c r="K258">
        <v>2</v>
      </c>
      <c r="L258" s="38">
        <v>5</v>
      </c>
    </row>
    <row r="259" spans="2:12" x14ac:dyDescent="0.2">
      <c r="B259">
        <v>33</v>
      </c>
      <c r="C259" t="s">
        <v>101</v>
      </c>
      <c r="D259">
        <v>2</v>
      </c>
      <c r="E259">
        <v>12</v>
      </c>
      <c r="F259">
        <v>1</v>
      </c>
      <c r="G259">
        <f t="shared" si="12"/>
        <v>1</v>
      </c>
      <c r="H259" s="38">
        <v>6.7384120000000003</v>
      </c>
      <c r="J259" s="5" t="s">
        <v>50</v>
      </c>
      <c r="K259">
        <v>2</v>
      </c>
      <c r="L259" s="38">
        <v>5</v>
      </c>
    </row>
    <row r="260" spans="2:12" x14ac:dyDescent="0.2">
      <c r="B260">
        <v>33</v>
      </c>
      <c r="C260" t="s">
        <v>101</v>
      </c>
      <c r="D260">
        <v>3</v>
      </c>
      <c r="E260" s="33">
        <v>12</v>
      </c>
      <c r="F260">
        <v>1</v>
      </c>
      <c r="G260">
        <f t="shared" si="12"/>
        <v>1</v>
      </c>
      <c r="H260" s="38">
        <v>6.7384120000000003</v>
      </c>
      <c r="J260" s="5" t="s">
        <v>50</v>
      </c>
      <c r="K260">
        <v>2</v>
      </c>
      <c r="L260" s="38">
        <v>5</v>
      </c>
    </row>
    <row r="261" spans="2:12" x14ac:dyDescent="0.2">
      <c r="B261">
        <v>33</v>
      </c>
      <c r="C261" t="s">
        <v>101</v>
      </c>
      <c r="D261">
        <v>4</v>
      </c>
      <c r="E261" s="33">
        <v>12</v>
      </c>
      <c r="F261">
        <v>1</v>
      </c>
      <c r="G261">
        <f t="shared" si="12"/>
        <v>1</v>
      </c>
      <c r="H261" s="38">
        <v>6.7384120000000003</v>
      </c>
      <c r="J261" s="5" t="s">
        <v>50</v>
      </c>
      <c r="K261">
        <v>2</v>
      </c>
      <c r="L261" s="38">
        <v>5</v>
      </c>
    </row>
    <row r="262" spans="2:12" x14ac:dyDescent="0.2">
      <c r="B262">
        <v>33</v>
      </c>
      <c r="C262" t="s">
        <v>101</v>
      </c>
      <c r="D262">
        <v>5</v>
      </c>
      <c r="E262" s="33">
        <v>12</v>
      </c>
      <c r="F262">
        <v>1</v>
      </c>
      <c r="G262">
        <f t="shared" si="12"/>
        <v>1</v>
      </c>
      <c r="H262" s="38">
        <v>6.7384120000000003</v>
      </c>
      <c r="J262" s="5" t="s">
        <v>50</v>
      </c>
      <c r="K262">
        <v>2</v>
      </c>
      <c r="L262" s="38">
        <v>5</v>
      </c>
    </row>
    <row r="263" spans="2:12" x14ac:dyDescent="0.2">
      <c r="B263">
        <v>33</v>
      </c>
      <c r="C263" t="s">
        <v>101</v>
      </c>
      <c r="D263">
        <v>6</v>
      </c>
      <c r="E263" s="33">
        <v>12</v>
      </c>
      <c r="F263">
        <v>1</v>
      </c>
      <c r="G263">
        <f t="shared" si="12"/>
        <v>1</v>
      </c>
      <c r="H263" s="38">
        <v>6.7384120000000003</v>
      </c>
      <c r="J263" s="5" t="s">
        <v>50</v>
      </c>
      <c r="K263">
        <v>2</v>
      </c>
      <c r="L263" s="38">
        <v>5</v>
      </c>
    </row>
    <row r="264" spans="2:12" x14ac:dyDescent="0.2">
      <c r="B264">
        <v>33</v>
      </c>
      <c r="C264" t="s">
        <v>101</v>
      </c>
      <c r="D264">
        <v>7</v>
      </c>
      <c r="E264" s="33">
        <v>12</v>
      </c>
      <c r="F264">
        <v>1</v>
      </c>
      <c r="G264">
        <f t="shared" si="12"/>
        <v>1</v>
      </c>
      <c r="H264" s="38">
        <v>6.7384120000000003</v>
      </c>
      <c r="J264" s="5" t="s">
        <v>50</v>
      </c>
      <c r="K264">
        <v>2</v>
      </c>
      <c r="L264" s="38">
        <v>5</v>
      </c>
    </row>
    <row r="265" spans="2:12" x14ac:dyDescent="0.2">
      <c r="B265">
        <v>33</v>
      </c>
      <c r="C265" t="s">
        <v>101</v>
      </c>
      <c r="D265">
        <v>8</v>
      </c>
      <c r="E265" s="33">
        <v>12</v>
      </c>
      <c r="F265">
        <v>1</v>
      </c>
      <c r="G265">
        <f t="shared" si="12"/>
        <v>1</v>
      </c>
      <c r="H265" s="38">
        <v>6.7384120000000003</v>
      </c>
      <c r="J265" s="5" t="s">
        <v>50</v>
      </c>
      <c r="K265">
        <v>2</v>
      </c>
      <c r="L265" s="38">
        <v>5</v>
      </c>
    </row>
    <row r="266" spans="2:12" x14ac:dyDescent="0.2">
      <c r="B266">
        <v>34</v>
      </c>
      <c r="C266" t="s">
        <v>101</v>
      </c>
      <c r="D266">
        <v>1</v>
      </c>
      <c r="E266">
        <v>13</v>
      </c>
      <c r="F266">
        <v>1</v>
      </c>
      <c r="G266">
        <f t="shared" si="12"/>
        <v>1</v>
      </c>
      <c r="H266" s="38">
        <v>6.4882299999999997</v>
      </c>
      <c r="J266" s="5" t="s">
        <v>51</v>
      </c>
      <c r="K266">
        <v>1</v>
      </c>
      <c r="L266" s="38">
        <v>3</v>
      </c>
    </row>
    <row r="267" spans="2:12" x14ac:dyDescent="0.2">
      <c r="B267">
        <v>34</v>
      </c>
      <c r="C267" t="s">
        <v>101</v>
      </c>
      <c r="D267">
        <v>2</v>
      </c>
      <c r="E267">
        <v>13</v>
      </c>
      <c r="F267">
        <v>1</v>
      </c>
      <c r="G267">
        <f t="shared" si="12"/>
        <v>1</v>
      </c>
      <c r="H267" s="38">
        <v>6.4882299999999997</v>
      </c>
      <c r="J267" s="5" t="s">
        <v>51</v>
      </c>
      <c r="K267">
        <v>1</v>
      </c>
      <c r="L267" s="38">
        <v>3</v>
      </c>
    </row>
    <row r="268" spans="2:12" x14ac:dyDescent="0.2">
      <c r="B268">
        <v>34</v>
      </c>
      <c r="C268" t="s">
        <v>101</v>
      </c>
      <c r="D268">
        <v>3</v>
      </c>
      <c r="E268" s="33">
        <v>13</v>
      </c>
      <c r="F268">
        <v>1</v>
      </c>
      <c r="G268">
        <f t="shared" si="12"/>
        <v>1</v>
      </c>
      <c r="H268" s="38">
        <v>6.4882299999999997</v>
      </c>
      <c r="J268" s="5" t="s">
        <v>51</v>
      </c>
      <c r="K268">
        <v>1</v>
      </c>
      <c r="L268" s="38">
        <v>3</v>
      </c>
    </row>
    <row r="269" spans="2:12" x14ac:dyDescent="0.2">
      <c r="B269">
        <v>34</v>
      </c>
      <c r="C269" t="s">
        <v>101</v>
      </c>
      <c r="D269">
        <v>4</v>
      </c>
      <c r="E269" s="33">
        <v>13</v>
      </c>
      <c r="F269">
        <v>1</v>
      </c>
      <c r="G269">
        <f t="shared" ref="G269:G286" si="13">F269</f>
        <v>1</v>
      </c>
      <c r="H269" s="38">
        <v>6.4882299999999997</v>
      </c>
      <c r="J269" s="5" t="s">
        <v>51</v>
      </c>
      <c r="K269">
        <v>1</v>
      </c>
      <c r="L269" s="38">
        <v>3</v>
      </c>
    </row>
    <row r="270" spans="2:12" x14ac:dyDescent="0.2">
      <c r="B270">
        <v>34</v>
      </c>
      <c r="C270" t="s">
        <v>101</v>
      </c>
      <c r="D270">
        <v>5</v>
      </c>
      <c r="E270" s="33">
        <v>13</v>
      </c>
      <c r="F270">
        <v>1</v>
      </c>
      <c r="G270">
        <f t="shared" si="13"/>
        <v>1</v>
      </c>
      <c r="H270" s="38">
        <v>6.4882299999999997</v>
      </c>
      <c r="J270" s="5" t="s">
        <v>51</v>
      </c>
      <c r="K270">
        <v>1</v>
      </c>
      <c r="L270" s="38">
        <v>3</v>
      </c>
    </row>
    <row r="271" spans="2:12" x14ac:dyDescent="0.2">
      <c r="B271">
        <v>34</v>
      </c>
      <c r="C271" t="s">
        <v>101</v>
      </c>
      <c r="D271">
        <v>6</v>
      </c>
      <c r="E271" s="33">
        <v>13</v>
      </c>
      <c r="F271">
        <v>1</v>
      </c>
      <c r="G271">
        <f t="shared" si="13"/>
        <v>1</v>
      </c>
      <c r="H271" s="38">
        <v>6.4882299999999997</v>
      </c>
      <c r="J271" s="5" t="s">
        <v>51</v>
      </c>
      <c r="K271">
        <v>1</v>
      </c>
      <c r="L271" s="38">
        <v>3</v>
      </c>
    </row>
    <row r="272" spans="2:12" x14ac:dyDescent="0.2">
      <c r="B272">
        <v>34</v>
      </c>
      <c r="C272" t="s">
        <v>101</v>
      </c>
      <c r="D272">
        <v>7</v>
      </c>
      <c r="E272" s="33">
        <v>13</v>
      </c>
      <c r="F272">
        <v>1</v>
      </c>
      <c r="G272">
        <f t="shared" si="13"/>
        <v>1</v>
      </c>
      <c r="H272" s="38">
        <v>6.4882299999999997</v>
      </c>
      <c r="J272" s="5" t="s">
        <v>51</v>
      </c>
      <c r="K272">
        <v>1</v>
      </c>
      <c r="L272" s="38">
        <v>3</v>
      </c>
    </row>
    <row r="273" spans="2:12" x14ac:dyDescent="0.2">
      <c r="B273">
        <v>34</v>
      </c>
      <c r="C273" t="s">
        <v>101</v>
      </c>
      <c r="D273">
        <v>8</v>
      </c>
      <c r="E273" s="33">
        <v>13</v>
      </c>
      <c r="F273">
        <v>1</v>
      </c>
      <c r="G273">
        <f t="shared" si="13"/>
        <v>1</v>
      </c>
      <c r="H273" s="38">
        <v>6.4882299999999997</v>
      </c>
      <c r="J273" s="5" t="s">
        <v>51</v>
      </c>
      <c r="K273">
        <v>1</v>
      </c>
      <c r="L273" s="38">
        <v>3</v>
      </c>
    </row>
    <row r="274" spans="2:12" x14ac:dyDescent="0.2">
      <c r="B274">
        <v>35</v>
      </c>
      <c r="C274" t="s">
        <v>101</v>
      </c>
      <c r="D274">
        <v>1</v>
      </c>
      <c r="E274">
        <v>14</v>
      </c>
      <c r="F274">
        <v>1</v>
      </c>
      <c r="G274">
        <f t="shared" si="13"/>
        <v>1</v>
      </c>
      <c r="H274" s="38">
        <v>7.0812489999999997</v>
      </c>
      <c r="J274" s="5" t="s">
        <v>50</v>
      </c>
      <c r="K274">
        <v>3</v>
      </c>
      <c r="L274" s="38">
        <v>7</v>
      </c>
    </row>
    <row r="275" spans="2:12" x14ac:dyDescent="0.2">
      <c r="B275">
        <v>35</v>
      </c>
      <c r="C275" t="s">
        <v>101</v>
      </c>
      <c r="D275">
        <v>2</v>
      </c>
      <c r="E275">
        <v>14</v>
      </c>
      <c r="F275">
        <v>1</v>
      </c>
      <c r="G275">
        <f t="shared" si="13"/>
        <v>1</v>
      </c>
      <c r="H275" s="38">
        <v>7.0812489999999997</v>
      </c>
      <c r="J275" s="5" t="s">
        <v>50</v>
      </c>
      <c r="K275">
        <v>3</v>
      </c>
      <c r="L275" s="38">
        <v>7</v>
      </c>
    </row>
    <row r="276" spans="2:12" x14ac:dyDescent="0.2">
      <c r="B276">
        <v>35</v>
      </c>
      <c r="C276" t="s">
        <v>101</v>
      </c>
      <c r="D276">
        <v>3</v>
      </c>
      <c r="E276" s="33">
        <v>14</v>
      </c>
      <c r="F276">
        <v>1</v>
      </c>
      <c r="G276">
        <f t="shared" si="13"/>
        <v>1</v>
      </c>
      <c r="H276" s="38">
        <v>7.0812489999999997</v>
      </c>
      <c r="J276" s="5" t="s">
        <v>50</v>
      </c>
      <c r="K276">
        <v>3</v>
      </c>
      <c r="L276" s="38">
        <v>7</v>
      </c>
    </row>
    <row r="277" spans="2:12" x14ac:dyDescent="0.2">
      <c r="B277">
        <v>35</v>
      </c>
      <c r="C277" t="s">
        <v>101</v>
      </c>
      <c r="D277">
        <v>4</v>
      </c>
      <c r="E277" s="33">
        <v>14</v>
      </c>
      <c r="F277">
        <v>1</v>
      </c>
      <c r="G277">
        <f t="shared" si="13"/>
        <v>1</v>
      </c>
      <c r="H277" s="38">
        <v>7.0812489999999997</v>
      </c>
      <c r="J277" s="5" t="s">
        <v>50</v>
      </c>
      <c r="K277">
        <v>3</v>
      </c>
      <c r="L277" s="38">
        <v>7</v>
      </c>
    </row>
    <row r="278" spans="2:12" x14ac:dyDescent="0.2">
      <c r="B278">
        <v>35</v>
      </c>
      <c r="C278" t="s">
        <v>101</v>
      </c>
      <c r="D278">
        <v>5</v>
      </c>
      <c r="E278" s="33">
        <v>14</v>
      </c>
      <c r="F278">
        <v>1</v>
      </c>
      <c r="G278">
        <f t="shared" si="13"/>
        <v>1</v>
      </c>
      <c r="H278" s="38">
        <v>7.0812489999999997</v>
      </c>
      <c r="J278" s="5" t="s">
        <v>50</v>
      </c>
      <c r="K278">
        <v>3</v>
      </c>
      <c r="L278" s="38">
        <v>7</v>
      </c>
    </row>
    <row r="279" spans="2:12" x14ac:dyDescent="0.2">
      <c r="B279">
        <v>35</v>
      </c>
      <c r="C279" t="s">
        <v>101</v>
      </c>
      <c r="D279">
        <v>6</v>
      </c>
      <c r="E279" s="33">
        <v>14</v>
      </c>
      <c r="F279">
        <v>1</v>
      </c>
      <c r="G279">
        <f t="shared" si="13"/>
        <v>1</v>
      </c>
      <c r="H279" s="38">
        <v>7.0812489999999997</v>
      </c>
      <c r="J279" s="5" t="s">
        <v>50</v>
      </c>
      <c r="K279">
        <v>3</v>
      </c>
      <c r="L279" s="38">
        <v>7</v>
      </c>
    </row>
    <row r="280" spans="2:12" x14ac:dyDescent="0.2">
      <c r="B280">
        <v>35</v>
      </c>
      <c r="C280" t="s">
        <v>101</v>
      </c>
      <c r="D280">
        <v>7</v>
      </c>
      <c r="E280" s="33">
        <v>14</v>
      </c>
      <c r="F280">
        <v>1</v>
      </c>
      <c r="G280">
        <f t="shared" si="13"/>
        <v>1</v>
      </c>
      <c r="H280" s="38">
        <v>7.0812489999999997</v>
      </c>
      <c r="J280" s="5" t="s">
        <v>50</v>
      </c>
      <c r="K280">
        <v>3</v>
      </c>
      <c r="L280" s="38">
        <v>7</v>
      </c>
    </row>
    <row r="281" spans="2:12" x14ac:dyDescent="0.2">
      <c r="B281">
        <v>35</v>
      </c>
      <c r="C281" t="s">
        <v>101</v>
      </c>
      <c r="D281">
        <v>8</v>
      </c>
      <c r="E281" s="33">
        <v>14</v>
      </c>
      <c r="F281">
        <v>1</v>
      </c>
      <c r="G281">
        <f t="shared" si="13"/>
        <v>1</v>
      </c>
      <c r="H281" s="38">
        <v>7.0812489999999997</v>
      </c>
      <c r="J281" s="5" t="s">
        <v>50</v>
      </c>
      <c r="K281">
        <v>3</v>
      </c>
      <c r="L281" s="38">
        <v>7</v>
      </c>
    </row>
    <row r="282" spans="2:12" x14ac:dyDescent="0.2">
      <c r="B282">
        <v>36</v>
      </c>
      <c r="C282" t="s">
        <v>101</v>
      </c>
      <c r="D282">
        <v>1</v>
      </c>
      <c r="E282">
        <v>15</v>
      </c>
      <c r="F282">
        <v>1</v>
      </c>
      <c r="G282">
        <f t="shared" si="13"/>
        <v>1</v>
      </c>
      <c r="H282" s="38">
        <v>7.8137930000000004</v>
      </c>
      <c r="J282" s="5" t="s">
        <v>49</v>
      </c>
      <c r="K282">
        <v>6</v>
      </c>
      <c r="L282" s="38">
        <v>12</v>
      </c>
    </row>
    <row r="283" spans="2:12" x14ac:dyDescent="0.2">
      <c r="B283">
        <v>36</v>
      </c>
      <c r="C283" t="s">
        <v>101</v>
      </c>
      <c r="D283">
        <v>2</v>
      </c>
      <c r="E283">
        <v>15</v>
      </c>
      <c r="F283">
        <v>1</v>
      </c>
      <c r="G283">
        <f t="shared" si="13"/>
        <v>1</v>
      </c>
      <c r="H283" s="38">
        <v>7.8137930000000004</v>
      </c>
      <c r="J283" s="5" t="s">
        <v>49</v>
      </c>
      <c r="K283">
        <v>6</v>
      </c>
      <c r="L283" s="38">
        <v>12</v>
      </c>
    </row>
    <row r="284" spans="2:12" x14ac:dyDescent="0.2">
      <c r="B284">
        <v>36</v>
      </c>
      <c r="C284" t="s">
        <v>101</v>
      </c>
      <c r="D284">
        <v>3</v>
      </c>
      <c r="E284" s="33">
        <v>15</v>
      </c>
      <c r="F284">
        <v>1</v>
      </c>
      <c r="G284">
        <f t="shared" si="13"/>
        <v>1</v>
      </c>
      <c r="H284" s="38">
        <v>7.8137930000000004</v>
      </c>
      <c r="J284" s="5" t="s">
        <v>49</v>
      </c>
      <c r="K284">
        <v>6</v>
      </c>
      <c r="L284" s="38">
        <v>12</v>
      </c>
    </row>
    <row r="285" spans="2:12" x14ac:dyDescent="0.2">
      <c r="B285">
        <v>36</v>
      </c>
      <c r="C285" t="s">
        <v>101</v>
      </c>
      <c r="D285">
        <v>4</v>
      </c>
      <c r="E285" s="33">
        <v>15</v>
      </c>
      <c r="F285">
        <v>0</v>
      </c>
      <c r="G285">
        <f t="shared" si="13"/>
        <v>0</v>
      </c>
      <c r="H285" s="38">
        <v>7.8137930000000004</v>
      </c>
      <c r="J285" s="5" t="s">
        <v>49</v>
      </c>
      <c r="K285">
        <v>6</v>
      </c>
      <c r="L285" s="38">
        <v>12</v>
      </c>
    </row>
    <row r="286" spans="2:12" x14ac:dyDescent="0.2">
      <c r="B286">
        <v>36</v>
      </c>
      <c r="C286" t="s">
        <v>101</v>
      </c>
      <c r="D286">
        <v>5</v>
      </c>
      <c r="E286" s="33">
        <v>15</v>
      </c>
      <c r="F286">
        <v>1</v>
      </c>
      <c r="G286">
        <f t="shared" si="13"/>
        <v>1</v>
      </c>
      <c r="H286" s="38">
        <v>7.8137930000000004</v>
      </c>
      <c r="J286" s="5" t="s">
        <v>49</v>
      </c>
      <c r="K286">
        <v>6</v>
      </c>
      <c r="L286" s="38">
        <v>12</v>
      </c>
    </row>
    <row r="287" spans="2:12" x14ac:dyDescent="0.2">
      <c r="B287">
        <v>36</v>
      </c>
      <c r="C287" t="s">
        <v>101</v>
      </c>
      <c r="D287">
        <v>6</v>
      </c>
      <c r="E287" s="33">
        <v>15</v>
      </c>
      <c r="F287">
        <v>1</v>
      </c>
      <c r="G287">
        <v>0</v>
      </c>
      <c r="H287" s="38">
        <v>7.8137930000000004</v>
      </c>
      <c r="J287" s="5" t="s">
        <v>49</v>
      </c>
      <c r="K287">
        <v>6</v>
      </c>
      <c r="L287" s="38">
        <v>12</v>
      </c>
    </row>
    <row r="288" spans="2:12" x14ac:dyDescent="0.2">
      <c r="B288">
        <v>36</v>
      </c>
      <c r="C288" t="s">
        <v>101</v>
      </c>
      <c r="D288">
        <v>7</v>
      </c>
      <c r="E288" s="33">
        <v>15</v>
      </c>
      <c r="F288">
        <v>0</v>
      </c>
      <c r="G288">
        <f>F288</f>
        <v>0</v>
      </c>
      <c r="H288" s="38">
        <v>7.8137930000000004</v>
      </c>
      <c r="J288" s="5" t="s">
        <v>49</v>
      </c>
      <c r="K288">
        <v>6</v>
      </c>
      <c r="L288" s="38">
        <v>12</v>
      </c>
    </row>
    <row r="289" spans="2:12" x14ac:dyDescent="0.2">
      <c r="B289">
        <v>36</v>
      </c>
      <c r="C289" t="s">
        <v>101</v>
      </c>
      <c r="D289">
        <v>8</v>
      </c>
      <c r="E289" s="33">
        <v>15</v>
      </c>
      <c r="F289">
        <v>1</v>
      </c>
      <c r="G289">
        <v>0</v>
      </c>
      <c r="H289" s="38">
        <v>7.8137930000000004</v>
      </c>
      <c r="J289" s="5" t="s">
        <v>49</v>
      </c>
      <c r="K289">
        <v>6</v>
      </c>
      <c r="L289" s="38">
        <v>12</v>
      </c>
    </row>
    <row r="290" spans="2:12" x14ac:dyDescent="0.2">
      <c r="B290">
        <v>37</v>
      </c>
      <c r="C290" t="s">
        <v>101</v>
      </c>
      <c r="D290">
        <v>1</v>
      </c>
      <c r="E290">
        <v>16</v>
      </c>
      <c r="F290">
        <v>1</v>
      </c>
      <c r="G290">
        <f>F290</f>
        <v>1</v>
      </c>
      <c r="H290" s="38">
        <v>7.3255340000000002</v>
      </c>
      <c r="J290" s="5" t="s">
        <v>49</v>
      </c>
      <c r="K290">
        <v>4</v>
      </c>
      <c r="L290" s="38">
        <v>9</v>
      </c>
    </row>
    <row r="291" spans="2:12" x14ac:dyDescent="0.2">
      <c r="B291">
        <v>37</v>
      </c>
      <c r="C291" t="s">
        <v>101</v>
      </c>
      <c r="D291">
        <v>2</v>
      </c>
      <c r="E291">
        <v>16</v>
      </c>
      <c r="F291">
        <v>1</v>
      </c>
      <c r="G291">
        <f>F291</f>
        <v>1</v>
      </c>
      <c r="H291" s="38">
        <v>7.3255340000000002</v>
      </c>
      <c r="J291" s="5" t="s">
        <v>49</v>
      </c>
      <c r="K291">
        <v>4</v>
      </c>
      <c r="L291" s="38">
        <v>9</v>
      </c>
    </row>
    <row r="292" spans="2:12" x14ac:dyDescent="0.2">
      <c r="B292">
        <v>37</v>
      </c>
      <c r="C292" t="s">
        <v>101</v>
      </c>
      <c r="D292">
        <v>3</v>
      </c>
      <c r="E292" s="33">
        <v>16</v>
      </c>
      <c r="F292">
        <v>1</v>
      </c>
      <c r="G292">
        <f>F292</f>
        <v>1</v>
      </c>
      <c r="H292" s="38">
        <v>7.3255340000000002</v>
      </c>
      <c r="J292" s="5" t="s">
        <v>49</v>
      </c>
      <c r="K292">
        <v>4</v>
      </c>
      <c r="L292" s="38">
        <v>9</v>
      </c>
    </row>
    <row r="293" spans="2:12" x14ac:dyDescent="0.2">
      <c r="B293">
        <v>37</v>
      </c>
      <c r="C293" t="s">
        <v>101</v>
      </c>
      <c r="D293">
        <v>4</v>
      </c>
      <c r="E293" s="33">
        <v>16</v>
      </c>
      <c r="F293">
        <v>1</v>
      </c>
      <c r="G293">
        <f>F293</f>
        <v>1</v>
      </c>
      <c r="H293" s="38">
        <v>7.3255340000000002</v>
      </c>
      <c r="J293" s="5" t="s">
        <v>49</v>
      </c>
      <c r="K293">
        <v>4</v>
      </c>
      <c r="L293" s="38">
        <v>9</v>
      </c>
    </row>
    <row r="294" spans="2:12" x14ac:dyDescent="0.2">
      <c r="B294">
        <v>37</v>
      </c>
      <c r="C294" t="s">
        <v>101</v>
      </c>
      <c r="D294">
        <v>5</v>
      </c>
      <c r="E294" s="33">
        <v>16</v>
      </c>
      <c r="F294">
        <v>1</v>
      </c>
      <c r="G294">
        <v>0</v>
      </c>
      <c r="H294" s="38">
        <v>7.3255340000000002</v>
      </c>
      <c r="J294" s="5" t="s">
        <v>49</v>
      </c>
      <c r="K294">
        <v>4</v>
      </c>
      <c r="L294" s="38">
        <v>9</v>
      </c>
    </row>
    <row r="295" spans="2:12" x14ac:dyDescent="0.2">
      <c r="B295">
        <v>37</v>
      </c>
      <c r="C295" t="s">
        <v>101</v>
      </c>
      <c r="D295">
        <v>6</v>
      </c>
      <c r="E295" s="33">
        <v>16</v>
      </c>
      <c r="F295">
        <v>1</v>
      </c>
      <c r="G295">
        <v>0</v>
      </c>
      <c r="H295" s="38">
        <v>7.3255340000000002</v>
      </c>
      <c r="J295" s="5" t="s">
        <v>49</v>
      </c>
      <c r="K295">
        <v>4</v>
      </c>
      <c r="L295" s="38">
        <v>9</v>
      </c>
    </row>
    <row r="296" spans="2:12" x14ac:dyDescent="0.2">
      <c r="B296">
        <v>37</v>
      </c>
      <c r="C296" t="s">
        <v>101</v>
      </c>
      <c r="D296">
        <v>7</v>
      </c>
      <c r="E296" s="33">
        <v>16</v>
      </c>
      <c r="F296">
        <v>1</v>
      </c>
      <c r="G296">
        <v>0</v>
      </c>
      <c r="H296" s="38">
        <v>7.3255340000000002</v>
      </c>
      <c r="J296" s="5" t="s">
        <v>49</v>
      </c>
      <c r="K296">
        <v>4</v>
      </c>
      <c r="L296" s="38">
        <v>9</v>
      </c>
    </row>
    <row r="297" spans="2:12" x14ac:dyDescent="0.2">
      <c r="B297">
        <v>37</v>
      </c>
      <c r="C297" t="s">
        <v>101</v>
      </c>
      <c r="D297">
        <v>8</v>
      </c>
      <c r="E297" s="33">
        <v>16</v>
      </c>
      <c r="F297">
        <v>1</v>
      </c>
      <c r="G297">
        <v>0</v>
      </c>
      <c r="H297" s="38">
        <v>7.3255340000000002</v>
      </c>
      <c r="J297" s="5" t="s">
        <v>49</v>
      </c>
      <c r="K297">
        <v>4</v>
      </c>
      <c r="L297" s="38">
        <v>9</v>
      </c>
    </row>
    <row r="298" spans="2:12" x14ac:dyDescent="0.2">
      <c r="B298">
        <v>38</v>
      </c>
      <c r="C298" t="s">
        <v>101</v>
      </c>
      <c r="D298">
        <v>1</v>
      </c>
      <c r="E298">
        <v>17</v>
      </c>
      <c r="F298">
        <v>1</v>
      </c>
      <c r="G298">
        <f t="shared" ref="G298:G305" si="14">F298</f>
        <v>1</v>
      </c>
      <c r="H298" s="38">
        <v>7.5282249999999999</v>
      </c>
      <c r="J298" s="5" t="s">
        <v>50</v>
      </c>
      <c r="K298">
        <v>5</v>
      </c>
      <c r="L298" s="38">
        <v>11</v>
      </c>
    </row>
    <row r="299" spans="2:12" x14ac:dyDescent="0.2">
      <c r="B299">
        <v>38</v>
      </c>
      <c r="C299" t="s">
        <v>101</v>
      </c>
      <c r="D299">
        <v>2</v>
      </c>
      <c r="E299">
        <v>17</v>
      </c>
      <c r="F299">
        <v>0</v>
      </c>
      <c r="G299">
        <f t="shared" si="14"/>
        <v>0</v>
      </c>
      <c r="H299" s="38">
        <v>7.5282249999999999</v>
      </c>
      <c r="J299" s="5" t="s">
        <v>50</v>
      </c>
      <c r="K299">
        <v>5</v>
      </c>
      <c r="L299" s="38">
        <v>11</v>
      </c>
    </row>
    <row r="300" spans="2:12" x14ac:dyDescent="0.2">
      <c r="B300">
        <v>38</v>
      </c>
      <c r="C300" t="s">
        <v>101</v>
      </c>
      <c r="D300">
        <v>3</v>
      </c>
      <c r="E300" s="33">
        <v>17</v>
      </c>
      <c r="F300">
        <v>0</v>
      </c>
      <c r="G300">
        <f t="shared" si="14"/>
        <v>0</v>
      </c>
      <c r="H300" s="38">
        <v>7.5282249999999999</v>
      </c>
      <c r="J300" s="5" t="s">
        <v>50</v>
      </c>
      <c r="K300">
        <v>5</v>
      </c>
      <c r="L300" s="38">
        <v>11</v>
      </c>
    </row>
    <row r="301" spans="2:12" x14ac:dyDescent="0.2">
      <c r="B301">
        <v>38</v>
      </c>
      <c r="C301" t="s">
        <v>101</v>
      </c>
      <c r="D301">
        <v>4</v>
      </c>
      <c r="E301" s="33">
        <v>17</v>
      </c>
      <c r="F301">
        <v>0</v>
      </c>
      <c r="G301">
        <f t="shared" si="14"/>
        <v>0</v>
      </c>
      <c r="H301" s="38">
        <v>7.5282249999999999</v>
      </c>
      <c r="J301" s="5" t="s">
        <v>50</v>
      </c>
      <c r="K301">
        <v>5</v>
      </c>
      <c r="L301" s="38">
        <v>11</v>
      </c>
    </row>
    <row r="302" spans="2:12" x14ac:dyDescent="0.2">
      <c r="B302">
        <v>38</v>
      </c>
      <c r="C302" t="s">
        <v>101</v>
      </c>
      <c r="D302">
        <v>5</v>
      </c>
      <c r="E302" s="33">
        <v>17</v>
      </c>
      <c r="F302">
        <v>0</v>
      </c>
      <c r="G302">
        <f t="shared" si="14"/>
        <v>0</v>
      </c>
      <c r="H302" s="38">
        <v>7.5282249999999999</v>
      </c>
      <c r="J302" s="5" t="s">
        <v>50</v>
      </c>
      <c r="K302">
        <v>5</v>
      </c>
      <c r="L302" s="38">
        <v>11</v>
      </c>
    </row>
    <row r="303" spans="2:12" x14ac:dyDescent="0.2">
      <c r="B303">
        <v>38</v>
      </c>
      <c r="C303" t="s">
        <v>101</v>
      </c>
      <c r="D303">
        <v>6</v>
      </c>
      <c r="E303" s="33">
        <v>17</v>
      </c>
      <c r="F303">
        <v>0</v>
      </c>
      <c r="G303">
        <f t="shared" si="14"/>
        <v>0</v>
      </c>
      <c r="H303" s="38">
        <v>7.5282249999999999</v>
      </c>
      <c r="J303" s="5" t="s">
        <v>50</v>
      </c>
      <c r="K303">
        <v>5</v>
      </c>
      <c r="L303" s="38">
        <v>11</v>
      </c>
    </row>
    <row r="304" spans="2:12" x14ac:dyDescent="0.2">
      <c r="B304">
        <v>38</v>
      </c>
      <c r="C304" t="s">
        <v>101</v>
      </c>
      <c r="D304">
        <v>7</v>
      </c>
      <c r="E304" s="33">
        <v>17</v>
      </c>
      <c r="F304">
        <v>0</v>
      </c>
      <c r="G304">
        <f t="shared" si="14"/>
        <v>0</v>
      </c>
      <c r="H304" s="38">
        <v>7.5282249999999999</v>
      </c>
      <c r="J304" s="5" t="s">
        <v>50</v>
      </c>
      <c r="K304">
        <v>5</v>
      </c>
      <c r="L304" s="38">
        <v>11</v>
      </c>
    </row>
    <row r="305" spans="2:12" x14ac:dyDescent="0.2">
      <c r="B305">
        <v>38</v>
      </c>
      <c r="C305" t="s">
        <v>101</v>
      </c>
      <c r="D305">
        <v>8</v>
      </c>
      <c r="E305" s="33">
        <v>17</v>
      </c>
      <c r="F305">
        <v>0</v>
      </c>
      <c r="G305">
        <f t="shared" si="14"/>
        <v>0</v>
      </c>
      <c r="H305" s="38">
        <v>7.5282249999999999</v>
      </c>
      <c r="J305" s="5" t="s">
        <v>50</v>
      </c>
      <c r="K305">
        <v>5</v>
      </c>
      <c r="L305" s="38">
        <v>11</v>
      </c>
    </row>
    <row r="306" spans="2:12" x14ac:dyDescent="0.2">
      <c r="B306">
        <v>39</v>
      </c>
      <c r="C306" t="s">
        <v>101</v>
      </c>
      <c r="D306">
        <v>1</v>
      </c>
      <c r="E306">
        <v>18</v>
      </c>
      <c r="F306">
        <v>1</v>
      </c>
      <c r="G306">
        <v>0</v>
      </c>
      <c r="H306" s="38">
        <v>8.077788</v>
      </c>
      <c r="J306" s="5" t="s">
        <v>50</v>
      </c>
      <c r="K306">
        <v>7</v>
      </c>
      <c r="L306" s="38">
        <v>15</v>
      </c>
    </row>
    <row r="307" spans="2:12" x14ac:dyDescent="0.2">
      <c r="B307">
        <v>39</v>
      </c>
      <c r="C307" t="s">
        <v>101</v>
      </c>
      <c r="D307">
        <v>2</v>
      </c>
      <c r="E307">
        <v>18</v>
      </c>
      <c r="F307">
        <v>1</v>
      </c>
      <c r="G307">
        <f>F307</f>
        <v>1</v>
      </c>
      <c r="H307" s="38">
        <v>8.077788</v>
      </c>
      <c r="J307" s="5" t="s">
        <v>50</v>
      </c>
      <c r="K307">
        <v>7</v>
      </c>
      <c r="L307" s="38">
        <v>15</v>
      </c>
    </row>
    <row r="308" spans="2:12" x14ac:dyDescent="0.2">
      <c r="B308">
        <v>39</v>
      </c>
      <c r="C308" t="s">
        <v>101</v>
      </c>
      <c r="D308">
        <v>3</v>
      </c>
      <c r="E308" s="33">
        <v>18</v>
      </c>
      <c r="F308">
        <v>1</v>
      </c>
      <c r="G308">
        <f>F308</f>
        <v>1</v>
      </c>
      <c r="H308" s="38">
        <v>8.077788</v>
      </c>
      <c r="J308" s="5" t="s">
        <v>50</v>
      </c>
      <c r="K308">
        <v>7</v>
      </c>
      <c r="L308" s="38">
        <v>15</v>
      </c>
    </row>
    <row r="309" spans="2:12" x14ac:dyDescent="0.2">
      <c r="B309">
        <v>39</v>
      </c>
      <c r="C309" t="s">
        <v>101</v>
      </c>
      <c r="D309">
        <v>4</v>
      </c>
      <c r="E309" s="33">
        <v>18</v>
      </c>
      <c r="F309">
        <v>1</v>
      </c>
      <c r="G309">
        <v>0</v>
      </c>
      <c r="H309" s="38">
        <v>8.077788</v>
      </c>
      <c r="J309" s="5" t="s">
        <v>50</v>
      </c>
      <c r="K309">
        <v>7</v>
      </c>
      <c r="L309" s="38">
        <v>15</v>
      </c>
    </row>
    <row r="310" spans="2:12" x14ac:dyDescent="0.2">
      <c r="B310">
        <v>39</v>
      </c>
      <c r="C310" t="s">
        <v>101</v>
      </c>
      <c r="D310">
        <v>5</v>
      </c>
      <c r="E310" s="33">
        <v>18</v>
      </c>
      <c r="F310">
        <v>1</v>
      </c>
      <c r="G310">
        <f>F310</f>
        <v>1</v>
      </c>
      <c r="H310" s="38">
        <v>8.077788</v>
      </c>
      <c r="J310" s="5" t="s">
        <v>50</v>
      </c>
      <c r="K310">
        <v>7</v>
      </c>
      <c r="L310" s="38">
        <v>15</v>
      </c>
    </row>
    <row r="311" spans="2:12" x14ac:dyDescent="0.2">
      <c r="B311">
        <v>39</v>
      </c>
      <c r="C311" t="s">
        <v>101</v>
      </c>
      <c r="D311">
        <v>6</v>
      </c>
      <c r="E311" s="33">
        <v>18</v>
      </c>
      <c r="F311">
        <v>1</v>
      </c>
      <c r="G311">
        <f>F311</f>
        <v>1</v>
      </c>
      <c r="H311" s="38">
        <v>8.077788</v>
      </c>
      <c r="J311" s="5" t="s">
        <v>50</v>
      </c>
      <c r="K311">
        <v>7</v>
      </c>
      <c r="L311" s="38">
        <v>15</v>
      </c>
    </row>
    <row r="312" spans="2:12" x14ac:dyDescent="0.2">
      <c r="B312">
        <v>39</v>
      </c>
      <c r="C312" t="s">
        <v>101</v>
      </c>
      <c r="D312">
        <v>7</v>
      </c>
      <c r="E312" s="33">
        <v>18</v>
      </c>
      <c r="F312">
        <v>1</v>
      </c>
      <c r="G312">
        <f>F312</f>
        <v>1</v>
      </c>
      <c r="H312" s="38">
        <v>8.077788</v>
      </c>
      <c r="J312" s="5" t="s">
        <v>50</v>
      </c>
      <c r="K312">
        <v>7</v>
      </c>
      <c r="L312" s="38">
        <v>15</v>
      </c>
    </row>
    <row r="313" spans="2:12" x14ac:dyDescent="0.2">
      <c r="B313">
        <v>39</v>
      </c>
      <c r="C313" t="s">
        <v>101</v>
      </c>
      <c r="D313">
        <v>8</v>
      </c>
      <c r="E313" s="33">
        <v>18</v>
      </c>
      <c r="F313">
        <v>1</v>
      </c>
      <c r="G313">
        <v>0</v>
      </c>
      <c r="H313" s="38">
        <v>8.077788</v>
      </c>
      <c r="J313" s="5" t="s">
        <v>50</v>
      </c>
      <c r="K313">
        <v>7</v>
      </c>
      <c r="L313" s="38">
        <v>15</v>
      </c>
    </row>
    <row r="314" spans="2:12" x14ac:dyDescent="0.2">
      <c r="B314">
        <v>40</v>
      </c>
      <c r="C314" t="s">
        <v>101</v>
      </c>
      <c r="D314">
        <v>1</v>
      </c>
      <c r="E314">
        <v>19</v>
      </c>
      <c r="F314">
        <v>1</v>
      </c>
      <c r="G314">
        <f t="shared" ref="G314:G345" si="15">F314</f>
        <v>1</v>
      </c>
      <c r="H314" s="38">
        <v>6.7384120000000003</v>
      </c>
      <c r="J314" s="5" t="s">
        <v>49</v>
      </c>
      <c r="K314">
        <v>2</v>
      </c>
      <c r="L314" s="38">
        <v>5</v>
      </c>
    </row>
    <row r="315" spans="2:12" x14ac:dyDescent="0.2">
      <c r="B315">
        <v>40</v>
      </c>
      <c r="C315" t="s">
        <v>101</v>
      </c>
      <c r="D315">
        <v>2</v>
      </c>
      <c r="E315">
        <v>19</v>
      </c>
      <c r="F315">
        <v>1</v>
      </c>
      <c r="G315">
        <f t="shared" si="15"/>
        <v>1</v>
      </c>
      <c r="H315" s="38">
        <v>6.7384120000000003</v>
      </c>
      <c r="J315" s="5" t="s">
        <v>49</v>
      </c>
      <c r="K315">
        <v>2</v>
      </c>
      <c r="L315" s="38">
        <v>5</v>
      </c>
    </row>
    <row r="316" spans="2:12" x14ac:dyDescent="0.2">
      <c r="B316">
        <v>40</v>
      </c>
      <c r="C316" t="s">
        <v>101</v>
      </c>
      <c r="D316">
        <v>3</v>
      </c>
      <c r="E316" s="33">
        <v>19</v>
      </c>
      <c r="F316">
        <v>1</v>
      </c>
      <c r="G316">
        <f t="shared" si="15"/>
        <v>1</v>
      </c>
      <c r="H316" s="38">
        <v>6.7384120000000003</v>
      </c>
      <c r="J316" s="5" t="s">
        <v>49</v>
      </c>
      <c r="K316">
        <v>2</v>
      </c>
      <c r="L316" s="38">
        <v>5</v>
      </c>
    </row>
    <row r="317" spans="2:12" x14ac:dyDescent="0.2">
      <c r="B317">
        <v>40</v>
      </c>
      <c r="C317" t="s">
        <v>101</v>
      </c>
      <c r="D317">
        <v>4</v>
      </c>
      <c r="E317" s="33">
        <v>19</v>
      </c>
      <c r="F317">
        <v>1</v>
      </c>
      <c r="G317">
        <f t="shared" si="15"/>
        <v>1</v>
      </c>
      <c r="H317" s="38">
        <v>6.7384120000000003</v>
      </c>
      <c r="J317" s="5" t="s">
        <v>49</v>
      </c>
      <c r="K317">
        <v>2</v>
      </c>
      <c r="L317" s="38">
        <v>5</v>
      </c>
    </row>
    <row r="318" spans="2:12" x14ac:dyDescent="0.2">
      <c r="B318">
        <v>40</v>
      </c>
      <c r="C318" t="s">
        <v>101</v>
      </c>
      <c r="D318">
        <v>5</v>
      </c>
      <c r="E318" s="33">
        <v>19</v>
      </c>
      <c r="F318">
        <v>1</v>
      </c>
      <c r="G318">
        <f t="shared" si="15"/>
        <v>1</v>
      </c>
      <c r="H318" s="38">
        <v>6.7384120000000003</v>
      </c>
      <c r="J318" s="5" t="s">
        <v>49</v>
      </c>
      <c r="K318">
        <v>2</v>
      </c>
      <c r="L318" s="38">
        <v>5</v>
      </c>
    </row>
    <row r="319" spans="2:12" x14ac:dyDescent="0.2">
      <c r="B319">
        <v>40</v>
      </c>
      <c r="C319" t="s">
        <v>101</v>
      </c>
      <c r="D319">
        <v>6</v>
      </c>
      <c r="E319" s="33">
        <v>19</v>
      </c>
      <c r="F319">
        <v>1</v>
      </c>
      <c r="G319">
        <f t="shared" si="15"/>
        <v>1</v>
      </c>
      <c r="H319" s="38">
        <v>6.7384120000000003</v>
      </c>
      <c r="J319" s="5" t="s">
        <v>49</v>
      </c>
      <c r="K319">
        <v>2</v>
      </c>
      <c r="L319" s="38">
        <v>5</v>
      </c>
    </row>
    <row r="320" spans="2:12" x14ac:dyDescent="0.2">
      <c r="B320">
        <v>40</v>
      </c>
      <c r="C320" t="s">
        <v>101</v>
      </c>
      <c r="D320">
        <v>7</v>
      </c>
      <c r="E320" s="33">
        <v>19</v>
      </c>
      <c r="F320">
        <v>1</v>
      </c>
      <c r="G320">
        <f t="shared" si="15"/>
        <v>1</v>
      </c>
      <c r="H320" s="38">
        <v>6.7384120000000003</v>
      </c>
      <c r="J320" s="5" t="s">
        <v>49</v>
      </c>
      <c r="K320">
        <v>2</v>
      </c>
      <c r="L320" s="38">
        <v>5</v>
      </c>
    </row>
    <row r="321" spans="2:12" x14ac:dyDescent="0.2">
      <c r="B321">
        <v>40</v>
      </c>
      <c r="C321" t="s">
        <v>101</v>
      </c>
      <c r="D321">
        <v>8</v>
      </c>
      <c r="E321" s="33">
        <v>19</v>
      </c>
      <c r="F321">
        <v>1</v>
      </c>
      <c r="G321">
        <f t="shared" si="15"/>
        <v>1</v>
      </c>
      <c r="H321" s="38">
        <v>6.7384120000000003</v>
      </c>
      <c r="J321" s="5" t="s">
        <v>49</v>
      </c>
      <c r="K321">
        <v>2</v>
      </c>
      <c r="L321" s="38">
        <v>5</v>
      </c>
    </row>
    <row r="322" spans="2:12" x14ac:dyDescent="0.2">
      <c r="B322">
        <v>41</v>
      </c>
      <c r="C322" t="s">
        <v>101</v>
      </c>
      <c r="D322">
        <v>1</v>
      </c>
      <c r="E322">
        <v>20</v>
      </c>
      <c r="F322">
        <v>1</v>
      </c>
      <c r="G322">
        <f t="shared" si="15"/>
        <v>1</v>
      </c>
      <c r="H322" s="38">
        <v>6.4882299999999997</v>
      </c>
      <c r="J322" s="5" t="s">
        <v>49</v>
      </c>
      <c r="K322">
        <v>1</v>
      </c>
      <c r="L322" s="38">
        <v>3</v>
      </c>
    </row>
    <row r="323" spans="2:12" x14ac:dyDescent="0.2">
      <c r="B323">
        <v>41</v>
      </c>
      <c r="C323" t="s">
        <v>101</v>
      </c>
      <c r="D323">
        <v>2</v>
      </c>
      <c r="E323">
        <v>20</v>
      </c>
      <c r="F323">
        <v>1</v>
      </c>
      <c r="G323">
        <f t="shared" si="15"/>
        <v>1</v>
      </c>
      <c r="H323" s="38">
        <v>6.4882299999999997</v>
      </c>
      <c r="J323" s="5" t="s">
        <v>49</v>
      </c>
      <c r="K323">
        <v>1</v>
      </c>
      <c r="L323" s="38">
        <v>3</v>
      </c>
    </row>
    <row r="324" spans="2:12" x14ac:dyDescent="0.2">
      <c r="B324">
        <v>41</v>
      </c>
      <c r="C324" t="s">
        <v>101</v>
      </c>
      <c r="D324">
        <v>3</v>
      </c>
      <c r="E324" s="33">
        <v>20</v>
      </c>
      <c r="F324">
        <v>1</v>
      </c>
      <c r="G324">
        <f t="shared" si="15"/>
        <v>1</v>
      </c>
      <c r="H324" s="38">
        <v>6.4882299999999997</v>
      </c>
      <c r="J324" s="5" t="s">
        <v>49</v>
      </c>
      <c r="K324">
        <v>1</v>
      </c>
      <c r="L324" s="38">
        <v>3</v>
      </c>
    </row>
    <row r="325" spans="2:12" x14ac:dyDescent="0.2">
      <c r="B325">
        <v>41</v>
      </c>
      <c r="C325" t="s">
        <v>101</v>
      </c>
      <c r="D325">
        <v>4</v>
      </c>
      <c r="E325" s="33">
        <v>20</v>
      </c>
      <c r="F325">
        <v>1</v>
      </c>
      <c r="G325">
        <f t="shared" si="15"/>
        <v>1</v>
      </c>
      <c r="H325" s="38">
        <v>6.4882299999999997</v>
      </c>
      <c r="J325" s="5" t="s">
        <v>49</v>
      </c>
      <c r="K325">
        <v>1</v>
      </c>
      <c r="L325" s="38">
        <v>3</v>
      </c>
    </row>
    <row r="326" spans="2:12" x14ac:dyDescent="0.2">
      <c r="B326">
        <v>41</v>
      </c>
      <c r="C326" t="s">
        <v>101</v>
      </c>
      <c r="D326">
        <v>5</v>
      </c>
      <c r="E326" s="33">
        <v>20</v>
      </c>
      <c r="F326">
        <v>1</v>
      </c>
      <c r="G326">
        <f t="shared" si="15"/>
        <v>1</v>
      </c>
      <c r="H326" s="38">
        <v>6.4882299999999997</v>
      </c>
      <c r="J326" s="5" t="s">
        <v>49</v>
      </c>
      <c r="K326">
        <v>1</v>
      </c>
      <c r="L326" s="38">
        <v>3</v>
      </c>
    </row>
    <row r="327" spans="2:12" x14ac:dyDescent="0.2">
      <c r="B327">
        <v>41</v>
      </c>
      <c r="C327" t="s">
        <v>101</v>
      </c>
      <c r="D327">
        <v>6</v>
      </c>
      <c r="E327" s="33">
        <v>20</v>
      </c>
      <c r="F327">
        <v>1</v>
      </c>
      <c r="G327">
        <f t="shared" si="15"/>
        <v>1</v>
      </c>
      <c r="H327" s="38">
        <v>6.4882299999999997</v>
      </c>
      <c r="J327" s="5" t="s">
        <v>49</v>
      </c>
      <c r="K327">
        <v>1</v>
      </c>
      <c r="L327" s="38">
        <v>3</v>
      </c>
    </row>
    <row r="328" spans="2:12" x14ac:dyDescent="0.2">
      <c r="B328">
        <v>41</v>
      </c>
      <c r="C328" t="s">
        <v>101</v>
      </c>
      <c r="D328">
        <v>7</v>
      </c>
      <c r="E328" s="33">
        <v>20</v>
      </c>
      <c r="F328">
        <v>1</v>
      </c>
      <c r="G328">
        <f t="shared" si="15"/>
        <v>1</v>
      </c>
      <c r="H328" s="38">
        <v>6.4882299999999997</v>
      </c>
      <c r="J328" s="5" t="s">
        <v>49</v>
      </c>
      <c r="K328">
        <v>1</v>
      </c>
      <c r="L328" s="38">
        <v>3</v>
      </c>
    </row>
    <row r="329" spans="2:12" x14ac:dyDescent="0.2">
      <c r="B329">
        <v>41</v>
      </c>
      <c r="C329" t="s">
        <v>101</v>
      </c>
      <c r="D329">
        <v>8</v>
      </c>
      <c r="E329" s="33">
        <v>20</v>
      </c>
      <c r="F329">
        <v>1</v>
      </c>
      <c r="G329">
        <f t="shared" si="15"/>
        <v>1</v>
      </c>
      <c r="H329" s="38">
        <v>6.4882299999999997</v>
      </c>
      <c r="J329" s="5" t="s">
        <v>49</v>
      </c>
      <c r="K329">
        <v>1</v>
      </c>
      <c r="L329" s="38">
        <v>3</v>
      </c>
    </row>
    <row r="330" spans="2:12" x14ac:dyDescent="0.2">
      <c r="B330">
        <v>42</v>
      </c>
      <c r="C330" t="s">
        <v>101</v>
      </c>
      <c r="D330">
        <v>1</v>
      </c>
      <c r="E330">
        <v>21</v>
      </c>
      <c r="F330">
        <v>1</v>
      </c>
      <c r="G330">
        <f t="shared" si="15"/>
        <v>1</v>
      </c>
      <c r="H330" s="38">
        <v>7.0812489999999997</v>
      </c>
      <c r="J330" s="5" t="s">
        <v>51</v>
      </c>
      <c r="K330">
        <v>3</v>
      </c>
      <c r="L330" s="38">
        <v>7</v>
      </c>
    </row>
    <row r="331" spans="2:12" x14ac:dyDescent="0.2">
      <c r="B331">
        <v>42</v>
      </c>
      <c r="C331" t="s">
        <v>101</v>
      </c>
      <c r="D331">
        <v>2</v>
      </c>
      <c r="E331">
        <v>21</v>
      </c>
      <c r="F331">
        <v>1</v>
      </c>
      <c r="G331">
        <f t="shared" si="15"/>
        <v>1</v>
      </c>
      <c r="H331" s="38">
        <v>7.0812489999999997</v>
      </c>
      <c r="J331" s="5" t="s">
        <v>51</v>
      </c>
      <c r="K331">
        <v>3</v>
      </c>
      <c r="L331" s="38">
        <v>7</v>
      </c>
    </row>
    <row r="332" spans="2:12" x14ac:dyDescent="0.2">
      <c r="B332">
        <v>42</v>
      </c>
      <c r="C332" t="s">
        <v>101</v>
      </c>
      <c r="D332">
        <v>3</v>
      </c>
      <c r="E332" s="33">
        <v>21</v>
      </c>
      <c r="F332">
        <v>1</v>
      </c>
      <c r="G332">
        <f t="shared" si="15"/>
        <v>1</v>
      </c>
      <c r="H332" s="38">
        <v>7.0812489999999997</v>
      </c>
      <c r="J332" s="5" t="s">
        <v>51</v>
      </c>
      <c r="K332">
        <v>3</v>
      </c>
      <c r="L332" s="38">
        <v>7</v>
      </c>
    </row>
    <row r="333" spans="2:12" x14ac:dyDescent="0.2">
      <c r="B333">
        <v>42</v>
      </c>
      <c r="C333" t="s">
        <v>101</v>
      </c>
      <c r="D333">
        <v>4</v>
      </c>
      <c r="E333" s="33">
        <v>21</v>
      </c>
      <c r="F333">
        <v>1</v>
      </c>
      <c r="G333">
        <f t="shared" si="15"/>
        <v>1</v>
      </c>
      <c r="H333" s="38">
        <v>7.0812489999999997</v>
      </c>
      <c r="J333" s="5" t="s">
        <v>51</v>
      </c>
      <c r="K333">
        <v>3</v>
      </c>
      <c r="L333" s="38">
        <v>7</v>
      </c>
    </row>
    <row r="334" spans="2:12" x14ac:dyDescent="0.2">
      <c r="B334">
        <v>42</v>
      </c>
      <c r="C334" t="s">
        <v>101</v>
      </c>
      <c r="D334">
        <v>5</v>
      </c>
      <c r="E334" s="33">
        <v>21</v>
      </c>
      <c r="F334">
        <v>1</v>
      </c>
      <c r="G334">
        <f t="shared" si="15"/>
        <v>1</v>
      </c>
      <c r="H334" s="38">
        <v>7.0812489999999997</v>
      </c>
      <c r="J334" s="5" t="s">
        <v>51</v>
      </c>
      <c r="K334">
        <v>3</v>
      </c>
      <c r="L334" s="38">
        <v>7</v>
      </c>
    </row>
    <row r="335" spans="2:12" x14ac:dyDescent="0.2">
      <c r="B335">
        <v>42</v>
      </c>
      <c r="C335" t="s">
        <v>101</v>
      </c>
      <c r="D335">
        <v>6</v>
      </c>
      <c r="E335" s="33">
        <v>21</v>
      </c>
      <c r="F335">
        <v>1</v>
      </c>
      <c r="G335">
        <f t="shared" si="15"/>
        <v>1</v>
      </c>
      <c r="H335" s="38">
        <v>7.0812489999999997</v>
      </c>
      <c r="J335" s="5" t="s">
        <v>51</v>
      </c>
      <c r="K335">
        <v>3</v>
      </c>
      <c r="L335" s="38">
        <v>7</v>
      </c>
    </row>
    <row r="336" spans="2:12" x14ac:dyDescent="0.2">
      <c r="B336">
        <v>42</v>
      </c>
      <c r="C336" t="s">
        <v>101</v>
      </c>
      <c r="D336">
        <v>7</v>
      </c>
      <c r="E336" s="33">
        <v>21</v>
      </c>
      <c r="F336">
        <v>1</v>
      </c>
      <c r="G336">
        <f t="shared" si="15"/>
        <v>1</v>
      </c>
      <c r="H336" s="38">
        <v>7.0812489999999997</v>
      </c>
      <c r="J336" s="5" t="s">
        <v>51</v>
      </c>
      <c r="K336">
        <v>3</v>
      </c>
      <c r="L336" s="38">
        <v>7</v>
      </c>
    </row>
    <row r="337" spans="2:12" x14ac:dyDescent="0.2">
      <c r="B337">
        <v>42</v>
      </c>
      <c r="C337" t="s">
        <v>101</v>
      </c>
      <c r="D337">
        <v>8</v>
      </c>
      <c r="E337" s="33">
        <v>21</v>
      </c>
      <c r="F337">
        <v>1</v>
      </c>
      <c r="G337">
        <f t="shared" si="15"/>
        <v>1</v>
      </c>
      <c r="H337" s="38">
        <v>7.0812489999999997</v>
      </c>
      <c r="J337" s="5" t="s">
        <v>51</v>
      </c>
      <c r="K337">
        <v>3</v>
      </c>
      <c r="L337" s="38">
        <v>7</v>
      </c>
    </row>
    <row r="338" spans="2:12" x14ac:dyDescent="0.2">
      <c r="B338">
        <v>43</v>
      </c>
      <c r="C338" t="s">
        <v>102</v>
      </c>
      <c r="D338" s="33">
        <v>1</v>
      </c>
      <c r="E338" s="33">
        <v>1</v>
      </c>
      <c r="F338">
        <v>1</v>
      </c>
      <c r="G338">
        <f t="shared" si="15"/>
        <v>1</v>
      </c>
      <c r="H338" s="38">
        <v>8.0835310000000007</v>
      </c>
      <c r="J338" s="32" t="s">
        <v>50</v>
      </c>
      <c r="K338">
        <v>7</v>
      </c>
      <c r="L338" s="38">
        <v>15</v>
      </c>
    </row>
    <row r="339" spans="2:12" x14ac:dyDescent="0.2">
      <c r="B339">
        <v>43</v>
      </c>
      <c r="C339" t="s">
        <v>102</v>
      </c>
      <c r="D339" s="33">
        <v>2</v>
      </c>
      <c r="E339" s="33">
        <v>1</v>
      </c>
      <c r="F339">
        <v>0</v>
      </c>
      <c r="G339">
        <f t="shared" si="15"/>
        <v>0</v>
      </c>
      <c r="H339" s="38">
        <v>8.0835310000000007</v>
      </c>
      <c r="J339" s="32" t="s">
        <v>50</v>
      </c>
      <c r="K339">
        <v>7</v>
      </c>
      <c r="L339" s="38">
        <v>15</v>
      </c>
    </row>
    <row r="340" spans="2:12" x14ac:dyDescent="0.2">
      <c r="B340">
        <v>43</v>
      </c>
      <c r="C340" t="s">
        <v>102</v>
      </c>
      <c r="D340" s="33">
        <v>3</v>
      </c>
      <c r="E340" s="33">
        <v>1</v>
      </c>
      <c r="F340">
        <v>0</v>
      </c>
      <c r="G340">
        <f t="shared" si="15"/>
        <v>0</v>
      </c>
      <c r="H340" s="38">
        <v>8.0835310000000007</v>
      </c>
      <c r="J340" s="32" t="s">
        <v>50</v>
      </c>
      <c r="K340">
        <v>7</v>
      </c>
      <c r="L340" s="38">
        <v>15</v>
      </c>
    </row>
    <row r="341" spans="2:12" x14ac:dyDescent="0.2">
      <c r="B341">
        <v>43</v>
      </c>
      <c r="C341" t="s">
        <v>102</v>
      </c>
      <c r="D341" s="33">
        <v>4</v>
      </c>
      <c r="E341" s="33">
        <v>1</v>
      </c>
      <c r="F341">
        <v>0</v>
      </c>
      <c r="G341">
        <f t="shared" si="15"/>
        <v>0</v>
      </c>
      <c r="H341" s="38">
        <v>8.0835310000000007</v>
      </c>
      <c r="J341" s="32" t="s">
        <v>50</v>
      </c>
      <c r="K341">
        <v>7</v>
      </c>
      <c r="L341" s="38">
        <v>15</v>
      </c>
    </row>
    <row r="342" spans="2:12" x14ac:dyDescent="0.2">
      <c r="B342">
        <v>43</v>
      </c>
      <c r="C342" t="s">
        <v>102</v>
      </c>
      <c r="D342" s="33">
        <v>5</v>
      </c>
      <c r="E342" s="33">
        <v>1</v>
      </c>
      <c r="F342">
        <v>0</v>
      </c>
      <c r="G342">
        <f t="shared" si="15"/>
        <v>0</v>
      </c>
      <c r="H342" s="38">
        <v>8.0835310000000007</v>
      </c>
      <c r="J342" s="32" t="s">
        <v>50</v>
      </c>
      <c r="K342">
        <v>7</v>
      </c>
      <c r="L342" s="38">
        <v>15</v>
      </c>
    </row>
    <row r="343" spans="2:12" x14ac:dyDescent="0.2">
      <c r="B343">
        <v>43</v>
      </c>
      <c r="C343" t="s">
        <v>102</v>
      </c>
      <c r="D343" s="33">
        <v>6</v>
      </c>
      <c r="E343" s="33">
        <v>1</v>
      </c>
      <c r="F343">
        <v>0</v>
      </c>
      <c r="G343">
        <f t="shared" si="15"/>
        <v>0</v>
      </c>
      <c r="H343" s="38">
        <v>8.0835310000000007</v>
      </c>
      <c r="J343" s="32" t="s">
        <v>50</v>
      </c>
      <c r="K343">
        <v>7</v>
      </c>
      <c r="L343" s="38">
        <v>15</v>
      </c>
    </row>
    <row r="344" spans="2:12" x14ac:dyDescent="0.2">
      <c r="B344">
        <v>43</v>
      </c>
      <c r="C344" t="s">
        <v>102</v>
      </c>
      <c r="D344" s="33">
        <v>7</v>
      </c>
      <c r="E344" s="33">
        <v>1</v>
      </c>
      <c r="F344">
        <v>0</v>
      </c>
      <c r="G344">
        <f t="shared" si="15"/>
        <v>0</v>
      </c>
      <c r="H344" s="38">
        <v>8.0835310000000007</v>
      </c>
      <c r="J344" s="32" t="s">
        <v>50</v>
      </c>
      <c r="K344">
        <v>7</v>
      </c>
      <c r="L344" s="38">
        <v>15</v>
      </c>
    </row>
    <row r="345" spans="2:12" x14ac:dyDescent="0.2">
      <c r="B345">
        <v>43</v>
      </c>
      <c r="C345" t="s">
        <v>102</v>
      </c>
      <c r="D345" s="33">
        <v>8</v>
      </c>
      <c r="E345" s="33">
        <v>1</v>
      </c>
      <c r="F345">
        <v>0</v>
      </c>
      <c r="G345">
        <f t="shared" si="15"/>
        <v>0</v>
      </c>
      <c r="H345" s="38">
        <v>8.0835310000000007</v>
      </c>
      <c r="J345" s="32" t="s">
        <v>50</v>
      </c>
      <c r="K345">
        <v>7</v>
      </c>
      <c r="L345" s="38">
        <v>15</v>
      </c>
    </row>
    <row r="346" spans="2:12" x14ac:dyDescent="0.2">
      <c r="B346">
        <v>44</v>
      </c>
      <c r="C346" t="s">
        <v>102</v>
      </c>
      <c r="D346" s="33">
        <v>1</v>
      </c>
      <c r="E346" s="33">
        <v>2</v>
      </c>
      <c r="F346">
        <v>1</v>
      </c>
      <c r="G346">
        <f t="shared" ref="G346:G377" si="16">F346</f>
        <v>1</v>
      </c>
      <c r="H346" s="38">
        <v>7.817984</v>
      </c>
      <c r="J346" s="32" t="s">
        <v>51</v>
      </c>
      <c r="K346">
        <v>6</v>
      </c>
      <c r="L346" s="38">
        <v>12</v>
      </c>
    </row>
    <row r="347" spans="2:12" x14ac:dyDescent="0.2">
      <c r="B347">
        <v>44</v>
      </c>
      <c r="C347" t="s">
        <v>102</v>
      </c>
      <c r="D347" s="33">
        <v>2</v>
      </c>
      <c r="E347" s="33">
        <v>2</v>
      </c>
      <c r="F347">
        <v>1</v>
      </c>
      <c r="G347">
        <f t="shared" si="16"/>
        <v>1</v>
      </c>
      <c r="H347" s="38">
        <v>7.817984</v>
      </c>
      <c r="J347" s="32" t="s">
        <v>51</v>
      </c>
      <c r="K347">
        <v>6</v>
      </c>
      <c r="L347" s="38">
        <v>12</v>
      </c>
    </row>
    <row r="348" spans="2:12" x14ac:dyDescent="0.2">
      <c r="B348">
        <v>44</v>
      </c>
      <c r="C348" t="s">
        <v>102</v>
      </c>
      <c r="D348" s="33">
        <v>3</v>
      </c>
      <c r="E348" s="33">
        <v>2</v>
      </c>
      <c r="F348">
        <v>1</v>
      </c>
      <c r="G348">
        <f t="shared" si="16"/>
        <v>1</v>
      </c>
      <c r="H348" s="38">
        <v>7.817984</v>
      </c>
      <c r="J348" s="32" t="s">
        <v>51</v>
      </c>
      <c r="K348">
        <v>6</v>
      </c>
      <c r="L348" s="38">
        <v>12</v>
      </c>
    </row>
    <row r="349" spans="2:12" x14ac:dyDescent="0.2">
      <c r="B349">
        <v>44</v>
      </c>
      <c r="C349" t="s">
        <v>102</v>
      </c>
      <c r="D349" s="33">
        <v>4</v>
      </c>
      <c r="E349" s="33">
        <v>2</v>
      </c>
      <c r="F349">
        <v>1</v>
      </c>
      <c r="G349">
        <f t="shared" si="16"/>
        <v>1</v>
      </c>
      <c r="H349" s="38">
        <v>7.817984</v>
      </c>
      <c r="J349" s="32" t="s">
        <v>51</v>
      </c>
      <c r="K349">
        <v>6</v>
      </c>
      <c r="L349" s="38">
        <v>12</v>
      </c>
    </row>
    <row r="350" spans="2:12" x14ac:dyDescent="0.2">
      <c r="B350">
        <v>44</v>
      </c>
      <c r="C350" t="s">
        <v>102</v>
      </c>
      <c r="D350" s="33">
        <v>5</v>
      </c>
      <c r="E350" s="33">
        <v>2</v>
      </c>
      <c r="F350">
        <v>1</v>
      </c>
      <c r="G350">
        <f t="shared" si="16"/>
        <v>1</v>
      </c>
      <c r="H350" s="38">
        <v>7.817984</v>
      </c>
      <c r="J350" s="32" t="s">
        <v>51</v>
      </c>
      <c r="K350">
        <v>6</v>
      </c>
      <c r="L350" s="38">
        <v>12</v>
      </c>
    </row>
    <row r="351" spans="2:12" x14ac:dyDescent="0.2">
      <c r="B351">
        <v>44</v>
      </c>
      <c r="C351" t="s">
        <v>102</v>
      </c>
      <c r="D351" s="33">
        <v>6</v>
      </c>
      <c r="E351" s="33">
        <v>2</v>
      </c>
      <c r="F351">
        <v>1</v>
      </c>
      <c r="G351">
        <f t="shared" si="16"/>
        <v>1</v>
      </c>
      <c r="H351" s="38">
        <v>7.817984</v>
      </c>
      <c r="J351" s="32" t="s">
        <v>51</v>
      </c>
      <c r="K351">
        <v>6</v>
      </c>
      <c r="L351" s="38">
        <v>12</v>
      </c>
    </row>
    <row r="352" spans="2:12" x14ac:dyDescent="0.2">
      <c r="B352">
        <v>44</v>
      </c>
      <c r="C352" t="s">
        <v>102</v>
      </c>
      <c r="D352" s="33">
        <v>7</v>
      </c>
      <c r="E352" s="33">
        <v>2</v>
      </c>
      <c r="F352">
        <v>1</v>
      </c>
      <c r="G352">
        <f t="shared" si="16"/>
        <v>1</v>
      </c>
      <c r="H352" s="38">
        <v>7.817984</v>
      </c>
      <c r="J352" s="32" t="s">
        <v>51</v>
      </c>
      <c r="K352">
        <v>6</v>
      </c>
      <c r="L352" s="38">
        <v>12</v>
      </c>
    </row>
    <row r="353" spans="2:12" x14ac:dyDescent="0.2">
      <c r="B353">
        <v>44</v>
      </c>
      <c r="C353" t="s">
        <v>102</v>
      </c>
      <c r="D353" s="33">
        <v>8</v>
      </c>
      <c r="E353" s="33">
        <v>2</v>
      </c>
      <c r="F353">
        <v>1</v>
      </c>
      <c r="G353">
        <f t="shared" si="16"/>
        <v>1</v>
      </c>
      <c r="H353" s="38">
        <v>7.817984</v>
      </c>
      <c r="J353" s="32" t="s">
        <v>51</v>
      </c>
      <c r="K353">
        <v>6</v>
      </c>
      <c r="L353" s="38">
        <v>12</v>
      </c>
    </row>
    <row r="354" spans="2:12" x14ac:dyDescent="0.2">
      <c r="B354">
        <v>45</v>
      </c>
      <c r="C354" t="s">
        <v>102</v>
      </c>
      <c r="D354" s="33">
        <v>1</v>
      </c>
      <c r="E354" s="33">
        <v>3</v>
      </c>
      <c r="F354">
        <v>1</v>
      </c>
      <c r="G354">
        <f t="shared" si="16"/>
        <v>1</v>
      </c>
      <c r="H354" s="38">
        <v>7.3266200000000001</v>
      </c>
      <c r="J354" s="32" t="s">
        <v>51</v>
      </c>
      <c r="K354">
        <v>4</v>
      </c>
      <c r="L354" s="38">
        <v>9</v>
      </c>
    </row>
    <row r="355" spans="2:12" x14ac:dyDescent="0.2">
      <c r="B355">
        <v>45</v>
      </c>
      <c r="C355" t="s">
        <v>102</v>
      </c>
      <c r="D355" s="33">
        <v>2</v>
      </c>
      <c r="E355" s="33">
        <v>3</v>
      </c>
      <c r="F355">
        <v>1</v>
      </c>
      <c r="G355">
        <f t="shared" si="16"/>
        <v>1</v>
      </c>
      <c r="H355" s="38">
        <v>7.3266200000000001</v>
      </c>
      <c r="J355" s="32" t="s">
        <v>51</v>
      </c>
      <c r="K355">
        <v>4</v>
      </c>
      <c r="L355" s="38">
        <v>9</v>
      </c>
    </row>
    <row r="356" spans="2:12" x14ac:dyDescent="0.2">
      <c r="B356">
        <v>45</v>
      </c>
      <c r="C356" t="s">
        <v>102</v>
      </c>
      <c r="D356" s="33">
        <v>3</v>
      </c>
      <c r="E356" s="33">
        <v>3</v>
      </c>
      <c r="F356">
        <v>1</v>
      </c>
      <c r="G356">
        <f t="shared" si="16"/>
        <v>1</v>
      </c>
      <c r="H356" s="38">
        <v>7.3266200000000001</v>
      </c>
      <c r="J356" s="32" t="s">
        <v>51</v>
      </c>
      <c r="K356">
        <v>4</v>
      </c>
      <c r="L356" s="38">
        <v>9</v>
      </c>
    </row>
    <row r="357" spans="2:12" x14ac:dyDescent="0.2">
      <c r="B357">
        <v>45</v>
      </c>
      <c r="C357" t="s">
        <v>102</v>
      </c>
      <c r="D357" s="33">
        <v>4</v>
      </c>
      <c r="E357" s="33">
        <v>3</v>
      </c>
      <c r="F357">
        <v>1</v>
      </c>
      <c r="G357">
        <f t="shared" si="16"/>
        <v>1</v>
      </c>
      <c r="H357" s="38">
        <v>7.3266200000000001</v>
      </c>
      <c r="J357" s="32" t="s">
        <v>51</v>
      </c>
      <c r="K357">
        <v>4</v>
      </c>
      <c r="L357" s="38">
        <v>9</v>
      </c>
    </row>
    <row r="358" spans="2:12" x14ac:dyDescent="0.2">
      <c r="B358">
        <v>45</v>
      </c>
      <c r="C358" t="s">
        <v>102</v>
      </c>
      <c r="D358" s="33">
        <v>5</v>
      </c>
      <c r="E358" s="33">
        <v>3</v>
      </c>
      <c r="F358">
        <v>1</v>
      </c>
      <c r="G358">
        <f t="shared" si="16"/>
        <v>1</v>
      </c>
      <c r="H358" s="38">
        <v>7.3266200000000001</v>
      </c>
      <c r="J358" s="32" t="s">
        <v>51</v>
      </c>
      <c r="K358">
        <v>4</v>
      </c>
      <c r="L358" s="38">
        <v>9</v>
      </c>
    </row>
    <row r="359" spans="2:12" x14ac:dyDescent="0.2">
      <c r="B359">
        <v>45</v>
      </c>
      <c r="C359" t="s">
        <v>102</v>
      </c>
      <c r="D359" s="33">
        <v>6</v>
      </c>
      <c r="E359" s="33">
        <v>3</v>
      </c>
      <c r="F359">
        <v>1</v>
      </c>
      <c r="G359">
        <f t="shared" si="16"/>
        <v>1</v>
      </c>
      <c r="H359" s="38">
        <v>7.3266200000000001</v>
      </c>
      <c r="J359" s="32" t="s">
        <v>51</v>
      </c>
      <c r="K359">
        <v>4</v>
      </c>
      <c r="L359" s="38">
        <v>9</v>
      </c>
    </row>
    <row r="360" spans="2:12" x14ac:dyDescent="0.2">
      <c r="B360">
        <v>45</v>
      </c>
      <c r="C360" t="s">
        <v>102</v>
      </c>
      <c r="D360" s="33">
        <v>7</v>
      </c>
      <c r="E360" s="33">
        <v>3</v>
      </c>
      <c r="F360">
        <v>1</v>
      </c>
      <c r="G360">
        <f t="shared" si="16"/>
        <v>1</v>
      </c>
      <c r="H360" s="38">
        <v>7.3266200000000001</v>
      </c>
      <c r="J360" s="32" t="s">
        <v>51</v>
      </c>
      <c r="K360">
        <v>4</v>
      </c>
      <c r="L360" s="38">
        <v>9</v>
      </c>
    </row>
    <row r="361" spans="2:12" x14ac:dyDescent="0.2">
      <c r="B361">
        <v>45</v>
      </c>
      <c r="C361" t="s">
        <v>102</v>
      </c>
      <c r="D361" s="33">
        <v>8</v>
      </c>
      <c r="E361" s="33">
        <v>3</v>
      </c>
      <c r="F361">
        <v>1</v>
      </c>
      <c r="G361">
        <f t="shared" si="16"/>
        <v>1</v>
      </c>
      <c r="H361" s="38">
        <v>7.3266200000000001</v>
      </c>
      <c r="J361" s="32" t="s">
        <v>51</v>
      </c>
      <c r="K361">
        <v>4</v>
      </c>
      <c r="L361" s="38">
        <v>9</v>
      </c>
    </row>
    <row r="362" spans="2:12" x14ac:dyDescent="0.2">
      <c r="B362">
        <v>46</v>
      </c>
      <c r="C362" t="s">
        <v>102</v>
      </c>
      <c r="D362" s="33">
        <v>1</v>
      </c>
      <c r="E362" s="33">
        <v>4</v>
      </c>
      <c r="F362">
        <v>1</v>
      </c>
      <c r="G362">
        <f t="shared" si="16"/>
        <v>1</v>
      </c>
      <c r="H362" s="38">
        <v>7.0769039999999999</v>
      </c>
      <c r="J362" s="32" t="s">
        <v>78</v>
      </c>
      <c r="K362">
        <v>3</v>
      </c>
      <c r="L362" s="38">
        <v>7</v>
      </c>
    </row>
    <row r="363" spans="2:12" x14ac:dyDescent="0.2">
      <c r="B363">
        <v>46</v>
      </c>
      <c r="C363" t="s">
        <v>102</v>
      </c>
      <c r="D363" s="33">
        <v>2</v>
      </c>
      <c r="E363" s="33">
        <v>4</v>
      </c>
      <c r="F363">
        <v>1</v>
      </c>
      <c r="G363">
        <f t="shared" si="16"/>
        <v>1</v>
      </c>
      <c r="H363" s="38">
        <v>7.0769039999999999</v>
      </c>
      <c r="J363" s="32" t="s">
        <v>78</v>
      </c>
      <c r="K363">
        <v>3</v>
      </c>
      <c r="L363" s="38">
        <v>7</v>
      </c>
    </row>
    <row r="364" spans="2:12" x14ac:dyDescent="0.2">
      <c r="B364">
        <v>46</v>
      </c>
      <c r="C364" t="s">
        <v>102</v>
      </c>
      <c r="D364" s="33">
        <v>3</v>
      </c>
      <c r="E364" s="33">
        <v>4</v>
      </c>
      <c r="F364">
        <v>1</v>
      </c>
      <c r="G364">
        <f t="shared" si="16"/>
        <v>1</v>
      </c>
      <c r="H364" s="38">
        <v>7.0769039999999999</v>
      </c>
      <c r="J364" s="32" t="s">
        <v>78</v>
      </c>
      <c r="K364">
        <v>3</v>
      </c>
      <c r="L364" s="38">
        <v>7</v>
      </c>
    </row>
    <row r="365" spans="2:12" x14ac:dyDescent="0.2">
      <c r="B365">
        <v>46</v>
      </c>
      <c r="C365" t="s">
        <v>102</v>
      </c>
      <c r="D365" s="33">
        <v>4</v>
      </c>
      <c r="E365" s="33">
        <v>4</v>
      </c>
      <c r="F365">
        <v>1</v>
      </c>
      <c r="G365">
        <f t="shared" si="16"/>
        <v>1</v>
      </c>
      <c r="H365" s="38">
        <v>7.0769039999999999</v>
      </c>
      <c r="J365" s="32" t="s">
        <v>78</v>
      </c>
      <c r="K365">
        <v>3</v>
      </c>
      <c r="L365" s="38">
        <v>7</v>
      </c>
    </row>
    <row r="366" spans="2:12" x14ac:dyDescent="0.2">
      <c r="B366">
        <v>46</v>
      </c>
      <c r="C366" t="s">
        <v>102</v>
      </c>
      <c r="D366" s="33">
        <v>5</v>
      </c>
      <c r="E366" s="33">
        <v>4</v>
      </c>
      <c r="F366">
        <v>1</v>
      </c>
      <c r="G366">
        <f t="shared" si="16"/>
        <v>1</v>
      </c>
      <c r="H366" s="38">
        <v>7.0769039999999999</v>
      </c>
      <c r="J366" s="32" t="s">
        <v>78</v>
      </c>
      <c r="K366">
        <v>3</v>
      </c>
      <c r="L366" s="38">
        <v>7</v>
      </c>
    </row>
    <row r="367" spans="2:12" x14ac:dyDescent="0.2">
      <c r="B367">
        <v>46</v>
      </c>
      <c r="C367" t="s">
        <v>102</v>
      </c>
      <c r="D367" s="33">
        <v>6</v>
      </c>
      <c r="E367" s="33">
        <v>4</v>
      </c>
      <c r="F367">
        <v>1</v>
      </c>
      <c r="G367">
        <f t="shared" si="16"/>
        <v>1</v>
      </c>
      <c r="H367" s="38">
        <v>7.0769039999999999</v>
      </c>
      <c r="J367" s="32" t="s">
        <v>78</v>
      </c>
      <c r="K367">
        <v>3</v>
      </c>
      <c r="L367" s="38">
        <v>7</v>
      </c>
    </row>
    <row r="368" spans="2:12" x14ac:dyDescent="0.2">
      <c r="B368">
        <v>46</v>
      </c>
      <c r="C368" t="s">
        <v>102</v>
      </c>
      <c r="D368" s="33">
        <v>7</v>
      </c>
      <c r="E368" s="33">
        <v>4</v>
      </c>
      <c r="F368">
        <v>1</v>
      </c>
      <c r="G368">
        <f t="shared" si="16"/>
        <v>1</v>
      </c>
      <c r="H368" s="38">
        <v>7.0769039999999999</v>
      </c>
      <c r="J368" s="32" t="s">
        <v>78</v>
      </c>
      <c r="K368">
        <v>3</v>
      </c>
      <c r="L368" s="38">
        <v>7</v>
      </c>
    </row>
    <row r="369" spans="2:12" x14ac:dyDescent="0.2">
      <c r="B369">
        <v>46</v>
      </c>
      <c r="C369" t="s">
        <v>102</v>
      </c>
      <c r="D369" s="33">
        <v>8</v>
      </c>
      <c r="E369" s="33">
        <v>4</v>
      </c>
      <c r="F369">
        <v>1</v>
      </c>
      <c r="G369">
        <f t="shared" si="16"/>
        <v>1</v>
      </c>
      <c r="H369" s="38">
        <v>7.0769039999999999</v>
      </c>
      <c r="J369" s="32" t="s">
        <v>78</v>
      </c>
      <c r="K369">
        <v>3</v>
      </c>
      <c r="L369" s="38">
        <v>7</v>
      </c>
    </row>
    <row r="370" spans="2:12" x14ac:dyDescent="0.2">
      <c r="B370">
        <v>47</v>
      </c>
      <c r="C370" t="s">
        <v>102</v>
      </c>
      <c r="D370" s="33">
        <v>1</v>
      </c>
      <c r="E370" s="33">
        <v>5</v>
      </c>
      <c r="F370">
        <v>1</v>
      </c>
      <c r="G370">
        <f t="shared" si="16"/>
        <v>1</v>
      </c>
      <c r="H370" s="38">
        <v>6.7477239999999998</v>
      </c>
      <c r="J370" s="32" t="s">
        <v>51</v>
      </c>
      <c r="K370">
        <v>2</v>
      </c>
      <c r="L370" s="38">
        <v>5</v>
      </c>
    </row>
    <row r="371" spans="2:12" x14ac:dyDescent="0.2">
      <c r="B371">
        <v>47</v>
      </c>
      <c r="C371" t="s">
        <v>102</v>
      </c>
      <c r="D371" s="33">
        <v>2</v>
      </c>
      <c r="E371" s="33">
        <v>5</v>
      </c>
      <c r="F371">
        <v>1</v>
      </c>
      <c r="G371">
        <f t="shared" si="16"/>
        <v>1</v>
      </c>
      <c r="H371" s="38">
        <v>6.7477239999999998</v>
      </c>
      <c r="J371" s="32" t="s">
        <v>51</v>
      </c>
      <c r="K371">
        <v>2</v>
      </c>
      <c r="L371" s="38">
        <v>5</v>
      </c>
    </row>
    <row r="372" spans="2:12" x14ac:dyDescent="0.2">
      <c r="B372">
        <v>47</v>
      </c>
      <c r="C372" t="s">
        <v>102</v>
      </c>
      <c r="D372" s="33">
        <v>3</v>
      </c>
      <c r="E372" s="33">
        <v>5</v>
      </c>
      <c r="F372">
        <v>1</v>
      </c>
      <c r="G372">
        <f t="shared" si="16"/>
        <v>1</v>
      </c>
      <c r="H372" s="38">
        <v>6.7477239999999998</v>
      </c>
      <c r="J372" s="32" t="s">
        <v>51</v>
      </c>
      <c r="K372">
        <v>2</v>
      </c>
      <c r="L372" s="38">
        <v>5</v>
      </c>
    </row>
    <row r="373" spans="2:12" x14ac:dyDescent="0.2">
      <c r="B373">
        <v>47</v>
      </c>
      <c r="C373" t="s">
        <v>102</v>
      </c>
      <c r="D373" s="33">
        <v>4</v>
      </c>
      <c r="E373" s="33">
        <v>5</v>
      </c>
      <c r="F373">
        <v>1</v>
      </c>
      <c r="G373">
        <f t="shared" si="16"/>
        <v>1</v>
      </c>
      <c r="H373" s="38">
        <v>6.7477239999999998</v>
      </c>
      <c r="J373" s="32" t="s">
        <v>51</v>
      </c>
      <c r="K373">
        <v>2</v>
      </c>
      <c r="L373" s="38">
        <v>5</v>
      </c>
    </row>
    <row r="374" spans="2:12" x14ac:dyDescent="0.2">
      <c r="B374">
        <v>47</v>
      </c>
      <c r="C374" t="s">
        <v>102</v>
      </c>
      <c r="D374" s="33">
        <v>5</v>
      </c>
      <c r="E374" s="33">
        <v>5</v>
      </c>
      <c r="F374">
        <v>1</v>
      </c>
      <c r="G374">
        <f t="shared" si="16"/>
        <v>1</v>
      </c>
      <c r="H374" s="38">
        <v>6.7477239999999998</v>
      </c>
      <c r="J374" s="32" t="s">
        <v>51</v>
      </c>
      <c r="K374">
        <v>2</v>
      </c>
      <c r="L374" s="38">
        <v>5</v>
      </c>
    </row>
    <row r="375" spans="2:12" x14ac:dyDescent="0.2">
      <c r="B375">
        <v>47</v>
      </c>
      <c r="C375" t="s">
        <v>102</v>
      </c>
      <c r="D375" s="33">
        <v>6</v>
      </c>
      <c r="E375" s="33">
        <v>5</v>
      </c>
      <c r="F375">
        <v>1</v>
      </c>
      <c r="G375">
        <f t="shared" si="16"/>
        <v>1</v>
      </c>
      <c r="H375" s="38">
        <v>6.7477239999999998</v>
      </c>
      <c r="J375" s="32" t="s">
        <v>51</v>
      </c>
      <c r="K375">
        <v>2</v>
      </c>
      <c r="L375" s="38">
        <v>5</v>
      </c>
    </row>
    <row r="376" spans="2:12" x14ac:dyDescent="0.2">
      <c r="B376">
        <v>47</v>
      </c>
      <c r="C376" t="s">
        <v>102</v>
      </c>
      <c r="D376" s="33">
        <v>7</v>
      </c>
      <c r="E376" s="33">
        <v>5</v>
      </c>
      <c r="F376">
        <v>1</v>
      </c>
      <c r="G376">
        <f t="shared" si="16"/>
        <v>1</v>
      </c>
      <c r="H376" s="38">
        <v>6.7477239999999998</v>
      </c>
      <c r="J376" s="32" t="s">
        <v>51</v>
      </c>
      <c r="K376">
        <v>2</v>
      </c>
      <c r="L376" s="38">
        <v>5</v>
      </c>
    </row>
    <row r="377" spans="2:12" x14ac:dyDescent="0.2">
      <c r="B377">
        <v>47</v>
      </c>
      <c r="C377" t="s">
        <v>102</v>
      </c>
      <c r="D377" s="33">
        <v>8</v>
      </c>
      <c r="E377" s="33">
        <v>5</v>
      </c>
      <c r="F377">
        <v>1</v>
      </c>
      <c r="G377">
        <f t="shared" si="16"/>
        <v>1</v>
      </c>
      <c r="H377" s="38">
        <v>6.7477239999999998</v>
      </c>
      <c r="J377" s="32" t="s">
        <v>51</v>
      </c>
      <c r="K377">
        <v>2</v>
      </c>
      <c r="L377" s="38">
        <v>5</v>
      </c>
    </row>
    <row r="378" spans="2:12" x14ac:dyDescent="0.2">
      <c r="B378">
        <v>48</v>
      </c>
      <c r="C378" t="s">
        <v>102</v>
      </c>
      <c r="D378" s="33">
        <v>1</v>
      </c>
      <c r="E378" s="33">
        <v>6</v>
      </c>
      <c r="F378">
        <v>1</v>
      </c>
      <c r="G378">
        <f t="shared" ref="G378:G393" si="17">F378</f>
        <v>1</v>
      </c>
      <c r="H378" s="38">
        <v>7.5443660000000001</v>
      </c>
      <c r="J378" s="32" t="s">
        <v>50</v>
      </c>
      <c r="K378">
        <v>5</v>
      </c>
      <c r="L378" s="38">
        <v>11</v>
      </c>
    </row>
    <row r="379" spans="2:12" x14ac:dyDescent="0.2">
      <c r="B379">
        <v>48</v>
      </c>
      <c r="C379" t="s">
        <v>102</v>
      </c>
      <c r="D379" s="33">
        <v>2</v>
      </c>
      <c r="E379" s="33">
        <v>6</v>
      </c>
      <c r="F379">
        <v>0</v>
      </c>
      <c r="G379">
        <f t="shared" si="17"/>
        <v>0</v>
      </c>
      <c r="H379" s="38">
        <v>7.5443660000000001</v>
      </c>
      <c r="J379" s="32" t="s">
        <v>50</v>
      </c>
      <c r="K379">
        <v>5</v>
      </c>
      <c r="L379" s="38">
        <v>11</v>
      </c>
    </row>
    <row r="380" spans="2:12" x14ac:dyDescent="0.2">
      <c r="B380">
        <v>48</v>
      </c>
      <c r="C380" t="s">
        <v>102</v>
      </c>
      <c r="D380" s="33">
        <v>3</v>
      </c>
      <c r="E380" s="33">
        <v>6</v>
      </c>
      <c r="F380">
        <v>0</v>
      </c>
      <c r="G380">
        <f t="shared" si="17"/>
        <v>0</v>
      </c>
      <c r="H380" s="38">
        <v>7.5443660000000001</v>
      </c>
      <c r="J380" s="32" t="s">
        <v>50</v>
      </c>
      <c r="K380">
        <v>5</v>
      </c>
      <c r="L380" s="38">
        <v>11</v>
      </c>
    </row>
    <row r="381" spans="2:12" x14ac:dyDescent="0.2">
      <c r="B381">
        <v>48</v>
      </c>
      <c r="C381" t="s">
        <v>102</v>
      </c>
      <c r="D381" s="33">
        <v>4</v>
      </c>
      <c r="E381" s="33">
        <v>6</v>
      </c>
      <c r="F381">
        <v>0</v>
      </c>
      <c r="G381">
        <f t="shared" si="17"/>
        <v>0</v>
      </c>
      <c r="H381" s="38">
        <v>7.5443660000000001</v>
      </c>
      <c r="J381" s="32" t="s">
        <v>50</v>
      </c>
      <c r="K381">
        <v>5</v>
      </c>
      <c r="L381" s="38">
        <v>11</v>
      </c>
    </row>
    <row r="382" spans="2:12" x14ac:dyDescent="0.2">
      <c r="B382">
        <v>48</v>
      </c>
      <c r="C382" t="s">
        <v>102</v>
      </c>
      <c r="D382" s="33">
        <v>5</v>
      </c>
      <c r="E382" s="33">
        <v>6</v>
      </c>
      <c r="F382">
        <v>0</v>
      </c>
      <c r="G382">
        <f t="shared" si="17"/>
        <v>0</v>
      </c>
      <c r="H382" s="38">
        <v>7.5443660000000001</v>
      </c>
      <c r="J382" s="32" t="s">
        <v>50</v>
      </c>
      <c r="K382">
        <v>5</v>
      </c>
      <c r="L382" s="38">
        <v>11</v>
      </c>
    </row>
    <row r="383" spans="2:12" x14ac:dyDescent="0.2">
      <c r="B383">
        <v>48</v>
      </c>
      <c r="C383" t="s">
        <v>102</v>
      </c>
      <c r="D383" s="33">
        <v>6</v>
      </c>
      <c r="E383" s="33">
        <v>6</v>
      </c>
      <c r="F383">
        <v>0</v>
      </c>
      <c r="G383">
        <f t="shared" si="17"/>
        <v>0</v>
      </c>
      <c r="H383" s="38">
        <v>7.5443660000000001</v>
      </c>
      <c r="J383" s="32" t="s">
        <v>50</v>
      </c>
      <c r="K383">
        <v>5</v>
      </c>
      <c r="L383" s="38">
        <v>11</v>
      </c>
    </row>
    <row r="384" spans="2:12" x14ac:dyDescent="0.2">
      <c r="B384">
        <v>48</v>
      </c>
      <c r="C384" t="s">
        <v>102</v>
      </c>
      <c r="D384" s="33">
        <v>7</v>
      </c>
      <c r="E384" s="33">
        <v>6</v>
      </c>
      <c r="F384">
        <v>0</v>
      </c>
      <c r="G384">
        <f t="shared" si="17"/>
        <v>0</v>
      </c>
      <c r="H384" s="38">
        <v>7.5443660000000001</v>
      </c>
      <c r="J384" s="32" t="s">
        <v>50</v>
      </c>
      <c r="K384">
        <v>5</v>
      </c>
      <c r="L384" s="38">
        <v>11</v>
      </c>
    </row>
    <row r="385" spans="2:12" x14ac:dyDescent="0.2">
      <c r="B385">
        <v>48</v>
      </c>
      <c r="C385" t="s">
        <v>102</v>
      </c>
      <c r="D385" s="33">
        <v>8</v>
      </c>
      <c r="E385" s="33">
        <v>6</v>
      </c>
      <c r="F385">
        <v>0</v>
      </c>
      <c r="G385">
        <f t="shared" si="17"/>
        <v>0</v>
      </c>
      <c r="H385" s="38">
        <v>7.5443660000000001</v>
      </c>
      <c r="J385" s="32" t="s">
        <v>50</v>
      </c>
      <c r="K385">
        <v>5</v>
      </c>
      <c r="L385" s="38">
        <v>11</v>
      </c>
    </row>
    <row r="386" spans="2:12" x14ac:dyDescent="0.2">
      <c r="B386">
        <v>49</v>
      </c>
      <c r="C386" t="s">
        <v>102</v>
      </c>
      <c r="D386" s="33">
        <v>1</v>
      </c>
      <c r="E386" s="33">
        <v>7</v>
      </c>
      <c r="F386">
        <v>1</v>
      </c>
      <c r="G386">
        <f t="shared" si="17"/>
        <v>1</v>
      </c>
      <c r="H386" s="38">
        <v>6.4855919999999996</v>
      </c>
      <c r="J386" s="32" t="s">
        <v>78</v>
      </c>
      <c r="K386">
        <v>1</v>
      </c>
      <c r="L386" s="38">
        <v>3</v>
      </c>
    </row>
    <row r="387" spans="2:12" x14ac:dyDescent="0.2">
      <c r="B387">
        <v>49</v>
      </c>
      <c r="C387" t="s">
        <v>102</v>
      </c>
      <c r="D387" s="33">
        <v>2</v>
      </c>
      <c r="E387" s="33">
        <v>7</v>
      </c>
      <c r="F387">
        <v>1</v>
      </c>
      <c r="G387">
        <f t="shared" si="17"/>
        <v>1</v>
      </c>
      <c r="H387" s="38">
        <v>6.4855919999999996</v>
      </c>
      <c r="J387" s="32" t="s">
        <v>78</v>
      </c>
      <c r="K387">
        <v>1</v>
      </c>
      <c r="L387" s="38">
        <v>3</v>
      </c>
    </row>
    <row r="388" spans="2:12" x14ac:dyDescent="0.2">
      <c r="B388">
        <v>49</v>
      </c>
      <c r="C388" t="s">
        <v>102</v>
      </c>
      <c r="D388" s="33">
        <v>3</v>
      </c>
      <c r="E388" s="33">
        <v>7</v>
      </c>
      <c r="F388">
        <v>1</v>
      </c>
      <c r="G388">
        <f t="shared" si="17"/>
        <v>1</v>
      </c>
      <c r="H388" s="38">
        <v>6.4855919999999996</v>
      </c>
      <c r="J388" s="32" t="s">
        <v>78</v>
      </c>
      <c r="K388">
        <v>1</v>
      </c>
      <c r="L388" s="38">
        <v>3</v>
      </c>
    </row>
    <row r="389" spans="2:12" x14ac:dyDescent="0.2">
      <c r="B389">
        <v>49</v>
      </c>
      <c r="C389" t="s">
        <v>102</v>
      </c>
      <c r="D389" s="33">
        <v>4</v>
      </c>
      <c r="E389" s="33">
        <v>7</v>
      </c>
      <c r="F389">
        <v>1</v>
      </c>
      <c r="G389">
        <f t="shared" si="17"/>
        <v>1</v>
      </c>
      <c r="H389" s="38">
        <v>6.4855919999999996</v>
      </c>
      <c r="J389" s="32" t="s">
        <v>78</v>
      </c>
      <c r="K389">
        <v>1</v>
      </c>
      <c r="L389" s="38">
        <v>3</v>
      </c>
    </row>
    <row r="390" spans="2:12" x14ac:dyDescent="0.2">
      <c r="B390">
        <v>49</v>
      </c>
      <c r="C390" t="s">
        <v>102</v>
      </c>
      <c r="D390" s="33">
        <v>5</v>
      </c>
      <c r="E390" s="33">
        <v>7</v>
      </c>
      <c r="F390">
        <v>1</v>
      </c>
      <c r="G390">
        <f t="shared" si="17"/>
        <v>1</v>
      </c>
      <c r="H390" s="38">
        <v>6.4855919999999996</v>
      </c>
      <c r="J390" s="32" t="s">
        <v>78</v>
      </c>
      <c r="K390">
        <v>1</v>
      </c>
      <c r="L390" s="38">
        <v>3</v>
      </c>
    </row>
    <row r="391" spans="2:12" x14ac:dyDescent="0.2">
      <c r="B391">
        <v>49</v>
      </c>
      <c r="C391" t="s">
        <v>102</v>
      </c>
      <c r="D391" s="33">
        <v>6</v>
      </c>
      <c r="E391" s="33">
        <v>7</v>
      </c>
      <c r="F391">
        <v>1</v>
      </c>
      <c r="G391">
        <f t="shared" si="17"/>
        <v>1</v>
      </c>
      <c r="H391" s="38">
        <v>6.4855919999999996</v>
      </c>
      <c r="J391" s="32" t="s">
        <v>78</v>
      </c>
      <c r="K391">
        <v>1</v>
      </c>
      <c r="L391" s="38">
        <v>3</v>
      </c>
    </row>
    <row r="392" spans="2:12" x14ac:dyDescent="0.2">
      <c r="B392">
        <v>49</v>
      </c>
      <c r="C392" t="s">
        <v>102</v>
      </c>
      <c r="D392" s="33">
        <v>7</v>
      </c>
      <c r="E392" s="33">
        <v>7</v>
      </c>
      <c r="F392">
        <v>1</v>
      </c>
      <c r="G392">
        <f t="shared" si="17"/>
        <v>1</v>
      </c>
      <c r="H392" s="38">
        <v>6.4855919999999996</v>
      </c>
      <c r="J392" s="32" t="s">
        <v>78</v>
      </c>
      <c r="K392">
        <v>1</v>
      </c>
      <c r="L392" s="38">
        <v>3</v>
      </c>
    </row>
    <row r="393" spans="2:12" x14ac:dyDescent="0.2">
      <c r="B393">
        <v>49</v>
      </c>
      <c r="C393" t="s">
        <v>102</v>
      </c>
      <c r="D393" s="33">
        <v>8</v>
      </c>
      <c r="E393" s="33">
        <v>7</v>
      </c>
      <c r="F393">
        <v>1</v>
      </c>
      <c r="G393">
        <f t="shared" si="17"/>
        <v>1</v>
      </c>
      <c r="H393" s="38">
        <v>6.4855919999999996</v>
      </c>
      <c r="J393" s="32" t="s">
        <v>78</v>
      </c>
      <c r="K393">
        <v>1</v>
      </c>
      <c r="L393" s="38">
        <v>3</v>
      </c>
    </row>
    <row r="394" spans="2:12" x14ac:dyDescent="0.2">
      <c r="B394">
        <v>50</v>
      </c>
      <c r="C394" t="s">
        <v>102</v>
      </c>
      <c r="D394" s="33">
        <v>1</v>
      </c>
      <c r="E394" s="33">
        <v>8</v>
      </c>
      <c r="F394">
        <v>1</v>
      </c>
      <c r="G394">
        <v>0</v>
      </c>
      <c r="H394" s="38">
        <v>8.0835310000000007</v>
      </c>
      <c r="J394" s="32" t="s">
        <v>51</v>
      </c>
      <c r="K394">
        <v>7</v>
      </c>
      <c r="L394" s="38">
        <v>15</v>
      </c>
    </row>
    <row r="395" spans="2:12" x14ac:dyDescent="0.2">
      <c r="B395">
        <v>50</v>
      </c>
      <c r="C395" t="s">
        <v>102</v>
      </c>
      <c r="D395" s="33">
        <v>2</v>
      </c>
      <c r="E395" s="33">
        <v>8</v>
      </c>
      <c r="F395">
        <v>0</v>
      </c>
      <c r="G395">
        <f t="shared" ref="G395:G400" si="18">F395</f>
        <v>0</v>
      </c>
      <c r="H395" s="38">
        <v>8.0835310000000007</v>
      </c>
      <c r="J395" s="32" t="s">
        <v>51</v>
      </c>
      <c r="K395">
        <v>7</v>
      </c>
      <c r="L395" s="38">
        <v>15</v>
      </c>
    </row>
    <row r="396" spans="2:12" x14ac:dyDescent="0.2">
      <c r="B396">
        <v>50</v>
      </c>
      <c r="C396" t="s">
        <v>102</v>
      </c>
      <c r="D396" s="33">
        <v>3</v>
      </c>
      <c r="E396" s="33">
        <v>8</v>
      </c>
      <c r="F396">
        <v>1</v>
      </c>
      <c r="G396">
        <f t="shared" si="18"/>
        <v>1</v>
      </c>
      <c r="H396" s="38">
        <v>8.0835310000000007</v>
      </c>
      <c r="J396" s="32" t="s">
        <v>51</v>
      </c>
      <c r="K396">
        <v>7</v>
      </c>
      <c r="L396" s="38">
        <v>15</v>
      </c>
    </row>
    <row r="397" spans="2:12" x14ac:dyDescent="0.2">
      <c r="B397">
        <v>50</v>
      </c>
      <c r="C397" t="s">
        <v>102</v>
      </c>
      <c r="D397" s="33">
        <v>4</v>
      </c>
      <c r="E397" s="33">
        <v>8</v>
      </c>
      <c r="F397">
        <v>1</v>
      </c>
      <c r="G397">
        <f t="shared" si="18"/>
        <v>1</v>
      </c>
      <c r="H397" s="38">
        <v>8.0835310000000007</v>
      </c>
      <c r="J397" s="32" t="s">
        <v>51</v>
      </c>
      <c r="K397">
        <v>7</v>
      </c>
      <c r="L397" s="38">
        <v>15</v>
      </c>
    </row>
    <row r="398" spans="2:12" x14ac:dyDescent="0.2">
      <c r="B398">
        <v>50</v>
      </c>
      <c r="C398" t="s">
        <v>102</v>
      </c>
      <c r="D398" s="33">
        <v>5</v>
      </c>
      <c r="E398" s="33">
        <v>8</v>
      </c>
      <c r="F398">
        <v>1</v>
      </c>
      <c r="G398">
        <f t="shared" si="18"/>
        <v>1</v>
      </c>
      <c r="H398" s="38">
        <v>8.0835310000000007</v>
      </c>
      <c r="J398" s="32" t="s">
        <v>51</v>
      </c>
      <c r="K398">
        <v>7</v>
      </c>
      <c r="L398" s="38">
        <v>15</v>
      </c>
    </row>
    <row r="399" spans="2:12" x14ac:dyDescent="0.2">
      <c r="B399">
        <v>50</v>
      </c>
      <c r="C399" t="s">
        <v>102</v>
      </c>
      <c r="D399" s="33">
        <v>6</v>
      </c>
      <c r="E399" s="33">
        <v>8</v>
      </c>
      <c r="F399">
        <v>1</v>
      </c>
      <c r="G399">
        <f t="shared" si="18"/>
        <v>1</v>
      </c>
      <c r="H399" s="38">
        <v>8.0835310000000007</v>
      </c>
      <c r="J399" s="32" t="s">
        <v>51</v>
      </c>
      <c r="K399">
        <v>7</v>
      </c>
      <c r="L399" s="38">
        <v>15</v>
      </c>
    </row>
    <row r="400" spans="2:12" x14ac:dyDescent="0.2">
      <c r="B400">
        <v>50</v>
      </c>
      <c r="C400" t="s">
        <v>102</v>
      </c>
      <c r="D400" s="33">
        <v>7</v>
      </c>
      <c r="E400" s="33">
        <v>8</v>
      </c>
      <c r="F400">
        <v>1</v>
      </c>
      <c r="G400">
        <f t="shared" si="18"/>
        <v>1</v>
      </c>
      <c r="H400" s="38">
        <v>8.0835310000000007</v>
      </c>
      <c r="J400" s="32" t="s">
        <v>51</v>
      </c>
      <c r="K400">
        <v>7</v>
      </c>
      <c r="L400" s="38">
        <v>15</v>
      </c>
    </row>
    <row r="401" spans="2:12" x14ac:dyDescent="0.2">
      <c r="B401">
        <v>50</v>
      </c>
      <c r="C401" t="s">
        <v>102</v>
      </c>
      <c r="D401" s="33">
        <v>8</v>
      </c>
      <c r="E401" s="33">
        <v>8</v>
      </c>
      <c r="F401">
        <v>1</v>
      </c>
      <c r="G401">
        <v>0</v>
      </c>
      <c r="H401" s="38">
        <v>8.0835310000000007</v>
      </c>
      <c r="J401" s="32" t="s">
        <v>51</v>
      </c>
      <c r="K401">
        <v>7</v>
      </c>
      <c r="L401" s="38">
        <v>15</v>
      </c>
    </row>
    <row r="402" spans="2:12" x14ac:dyDescent="0.2">
      <c r="B402">
        <v>51</v>
      </c>
      <c r="C402" t="s">
        <v>102</v>
      </c>
      <c r="D402" s="33">
        <v>1</v>
      </c>
      <c r="E402" s="33">
        <v>9</v>
      </c>
      <c r="F402">
        <v>1</v>
      </c>
      <c r="G402">
        <f t="shared" ref="G402:G429" si="19">F402</f>
        <v>1</v>
      </c>
      <c r="H402" s="38">
        <v>7.817984</v>
      </c>
      <c r="J402" s="32" t="s">
        <v>50</v>
      </c>
      <c r="K402">
        <v>6</v>
      </c>
      <c r="L402" s="38">
        <v>12</v>
      </c>
    </row>
    <row r="403" spans="2:12" x14ac:dyDescent="0.2">
      <c r="B403">
        <v>51</v>
      </c>
      <c r="C403" t="s">
        <v>102</v>
      </c>
      <c r="D403" s="33">
        <v>2</v>
      </c>
      <c r="E403" s="33">
        <v>9</v>
      </c>
      <c r="F403">
        <v>0</v>
      </c>
      <c r="G403">
        <f t="shared" si="19"/>
        <v>0</v>
      </c>
      <c r="H403" s="38">
        <v>7.817984</v>
      </c>
      <c r="J403" s="32" t="s">
        <v>50</v>
      </c>
      <c r="K403">
        <v>6</v>
      </c>
      <c r="L403" s="38">
        <v>12</v>
      </c>
    </row>
    <row r="404" spans="2:12" x14ac:dyDescent="0.2">
      <c r="B404">
        <v>51</v>
      </c>
      <c r="C404" t="s">
        <v>102</v>
      </c>
      <c r="D404" s="33">
        <v>3</v>
      </c>
      <c r="E404" s="33">
        <v>9</v>
      </c>
      <c r="F404">
        <v>0</v>
      </c>
      <c r="G404">
        <f t="shared" si="19"/>
        <v>0</v>
      </c>
      <c r="H404" s="38">
        <v>7.817984</v>
      </c>
      <c r="J404" s="32" t="s">
        <v>50</v>
      </c>
      <c r="K404">
        <v>6</v>
      </c>
      <c r="L404" s="38">
        <v>12</v>
      </c>
    </row>
    <row r="405" spans="2:12" x14ac:dyDescent="0.2">
      <c r="B405">
        <v>51</v>
      </c>
      <c r="C405" t="s">
        <v>102</v>
      </c>
      <c r="D405" s="33">
        <v>4</v>
      </c>
      <c r="E405" s="33">
        <v>9</v>
      </c>
      <c r="F405">
        <v>0</v>
      </c>
      <c r="G405">
        <f t="shared" si="19"/>
        <v>0</v>
      </c>
      <c r="H405" s="38">
        <v>7.817984</v>
      </c>
      <c r="J405" s="32" t="s">
        <v>50</v>
      </c>
      <c r="K405">
        <v>6</v>
      </c>
      <c r="L405" s="38">
        <v>12</v>
      </c>
    </row>
    <row r="406" spans="2:12" x14ac:dyDescent="0.2">
      <c r="B406">
        <v>51</v>
      </c>
      <c r="C406" t="s">
        <v>102</v>
      </c>
      <c r="D406" s="33">
        <v>5</v>
      </c>
      <c r="E406" s="33">
        <v>9</v>
      </c>
      <c r="F406">
        <v>0</v>
      </c>
      <c r="G406">
        <f t="shared" si="19"/>
        <v>0</v>
      </c>
      <c r="H406" s="38">
        <v>7.817984</v>
      </c>
      <c r="J406" s="32" t="s">
        <v>50</v>
      </c>
      <c r="K406">
        <v>6</v>
      </c>
      <c r="L406" s="38">
        <v>12</v>
      </c>
    </row>
    <row r="407" spans="2:12" x14ac:dyDescent="0.2">
      <c r="B407">
        <v>51</v>
      </c>
      <c r="C407" t="s">
        <v>102</v>
      </c>
      <c r="D407" s="33">
        <v>6</v>
      </c>
      <c r="E407" s="33">
        <v>9</v>
      </c>
      <c r="F407">
        <v>0</v>
      </c>
      <c r="G407">
        <f t="shared" si="19"/>
        <v>0</v>
      </c>
      <c r="H407" s="38">
        <v>7.817984</v>
      </c>
      <c r="J407" s="32" t="s">
        <v>50</v>
      </c>
      <c r="K407">
        <v>6</v>
      </c>
      <c r="L407" s="38">
        <v>12</v>
      </c>
    </row>
    <row r="408" spans="2:12" x14ac:dyDescent="0.2">
      <c r="B408">
        <v>51</v>
      </c>
      <c r="C408" t="s">
        <v>102</v>
      </c>
      <c r="D408" s="33">
        <v>7</v>
      </c>
      <c r="E408" s="33">
        <v>9</v>
      </c>
      <c r="F408">
        <v>0</v>
      </c>
      <c r="G408">
        <f t="shared" si="19"/>
        <v>0</v>
      </c>
      <c r="H408" s="38">
        <v>7.817984</v>
      </c>
      <c r="J408" s="32" t="s">
        <v>50</v>
      </c>
      <c r="K408">
        <v>6</v>
      </c>
      <c r="L408" s="38">
        <v>12</v>
      </c>
    </row>
    <row r="409" spans="2:12" x14ac:dyDescent="0.2">
      <c r="B409">
        <v>51</v>
      </c>
      <c r="C409" t="s">
        <v>102</v>
      </c>
      <c r="D409" s="33">
        <v>8</v>
      </c>
      <c r="E409" s="33">
        <v>9</v>
      </c>
      <c r="F409">
        <v>0</v>
      </c>
      <c r="G409">
        <f t="shared" si="19"/>
        <v>0</v>
      </c>
      <c r="H409" s="38">
        <v>7.817984</v>
      </c>
      <c r="J409" s="32" t="s">
        <v>50</v>
      </c>
      <c r="K409">
        <v>6</v>
      </c>
      <c r="L409" s="38">
        <v>12</v>
      </c>
    </row>
    <row r="410" spans="2:12" x14ac:dyDescent="0.2">
      <c r="B410">
        <v>52</v>
      </c>
      <c r="C410" t="s">
        <v>102</v>
      </c>
      <c r="D410" s="33">
        <v>1</v>
      </c>
      <c r="E410" s="33">
        <v>10</v>
      </c>
      <c r="F410">
        <v>1</v>
      </c>
      <c r="G410">
        <f t="shared" si="19"/>
        <v>1</v>
      </c>
      <c r="H410" s="38">
        <v>7.3266200000000001</v>
      </c>
      <c r="J410" s="32" t="s">
        <v>78</v>
      </c>
      <c r="K410">
        <v>4</v>
      </c>
      <c r="L410" s="38">
        <v>9</v>
      </c>
    </row>
    <row r="411" spans="2:12" x14ac:dyDescent="0.2">
      <c r="B411">
        <v>52</v>
      </c>
      <c r="C411" t="s">
        <v>102</v>
      </c>
      <c r="D411" s="33">
        <v>2</v>
      </c>
      <c r="E411" s="33">
        <v>10</v>
      </c>
      <c r="F411">
        <v>1</v>
      </c>
      <c r="G411">
        <f t="shared" si="19"/>
        <v>1</v>
      </c>
      <c r="H411" s="38">
        <v>7.3266200000000001</v>
      </c>
      <c r="J411" s="32" t="s">
        <v>78</v>
      </c>
      <c r="K411">
        <v>4</v>
      </c>
      <c r="L411" s="38">
        <v>9</v>
      </c>
    </row>
    <row r="412" spans="2:12" x14ac:dyDescent="0.2">
      <c r="B412">
        <v>52</v>
      </c>
      <c r="C412" t="s">
        <v>102</v>
      </c>
      <c r="D412" s="33">
        <v>3</v>
      </c>
      <c r="E412" s="33">
        <v>10</v>
      </c>
      <c r="F412">
        <v>1</v>
      </c>
      <c r="G412">
        <f t="shared" si="19"/>
        <v>1</v>
      </c>
      <c r="H412" s="38">
        <v>7.3266200000000001</v>
      </c>
      <c r="J412" s="32" t="s">
        <v>78</v>
      </c>
      <c r="K412">
        <v>4</v>
      </c>
      <c r="L412" s="38">
        <v>9</v>
      </c>
    </row>
    <row r="413" spans="2:12" x14ac:dyDescent="0.2">
      <c r="B413">
        <v>52</v>
      </c>
      <c r="C413" t="s">
        <v>102</v>
      </c>
      <c r="D413" s="33">
        <v>4</v>
      </c>
      <c r="E413" s="33">
        <v>10</v>
      </c>
      <c r="F413">
        <v>1</v>
      </c>
      <c r="G413">
        <f t="shared" si="19"/>
        <v>1</v>
      </c>
      <c r="H413" s="38">
        <v>7.3266200000000001</v>
      </c>
      <c r="J413" s="32" t="s">
        <v>78</v>
      </c>
      <c r="K413">
        <v>4</v>
      </c>
      <c r="L413" s="38">
        <v>9</v>
      </c>
    </row>
    <row r="414" spans="2:12" x14ac:dyDescent="0.2">
      <c r="B414">
        <v>52</v>
      </c>
      <c r="C414" t="s">
        <v>102</v>
      </c>
      <c r="D414" s="33">
        <v>5</v>
      </c>
      <c r="E414" s="33">
        <v>10</v>
      </c>
      <c r="F414">
        <v>1</v>
      </c>
      <c r="G414">
        <f t="shared" si="19"/>
        <v>1</v>
      </c>
      <c r="H414" s="38">
        <v>7.3266200000000001</v>
      </c>
      <c r="J414" s="32" t="s">
        <v>78</v>
      </c>
      <c r="K414">
        <v>4</v>
      </c>
      <c r="L414" s="38">
        <v>9</v>
      </c>
    </row>
    <row r="415" spans="2:12" x14ac:dyDescent="0.2">
      <c r="B415">
        <v>52</v>
      </c>
      <c r="C415" t="s">
        <v>102</v>
      </c>
      <c r="D415" s="33">
        <v>6</v>
      </c>
      <c r="E415" s="33">
        <v>10</v>
      </c>
      <c r="F415">
        <v>1</v>
      </c>
      <c r="G415">
        <f t="shared" si="19"/>
        <v>1</v>
      </c>
      <c r="H415" s="38">
        <v>7.3266200000000001</v>
      </c>
      <c r="J415" s="32" t="s">
        <v>78</v>
      </c>
      <c r="K415">
        <v>4</v>
      </c>
      <c r="L415" s="38">
        <v>9</v>
      </c>
    </row>
    <row r="416" spans="2:12" x14ac:dyDescent="0.2">
      <c r="B416">
        <v>52</v>
      </c>
      <c r="C416" t="s">
        <v>102</v>
      </c>
      <c r="D416" s="33">
        <v>7</v>
      </c>
      <c r="E416" s="33">
        <v>10</v>
      </c>
      <c r="F416">
        <v>1</v>
      </c>
      <c r="G416">
        <f t="shared" si="19"/>
        <v>1</v>
      </c>
      <c r="H416" s="38">
        <v>7.3266200000000001</v>
      </c>
      <c r="J416" s="32" t="s">
        <v>78</v>
      </c>
      <c r="K416">
        <v>4</v>
      </c>
      <c r="L416" s="38">
        <v>9</v>
      </c>
    </row>
    <row r="417" spans="2:12" x14ac:dyDescent="0.2">
      <c r="B417">
        <v>52</v>
      </c>
      <c r="C417" t="s">
        <v>102</v>
      </c>
      <c r="D417" s="33">
        <v>8</v>
      </c>
      <c r="E417" s="33">
        <v>10</v>
      </c>
      <c r="F417">
        <v>1</v>
      </c>
      <c r="G417">
        <f t="shared" si="19"/>
        <v>1</v>
      </c>
      <c r="H417" s="38">
        <v>7.3266200000000001</v>
      </c>
      <c r="J417" s="32" t="s">
        <v>78</v>
      </c>
      <c r="K417">
        <v>4</v>
      </c>
      <c r="L417" s="38">
        <v>9</v>
      </c>
    </row>
    <row r="418" spans="2:12" x14ac:dyDescent="0.2">
      <c r="B418">
        <v>53</v>
      </c>
      <c r="C418" t="s">
        <v>102</v>
      </c>
      <c r="D418" s="33">
        <v>1</v>
      </c>
      <c r="E418" s="33">
        <v>11</v>
      </c>
      <c r="F418">
        <v>1</v>
      </c>
      <c r="G418">
        <f t="shared" si="19"/>
        <v>1</v>
      </c>
      <c r="H418" s="38">
        <v>7.0769039999999999</v>
      </c>
      <c r="J418" s="32" t="s">
        <v>51</v>
      </c>
      <c r="K418">
        <v>3</v>
      </c>
      <c r="L418" s="38">
        <v>7</v>
      </c>
    </row>
    <row r="419" spans="2:12" x14ac:dyDescent="0.2">
      <c r="B419">
        <v>53</v>
      </c>
      <c r="C419" t="s">
        <v>102</v>
      </c>
      <c r="D419" s="33">
        <v>2</v>
      </c>
      <c r="E419" s="33">
        <v>11</v>
      </c>
      <c r="F419">
        <v>1</v>
      </c>
      <c r="G419">
        <f t="shared" si="19"/>
        <v>1</v>
      </c>
      <c r="H419" s="38">
        <v>7.0769039999999999</v>
      </c>
      <c r="J419" s="32" t="s">
        <v>51</v>
      </c>
      <c r="K419">
        <v>3</v>
      </c>
      <c r="L419" s="38">
        <v>7</v>
      </c>
    </row>
    <row r="420" spans="2:12" x14ac:dyDescent="0.2">
      <c r="B420">
        <v>53</v>
      </c>
      <c r="C420" t="s">
        <v>102</v>
      </c>
      <c r="D420" s="33">
        <v>3</v>
      </c>
      <c r="E420" s="33">
        <v>11</v>
      </c>
      <c r="F420">
        <v>1</v>
      </c>
      <c r="G420">
        <f t="shared" si="19"/>
        <v>1</v>
      </c>
      <c r="H420" s="38">
        <v>7.0769039999999999</v>
      </c>
      <c r="J420" s="32" t="s">
        <v>51</v>
      </c>
      <c r="K420">
        <v>3</v>
      </c>
      <c r="L420" s="38">
        <v>7</v>
      </c>
    </row>
    <row r="421" spans="2:12" x14ac:dyDescent="0.2">
      <c r="B421">
        <v>53</v>
      </c>
      <c r="C421" t="s">
        <v>102</v>
      </c>
      <c r="D421" s="33">
        <v>4</v>
      </c>
      <c r="E421" s="33">
        <v>11</v>
      </c>
      <c r="F421">
        <v>1</v>
      </c>
      <c r="G421">
        <f t="shared" si="19"/>
        <v>1</v>
      </c>
      <c r="H421" s="38">
        <v>7.0769039999999999</v>
      </c>
      <c r="J421" s="32" t="s">
        <v>51</v>
      </c>
      <c r="K421">
        <v>3</v>
      </c>
      <c r="L421" s="38">
        <v>7</v>
      </c>
    </row>
    <row r="422" spans="2:12" x14ac:dyDescent="0.2">
      <c r="B422">
        <v>53</v>
      </c>
      <c r="C422" t="s">
        <v>102</v>
      </c>
      <c r="D422" s="33">
        <v>5</v>
      </c>
      <c r="E422" s="33">
        <v>11</v>
      </c>
      <c r="F422">
        <v>1</v>
      </c>
      <c r="G422">
        <f t="shared" si="19"/>
        <v>1</v>
      </c>
      <c r="H422" s="38">
        <v>7.0769039999999999</v>
      </c>
      <c r="J422" s="32" t="s">
        <v>51</v>
      </c>
      <c r="K422">
        <v>3</v>
      </c>
      <c r="L422" s="38">
        <v>7</v>
      </c>
    </row>
    <row r="423" spans="2:12" x14ac:dyDescent="0.2">
      <c r="B423">
        <v>53</v>
      </c>
      <c r="C423" t="s">
        <v>102</v>
      </c>
      <c r="D423" s="33">
        <v>6</v>
      </c>
      <c r="E423" s="33">
        <v>11</v>
      </c>
      <c r="F423">
        <v>1</v>
      </c>
      <c r="G423">
        <f t="shared" si="19"/>
        <v>1</v>
      </c>
      <c r="H423" s="38">
        <v>7.0769039999999999</v>
      </c>
      <c r="J423" s="32" t="s">
        <v>51</v>
      </c>
      <c r="K423">
        <v>3</v>
      </c>
      <c r="L423" s="38">
        <v>7</v>
      </c>
    </row>
    <row r="424" spans="2:12" x14ac:dyDescent="0.2">
      <c r="B424">
        <v>53</v>
      </c>
      <c r="C424" t="s">
        <v>102</v>
      </c>
      <c r="D424" s="33">
        <v>7</v>
      </c>
      <c r="E424" s="33">
        <v>11</v>
      </c>
      <c r="F424">
        <v>1</v>
      </c>
      <c r="G424">
        <f t="shared" si="19"/>
        <v>1</v>
      </c>
      <c r="H424" s="38">
        <v>7.0769039999999999</v>
      </c>
      <c r="J424" s="32" t="s">
        <v>51</v>
      </c>
      <c r="K424">
        <v>3</v>
      </c>
      <c r="L424" s="38">
        <v>7</v>
      </c>
    </row>
    <row r="425" spans="2:12" x14ac:dyDescent="0.2">
      <c r="B425">
        <v>53</v>
      </c>
      <c r="C425" t="s">
        <v>102</v>
      </c>
      <c r="D425" s="33">
        <v>8</v>
      </c>
      <c r="E425" s="33">
        <v>11</v>
      </c>
      <c r="F425">
        <v>1</v>
      </c>
      <c r="G425">
        <f t="shared" si="19"/>
        <v>1</v>
      </c>
      <c r="H425" s="38">
        <v>7.0769039999999999</v>
      </c>
      <c r="J425" s="32" t="s">
        <v>51</v>
      </c>
      <c r="K425">
        <v>3</v>
      </c>
      <c r="L425" s="38">
        <v>7</v>
      </c>
    </row>
    <row r="426" spans="2:12" x14ac:dyDescent="0.2">
      <c r="B426">
        <v>54</v>
      </c>
      <c r="C426" t="s">
        <v>102</v>
      </c>
      <c r="D426" s="33">
        <v>1</v>
      </c>
      <c r="E426" s="33">
        <v>12</v>
      </c>
      <c r="F426">
        <v>1</v>
      </c>
      <c r="G426">
        <f t="shared" si="19"/>
        <v>1</v>
      </c>
      <c r="H426" s="38">
        <v>6.7477239999999998</v>
      </c>
      <c r="J426" s="32" t="s">
        <v>50</v>
      </c>
      <c r="K426">
        <v>2</v>
      </c>
      <c r="L426" s="38">
        <v>5</v>
      </c>
    </row>
    <row r="427" spans="2:12" x14ac:dyDescent="0.2">
      <c r="B427">
        <v>54</v>
      </c>
      <c r="C427" t="s">
        <v>102</v>
      </c>
      <c r="D427" s="33">
        <v>2</v>
      </c>
      <c r="E427" s="33">
        <v>12</v>
      </c>
      <c r="F427">
        <v>1</v>
      </c>
      <c r="G427">
        <f t="shared" si="19"/>
        <v>1</v>
      </c>
      <c r="H427" s="38">
        <v>6.7477239999999998</v>
      </c>
      <c r="J427" s="32" t="s">
        <v>50</v>
      </c>
      <c r="K427">
        <v>2</v>
      </c>
      <c r="L427" s="38">
        <v>5</v>
      </c>
    </row>
    <row r="428" spans="2:12" x14ac:dyDescent="0.2">
      <c r="B428">
        <v>54</v>
      </c>
      <c r="C428" t="s">
        <v>102</v>
      </c>
      <c r="D428" s="33">
        <v>3</v>
      </c>
      <c r="E428" s="33">
        <v>12</v>
      </c>
      <c r="F428">
        <v>1</v>
      </c>
      <c r="G428">
        <f t="shared" si="19"/>
        <v>1</v>
      </c>
      <c r="H428" s="38">
        <v>6.7477239999999998</v>
      </c>
      <c r="J428" s="32" t="s">
        <v>50</v>
      </c>
      <c r="K428">
        <v>2</v>
      </c>
      <c r="L428" s="38">
        <v>5</v>
      </c>
    </row>
    <row r="429" spans="2:12" x14ac:dyDescent="0.2">
      <c r="B429">
        <v>54</v>
      </c>
      <c r="C429" t="s">
        <v>102</v>
      </c>
      <c r="D429" s="33">
        <v>4</v>
      </c>
      <c r="E429" s="33">
        <v>12</v>
      </c>
      <c r="F429">
        <v>1</v>
      </c>
      <c r="G429">
        <f t="shared" si="19"/>
        <v>1</v>
      </c>
      <c r="H429" s="38">
        <v>6.7477239999999998</v>
      </c>
      <c r="J429" s="32" t="s">
        <v>50</v>
      </c>
      <c r="K429">
        <v>2</v>
      </c>
      <c r="L429" s="38">
        <v>5</v>
      </c>
    </row>
    <row r="430" spans="2:12" x14ac:dyDescent="0.2">
      <c r="B430">
        <v>54</v>
      </c>
      <c r="C430" t="s">
        <v>102</v>
      </c>
      <c r="D430" s="33">
        <v>5</v>
      </c>
      <c r="E430" s="33">
        <v>12</v>
      </c>
      <c r="F430">
        <v>1</v>
      </c>
      <c r="G430">
        <v>0</v>
      </c>
      <c r="H430" s="38">
        <v>6.7477239999999998</v>
      </c>
      <c r="J430" s="32" t="s">
        <v>50</v>
      </c>
      <c r="K430">
        <v>2</v>
      </c>
      <c r="L430" s="38">
        <v>5</v>
      </c>
    </row>
    <row r="431" spans="2:12" x14ac:dyDescent="0.2">
      <c r="B431">
        <v>54</v>
      </c>
      <c r="C431" t="s">
        <v>102</v>
      </c>
      <c r="D431" s="33">
        <v>6</v>
      </c>
      <c r="E431" s="33">
        <v>12</v>
      </c>
      <c r="F431">
        <v>1</v>
      </c>
      <c r="G431">
        <f t="shared" ref="G431:G474" si="20">F431</f>
        <v>1</v>
      </c>
      <c r="H431" s="38">
        <v>6.7477239999999998</v>
      </c>
      <c r="J431" s="32" t="s">
        <v>50</v>
      </c>
      <c r="K431">
        <v>2</v>
      </c>
      <c r="L431" s="38">
        <v>5</v>
      </c>
    </row>
    <row r="432" spans="2:12" x14ac:dyDescent="0.2">
      <c r="B432">
        <v>54</v>
      </c>
      <c r="C432" t="s">
        <v>102</v>
      </c>
      <c r="D432" s="33">
        <v>7</v>
      </c>
      <c r="E432" s="33">
        <v>12</v>
      </c>
      <c r="F432">
        <v>1</v>
      </c>
      <c r="G432">
        <f t="shared" si="20"/>
        <v>1</v>
      </c>
      <c r="H432" s="38">
        <v>6.7477239999999998</v>
      </c>
      <c r="J432" s="32" t="s">
        <v>50</v>
      </c>
      <c r="K432">
        <v>2</v>
      </c>
      <c r="L432" s="38">
        <v>5</v>
      </c>
    </row>
    <row r="433" spans="2:12" x14ac:dyDescent="0.2">
      <c r="B433">
        <v>54</v>
      </c>
      <c r="C433" t="s">
        <v>102</v>
      </c>
      <c r="D433" s="33">
        <v>8</v>
      </c>
      <c r="E433" s="33">
        <v>12</v>
      </c>
      <c r="F433">
        <v>1</v>
      </c>
      <c r="G433">
        <f t="shared" si="20"/>
        <v>1</v>
      </c>
      <c r="H433" s="38">
        <v>6.7477239999999998</v>
      </c>
      <c r="J433" s="32" t="s">
        <v>50</v>
      </c>
      <c r="K433">
        <v>2</v>
      </c>
      <c r="L433" s="38">
        <v>5</v>
      </c>
    </row>
    <row r="434" spans="2:12" x14ac:dyDescent="0.2">
      <c r="B434">
        <v>55</v>
      </c>
      <c r="C434" t="s">
        <v>102</v>
      </c>
      <c r="D434" s="33">
        <v>1</v>
      </c>
      <c r="E434" s="33">
        <v>13</v>
      </c>
      <c r="F434">
        <v>1</v>
      </c>
      <c r="G434">
        <f t="shared" si="20"/>
        <v>1</v>
      </c>
      <c r="H434" s="38">
        <v>7.5443660000000001</v>
      </c>
      <c r="J434" s="32" t="s">
        <v>51</v>
      </c>
      <c r="K434">
        <v>5</v>
      </c>
      <c r="L434" s="38">
        <v>11</v>
      </c>
    </row>
    <row r="435" spans="2:12" x14ac:dyDescent="0.2">
      <c r="B435">
        <v>55</v>
      </c>
      <c r="C435" t="s">
        <v>102</v>
      </c>
      <c r="D435" s="33">
        <v>2</v>
      </c>
      <c r="E435" s="33">
        <v>13</v>
      </c>
      <c r="F435">
        <v>1</v>
      </c>
      <c r="G435">
        <f t="shared" si="20"/>
        <v>1</v>
      </c>
      <c r="H435" s="38">
        <v>7.5443660000000001</v>
      </c>
      <c r="J435" s="32" t="s">
        <v>51</v>
      </c>
      <c r="K435">
        <v>5</v>
      </c>
      <c r="L435" s="38">
        <v>11</v>
      </c>
    </row>
    <row r="436" spans="2:12" x14ac:dyDescent="0.2">
      <c r="B436">
        <v>55</v>
      </c>
      <c r="C436" t="s">
        <v>102</v>
      </c>
      <c r="D436" s="33">
        <v>3</v>
      </c>
      <c r="E436" s="33">
        <v>13</v>
      </c>
      <c r="F436">
        <v>1</v>
      </c>
      <c r="G436">
        <f t="shared" si="20"/>
        <v>1</v>
      </c>
      <c r="H436" s="38">
        <v>7.5443660000000001</v>
      </c>
      <c r="J436" s="32" t="s">
        <v>51</v>
      </c>
      <c r="K436">
        <v>5</v>
      </c>
      <c r="L436" s="38">
        <v>11</v>
      </c>
    </row>
    <row r="437" spans="2:12" x14ac:dyDescent="0.2">
      <c r="B437">
        <v>55</v>
      </c>
      <c r="C437" t="s">
        <v>102</v>
      </c>
      <c r="D437" s="33">
        <v>4</v>
      </c>
      <c r="E437" s="33">
        <v>13</v>
      </c>
      <c r="F437">
        <v>1</v>
      </c>
      <c r="G437">
        <f t="shared" si="20"/>
        <v>1</v>
      </c>
      <c r="H437" s="38">
        <v>7.5443660000000001</v>
      </c>
      <c r="J437" s="32" t="s">
        <v>51</v>
      </c>
      <c r="K437">
        <v>5</v>
      </c>
      <c r="L437" s="38">
        <v>11</v>
      </c>
    </row>
    <row r="438" spans="2:12" x14ac:dyDescent="0.2">
      <c r="B438">
        <v>55</v>
      </c>
      <c r="C438" t="s">
        <v>102</v>
      </c>
      <c r="D438" s="33">
        <v>5</v>
      </c>
      <c r="E438" s="33">
        <v>13</v>
      </c>
      <c r="F438">
        <v>1</v>
      </c>
      <c r="G438">
        <f t="shared" si="20"/>
        <v>1</v>
      </c>
      <c r="H438" s="38">
        <v>7.5443660000000001</v>
      </c>
      <c r="J438" s="32" t="s">
        <v>51</v>
      </c>
      <c r="K438">
        <v>5</v>
      </c>
      <c r="L438" s="38">
        <v>11</v>
      </c>
    </row>
    <row r="439" spans="2:12" x14ac:dyDescent="0.2">
      <c r="B439">
        <v>55</v>
      </c>
      <c r="C439" t="s">
        <v>102</v>
      </c>
      <c r="D439" s="33">
        <v>6</v>
      </c>
      <c r="E439" s="33">
        <v>13</v>
      </c>
      <c r="F439">
        <v>1</v>
      </c>
      <c r="G439">
        <f t="shared" si="20"/>
        <v>1</v>
      </c>
      <c r="H439" s="38">
        <v>7.5443660000000001</v>
      </c>
      <c r="J439" s="32" t="s">
        <v>51</v>
      </c>
      <c r="K439">
        <v>5</v>
      </c>
      <c r="L439" s="38">
        <v>11</v>
      </c>
    </row>
    <row r="440" spans="2:12" x14ac:dyDescent="0.2">
      <c r="B440">
        <v>55</v>
      </c>
      <c r="C440" t="s">
        <v>102</v>
      </c>
      <c r="D440" s="33">
        <v>7</v>
      </c>
      <c r="E440" s="33">
        <v>13</v>
      </c>
      <c r="F440">
        <v>1</v>
      </c>
      <c r="G440">
        <f t="shared" si="20"/>
        <v>1</v>
      </c>
      <c r="H440" s="38">
        <v>7.5443660000000001</v>
      </c>
      <c r="J440" s="32" t="s">
        <v>51</v>
      </c>
      <c r="K440">
        <v>5</v>
      </c>
      <c r="L440" s="38">
        <v>11</v>
      </c>
    </row>
    <row r="441" spans="2:12" x14ac:dyDescent="0.2">
      <c r="B441">
        <v>55</v>
      </c>
      <c r="C441" t="s">
        <v>102</v>
      </c>
      <c r="D441" s="33">
        <v>8</v>
      </c>
      <c r="E441" s="33">
        <v>13</v>
      </c>
      <c r="F441">
        <v>1</v>
      </c>
      <c r="G441">
        <f t="shared" si="20"/>
        <v>1</v>
      </c>
      <c r="H441" s="38">
        <v>7.5443660000000001</v>
      </c>
      <c r="J441" s="32" t="s">
        <v>51</v>
      </c>
      <c r="K441">
        <v>5</v>
      </c>
      <c r="L441" s="38">
        <v>11</v>
      </c>
    </row>
    <row r="442" spans="2:12" x14ac:dyDescent="0.2">
      <c r="B442">
        <v>56</v>
      </c>
      <c r="C442" t="s">
        <v>102</v>
      </c>
      <c r="D442" s="33">
        <v>1</v>
      </c>
      <c r="E442" s="33">
        <v>14</v>
      </c>
      <c r="F442">
        <v>1</v>
      </c>
      <c r="G442">
        <f t="shared" si="20"/>
        <v>1</v>
      </c>
      <c r="H442" s="38">
        <v>6.4855919999999996</v>
      </c>
      <c r="J442" s="32" t="s">
        <v>50</v>
      </c>
      <c r="K442">
        <v>1</v>
      </c>
      <c r="L442" s="38">
        <v>3</v>
      </c>
    </row>
    <row r="443" spans="2:12" x14ac:dyDescent="0.2">
      <c r="B443">
        <v>56</v>
      </c>
      <c r="C443" t="s">
        <v>102</v>
      </c>
      <c r="D443" s="33">
        <v>2</v>
      </c>
      <c r="E443" s="33">
        <v>14</v>
      </c>
      <c r="F443">
        <v>1</v>
      </c>
      <c r="G443">
        <f t="shared" si="20"/>
        <v>1</v>
      </c>
      <c r="H443" s="38">
        <v>6.4855919999999996</v>
      </c>
      <c r="J443" s="32" t="s">
        <v>50</v>
      </c>
      <c r="K443">
        <v>1</v>
      </c>
      <c r="L443" s="38">
        <v>3</v>
      </c>
    </row>
    <row r="444" spans="2:12" x14ac:dyDescent="0.2">
      <c r="B444">
        <v>56</v>
      </c>
      <c r="C444" t="s">
        <v>102</v>
      </c>
      <c r="D444" s="33">
        <v>3</v>
      </c>
      <c r="E444" s="33">
        <v>14</v>
      </c>
      <c r="F444">
        <v>1</v>
      </c>
      <c r="G444">
        <f t="shared" si="20"/>
        <v>1</v>
      </c>
      <c r="H444" s="38">
        <v>6.4855919999999996</v>
      </c>
      <c r="J444" s="32" t="s">
        <v>50</v>
      </c>
      <c r="K444">
        <v>1</v>
      </c>
      <c r="L444" s="38">
        <v>3</v>
      </c>
    </row>
    <row r="445" spans="2:12" x14ac:dyDescent="0.2">
      <c r="B445">
        <v>56</v>
      </c>
      <c r="C445" t="s">
        <v>102</v>
      </c>
      <c r="D445" s="33">
        <v>4</v>
      </c>
      <c r="E445" s="33">
        <v>14</v>
      </c>
      <c r="F445">
        <v>1</v>
      </c>
      <c r="G445">
        <f t="shared" si="20"/>
        <v>1</v>
      </c>
      <c r="H445" s="38">
        <v>6.4855919999999996</v>
      </c>
      <c r="J445" s="32" t="s">
        <v>50</v>
      </c>
      <c r="K445">
        <v>1</v>
      </c>
      <c r="L445" s="38">
        <v>3</v>
      </c>
    </row>
    <row r="446" spans="2:12" x14ac:dyDescent="0.2">
      <c r="B446">
        <v>56</v>
      </c>
      <c r="C446" t="s">
        <v>102</v>
      </c>
      <c r="D446" s="33">
        <v>5</v>
      </c>
      <c r="E446" s="33">
        <v>14</v>
      </c>
      <c r="F446">
        <v>1</v>
      </c>
      <c r="G446">
        <f t="shared" si="20"/>
        <v>1</v>
      </c>
      <c r="H446" s="38">
        <v>6.4855919999999996</v>
      </c>
      <c r="J446" s="32" t="s">
        <v>50</v>
      </c>
      <c r="K446">
        <v>1</v>
      </c>
      <c r="L446" s="38">
        <v>3</v>
      </c>
    </row>
    <row r="447" spans="2:12" x14ac:dyDescent="0.2">
      <c r="B447">
        <v>56</v>
      </c>
      <c r="C447" t="s">
        <v>102</v>
      </c>
      <c r="D447" s="33">
        <v>6</v>
      </c>
      <c r="E447" s="33">
        <v>14</v>
      </c>
      <c r="F447">
        <v>1</v>
      </c>
      <c r="G447">
        <f t="shared" si="20"/>
        <v>1</v>
      </c>
      <c r="H447" s="38">
        <v>6.4855919999999996</v>
      </c>
      <c r="J447" s="32" t="s">
        <v>50</v>
      </c>
      <c r="K447">
        <v>1</v>
      </c>
      <c r="L447" s="38">
        <v>3</v>
      </c>
    </row>
    <row r="448" spans="2:12" x14ac:dyDescent="0.2">
      <c r="B448">
        <v>56</v>
      </c>
      <c r="C448" t="s">
        <v>102</v>
      </c>
      <c r="D448" s="33">
        <v>7</v>
      </c>
      <c r="E448" s="33">
        <v>14</v>
      </c>
      <c r="F448">
        <v>1</v>
      </c>
      <c r="G448">
        <f t="shared" si="20"/>
        <v>1</v>
      </c>
      <c r="H448" s="38">
        <v>6.4855919999999996</v>
      </c>
      <c r="J448" s="32" t="s">
        <v>50</v>
      </c>
      <c r="K448">
        <v>1</v>
      </c>
      <c r="L448" s="38">
        <v>3</v>
      </c>
    </row>
    <row r="449" spans="2:12" x14ac:dyDescent="0.2">
      <c r="B449">
        <v>56</v>
      </c>
      <c r="C449" t="s">
        <v>102</v>
      </c>
      <c r="D449" s="33">
        <v>8</v>
      </c>
      <c r="E449" s="33">
        <v>14</v>
      </c>
      <c r="F449">
        <v>1</v>
      </c>
      <c r="G449">
        <f t="shared" si="20"/>
        <v>1</v>
      </c>
      <c r="H449" s="38">
        <v>6.4855919999999996</v>
      </c>
      <c r="J449" s="32" t="s">
        <v>50</v>
      </c>
      <c r="K449">
        <v>1</v>
      </c>
      <c r="L449" s="38">
        <v>3</v>
      </c>
    </row>
    <row r="450" spans="2:12" x14ac:dyDescent="0.2">
      <c r="B450">
        <v>57</v>
      </c>
      <c r="C450" t="s">
        <v>102</v>
      </c>
      <c r="D450" s="33">
        <v>1</v>
      </c>
      <c r="E450" s="33">
        <v>15</v>
      </c>
      <c r="F450">
        <v>1</v>
      </c>
      <c r="G450">
        <f t="shared" si="20"/>
        <v>1</v>
      </c>
      <c r="H450" s="38">
        <v>8.0835310000000007</v>
      </c>
      <c r="J450" s="32" t="s">
        <v>78</v>
      </c>
      <c r="K450">
        <v>7</v>
      </c>
      <c r="L450" s="38">
        <v>15</v>
      </c>
    </row>
    <row r="451" spans="2:12" x14ac:dyDescent="0.2">
      <c r="B451">
        <v>57</v>
      </c>
      <c r="C451" t="s">
        <v>102</v>
      </c>
      <c r="D451" s="33">
        <v>2</v>
      </c>
      <c r="E451" s="33">
        <v>15</v>
      </c>
      <c r="F451">
        <v>1</v>
      </c>
      <c r="G451">
        <f t="shared" si="20"/>
        <v>1</v>
      </c>
      <c r="H451" s="38">
        <v>8.0835310000000007</v>
      </c>
      <c r="J451" s="32" t="s">
        <v>78</v>
      </c>
      <c r="K451">
        <v>7</v>
      </c>
      <c r="L451" s="38">
        <v>15</v>
      </c>
    </row>
    <row r="452" spans="2:12" x14ac:dyDescent="0.2">
      <c r="B452">
        <v>57</v>
      </c>
      <c r="C452" t="s">
        <v>102</v>
      </c>
      <c r="D452" s="33">
        <v>3</v>
      </c>
      <c r="E452" s="33">
        <v>15</v>
      </c>
      <c r="F452">
        <v>1</v>
      </c>
      <c r="G452">
        <f t="shared" si="20"/>
        <v>1</v>
      </c>
      <c r="H452" s="38">
        <v>8.0835310000000007</v>
      </c>
      <c r="J452" s="32" t="s">
        <v>78</v>
      </c>
      <c r="K452">
        <v>7</v>
      </c>
      <c r="L452" s="38">
        <v>15</v>
      </c>
    </row>
    <row r="453" spans="2:12" x14ac:dyDescent="0.2">
      <c r="B453">
        <v>57</v>
      </c>
      <c r="C453" t="s">
        <v>102</v>
      </c>
      <c r="D453" s="33">
        <v>4</v>
      </c>
      <c r="E453" s="33">
        <v>15</v>
      </c>
      <c r="F453">
        <v>1</v>
      </c>
      <c r="G453">
        <f t="shared" si="20"/>
        <v>1</v>
      </c>
      <c r="H453" s="38">
        <v>8.0835310000000007</v>
      </c>
      <c r="J453" s="32" t="s">
        <v>78</v>
      </c>
      <c r="K453">
        <v>7</v>
      </c>
      <c r="L453" s="38">
        <v>15</v>
      </c>
    </row>
    <row r="454" spans="2:12" x14ac:dyDescent="0.2">
      <c r="B454">
        <v>57</v>
      </c>
      <c r="C454" t="s">
        <v>102</v>
      </c>
      <c r="D454" s="33">
        <v>5</v>
      </c>
      <c r="E454" s="33">
        <v>15</v>
      </c>
      <c r="F454">
        <v>1</v>
      </c>
      <c r="G454">
        <f t="shared" si="20"/>
        <v>1</v>
      </c>
      <c r="H454" s="38">
        <v>8.0835310000000007</v>
      </c>
      <c r="J454" s="32" t="s">
        <v>78</v>
      </c>
      <c r="K454">
        <v>7</v>
      </c>
      <c r="L454" s="38">
        <v>15</v>
      </c>
    </row>
    <row r="455" spans="2:12" x14ac:dyDescent="0.2">
      <c r="B455">
        <v>57</v>
      </c>
      <c r="C455" t="s">
        <v>102</v>
      </c>
      <c r="D455" s="33">
        <v>6</v>
      </c>
      <c r="E455" s="33">
        <v>15</v>
      </c>
      <c r="F455">
        <v>1</v>
      </c>
      <c r="G455">
        <f t="shared" si="20"/>
        <v>1</v>
      </c>
      <c r="H455" s="38">
        <v>8.0835310000000007</v>
      </c>
      <c r="J455" s="32" t="s">
        <v>78</v>
      </c>
      <c r="K455">
        <v>7</v>
      </c>
      <c r="L455" s="38">
        <v>15</v>
      </c>
    </row>
    <row r="456" spans="2:12" x14ac:dyDescent="0.2">
      <c r="B456">
        <v>57</v>
      </c>
      <c r="C456" t="s">
        <v>102</v>
      </c>
      <c r="D456" s="33">
        <v>7</v>
      </c>
      <c r="E456" s="33">
        <v>15</v>
      </c>
      <c r="F456">
        <v>1</v>
      </c>
      <c r="G456">
        <f t="shared" si="20"/>
        <v>1</v>
      </c>
      <c r="H456" s="38">
        <v>8.0835310000000007</v>
      </c>
      <c r="J456" s="32" t="s">
        <v>78</v>
      </c>
      <c r="K456">
        <v>7</v>
      </c>
      <c r="L456" s="38">
        <v>15</v>
      </c>
    </row>
    <row r="457" spans="2:12" x14ac:dyDescent="0.2">
      <c r="B457">
        <v>57</v>
      </c>
      <c r="C457" t="s">
        <v>102</v>
      </c>
      <c r="D457" s="33">
        <v>8</v>
      </c>
      <c r="E457" s="33">
        <v>15</v>
      </c>
      <c r="F457">
        <v>1</v>
      </c>
      <c r="G457">
        <f t="shared" si="20"/>
        <v>1</v>
      </c>
      <c r="H457" s="38">
        <v>8.0835310000000007</v>
      </c>
      <c r="J457" s="32" t="s">
        <v>78</v>
      </c>
      <c r="K457">
        <v>7</v>
      </c>
      <c r="L457" s="38">
        <v>15</v>
      </c>
    </row>
    <row r="458" spans="2:12" x14ac:dyDescent="0.2">
      <c r="B458">
        <v>58</v>
      </c>
      <c r="C458" t="s">
        <v>102</v>
      </c>
      <c r="D458" s="33">
        <v>1</v>
      </c>
      <c r="E458" s="33">
        <v>16</v>
      </c>
      <c r="F458">
        <v>1</v>
      </c>
      <c r="G458">
        <f t="shared" si="20"/>
        <v>1</v>
      </c>
      <c r="H458" s="38">
        <v>7.817984</v>
      </c>
      <c r="J458" s="32" t="s">
        <v>78</v>
      </c>
      <c r="K458">
        <v>6</v>
      </c>
      <c r="L458" s="38">
        <v>12</v>
      </c>
    </row>
    <row r="459" spans="2:12" x14ac:dyDescent="0.2">
      <c r="B459">
        <v>58</v>
      </c>
      <c r="C459" t="s">
        <v>102</v>
      </c>
      <c r="D459" s="33">
        <v>2</v>
      </c>
      <c r="E459" s="33">
        <v>16</v>
      </c>
      <c r="F459">
        <v>1</v>
      </c>
      <c r="G459">
        <f t="shared" si="20"/>
        <v>1</v>
      </c>
      <c r="H459" s="38">
        <v>7.817984</v>
      </c>
      <c r="J459" s="32" t="s">
        <v>78</v>
      </c>
      <c r="K459">
        <v>6</v>
      </c>
      <c r="L459" s="38">
        <v>12</v>
      </c>
    </row>
    <row r="460" spans="2:12" x14ac:dyDescent="0.2">
      <c r="B460">
        <v>58</v>
      </c>
      <c r="C460" t="s">
        <v>102</v>
      </c>
      <c r="D460" s="33">
        <v>3</v>
      </c>
      <c r="E460" s="33">
        <v>16</v>
      </c>
      <c r="F460">
        <v>1</v>
      </c>
      <c r="G460">
        <f t="shared" si="20"/>
        <v>1</v>
      </c>
      <c r="H460" s="38">
        <v>7.817984</v>
      </c>
      <c r="J460" s="32" t="s">
        <v>78</v>
      </c>
      <c r="K460">
        <v>6</v>
      </c>
      <c r="L460" s="38">
        <v>12</v>
      </c>
    </row>
    <row r="461" spans="2:12" x14ac:dyDescent="0.2">
      <c r="B461">
        <v>58</v>
      </c>
      <c r="C461" t="s">
        <v>102</v>
      </c>
      <c r="D461" s="33">
        <v>4</v>
      </c>
      <c r="E461" s="33">
        <v>16</v>
      </c>
      <c r="F461">
        <v>1</v>
      </c>
      <c r="G461">
        <f t="shared" si="20"/>
        <v>1</v>
      </c>
      <c r="H461" s="38">
        <v>7.817984</v>
      </c>
      <c r="J461" s="32" t="s">
        <v>78</v>
      </c>
      <c r="K461">
        <v>6</v>
      </c>
      <c r="L461" s="38">
        <v>12</v>
      </c>
    </row>
    <row r="462" spans="2:12" x14ac:dyDescent="0.2">
      <c r="B462">
        <v>58</v>
      </c>
      <c r="C462" t="s">
        <v>102</v>
      </c>
      <c r="D462" s="33">
        <v>5</v>
      </c>
      <c r="E462" s="33">
        <v>16</v>
      </c>
      <c r="F462">
        <v>1</v>
      </c>
      <c r="G462">
        <f t="shared" si="20"/>
        <v>1</v>
      </c>
      <c r="H462" s="38">
        <v>7.817984</v>
      </c>
      <c r="J462" s="32" t="s">
        <v>78</v>
      </c>
      <c r="K462">
        <v>6</v>
      </c>
      <c r="L462" s="38">
        <v>12</v>
      </c>
    </row>
    <row r="463" spans="2:12" x14ac:dyDescent="0.2">
      <c r="B463">
        <v>58</v>
      </c>
      <c r="C463" t="s">
        <v>102</v>
      </c>
      <c r="D463" s="33">
        <v>6</v>
      </c>
      <c r="E463" s="33">
        <v>16</v>
      </c>
      <c r="F463">
        <v>1</v>
      </c>
      <c r="G463">
        <f t="shared" si="20"/>
        <v>1</v>
      </c>
      <c r="H463" s="38">
        <v>7.817984</v>
      </c>
      <c r="J463" s="32" t="s">
        <v>78</v>
      </c>
      <c r="K463">
        <v>6</v>
      </c>
      <c r="L463" s="38">
        <v>12</v>
      </c>
    </row>
    <row r="464" spans="2:12" x14ac:dyDescent="0.2">
      <c r="B464">
        <v>58</v>
      </c>
      <c r="C464" t="s">
        <v>102</v>
      </c>
      <c r="D464" s="33">
        <v>7</v>
      </c>
      <c r="E464" s="33">
        <v>16</v>
      </c>
      <c r="F464">
        <v>1</v>
      </c>
      <c r="G464">
        <f t="shared" si="20"/>
        <v>1</v>
      </c>
      <c r="H464" s="38">
        <v>7.817984</v>
      </c>
      <c r="J464" s="32" t="s">
        <v>78</v>
      </c>
      <c r="K464">
        <v>6</v>
      </c>
      <c r="L464" s="38">
        <v>12</v>
      </c>
    </row>
    <row r="465" spans="2:12" x14ac:dyDescent="0.2">
      <c r="B465">
        <v>58</v>
      </c>
      <c r="C465" t="s">
        <v>102</v>
      </c>
      <c r="D465" s="33">
        <v>8</v>
      </c>
      <c r="E465" s="33">
        <v>16</v>
      </c>
      <c r="F465">
        <v>1</v>
      </c>
      <c r="G465">
        <f t="shared" si="20"/>
        <v>1</v>
      </c>
      <c r="H465" s="38">
        <v>7.817984</v>
      </c>
      <c r="J465" s="32" t="s">
        <v>78</v>
      </c>
      <c r="K465">
        <v>6</v>
      </c>
      <c r="L465" s="38">
        <v>12</v>
      </c>
    </row>
    <row r="466" spans="2:12" x14ac:dyDescent="0.2">
      <c r="B466">
        <v>59</v>
      </c>
      <c r="C466" t="s">
        <v>102</v>
      </c>
      <c r="D466" s="33">
        <v>1</v>
      </c>
      <c r="E466" s="33">
        <v>17</v>
      </c>
      <c r="F466">
        <v>1</v>
      </c>
      <c r="G466">
        <f t="shared" si="20"/>
        <v>1</v>
      </c>
      <c r="H466" s="38">
        <v>7.3266200000000001</v>
      </c>
      <c r="J466" s="32" t="s">
        <v>50</v>
      </c>
      <c r="K466">
        <v>4</v>
      </c>
      <c r="L466" s="38">
        <v>9</v>
      </c>
    </row>
    <row r="467" spans="2:12" x14ac:dyDescent="0.2">
      <c r="B467">
        <v>59</v>
      </c>
      <c r="C467" t="s">
        <v>102</v>
      </c>
      <c r="D467" s="33">
        <v>2</v>
      </c>
      <c r="E467" s="33">
        <v>17</v>
      </c>
      <c r="F467">
        <v>0</v>
      </c>
      <c r="G467">
        <f t="shared" si="20"/>
        <v>0</v>
      </c>
      <c r="H467" s="38">
        <v>7.3266200000000001</v>
      </c>
      <c r="J467" s="32" t="s">
        <v>50</v>
      </c>
      <c r="K467">
        <v>4</v>
      </c>
      <c r="L467" s="38">
        <v>9</v>
      </c>
    </row>
    <row r="468" spans="2:12" x14ac:dyDescent="0.2">
      <c r="B468">
        <v>59</v>
      </c>
      <c r="C468" t="s">
        <v>102</v>
      </c>
      <c r="D468" s="33">
        <v>3</v>
      </c>
      <c r="E468" s="33">
        <v>17</v>
      </c>
      <c r="F468">
        <v>0</v>
      </c>
      <c r="G468">
        <f t="shared" si="20"/>
        <v>0</v>
      </c>
      <c r="H468" s="38">
        <v>7.3266200000000001</v>
      </c>
      <c r="J468" s="32" t="s">
        <v>50</v>
      </c>
      <c r="K468">
        <v>4</v>
      </c>
      <c r="L468" s="38">
        <v>9</v>
      </c>
    </row>
    <row r="469" spans="2:12" x14ac:dyDescent="0.2">
      <c r="B469">
        <v>59</v>
      </c>
      <c r="C469" t="s">
        <v>102</v>
      </c>
      <c r="D469" s="33">
        <v>4</v>
      </c>
      <c r="E469" s="33">
        <v>17</v>
      </c>
      <c r="F469">
        <v>0</v>
      </c>
      <c r="G469">
        <f t="shared" si="20"/>
        <v>0</v>
      </c>
      <c r="H469" s="38">
        <v>7.3266200000000001</v>
      </c>
      <c r="J469" s="32" t="s">
        <v>50</v>
      </c>
      <c r="K469">
        <v>4</v>
      </c>
      <c r="L469" s="38">
        <v>9</v>
      </c>
    </row>
    <row r="470" spans="2:12" x14ac:dyDescent="0.2">
      <c r="B470">
        <v>59</v>
      </c>
      <c r="C470" t="s">
        <v>102</v>
      </c>
      <c r="D470" s="33">
        <v>5</v>
      </c>
      <c r="E470" s="33">
        <v>17</v>
      </c>
      <c r="F470">
        <v>0</v>
      </c>
      <c r="G470">
        <f t="shared" si="20"/>
        <v>0</v>
      </c>
      <c r="H470" s="38">
        <v>7.3266200000000001</v>
      </c>
      <c r="J470" s="32" t="s">
        <v>50</v>
      </c>
      <c r="K470">
        <v>4</v>
      </c>
      <c r="L470" s="38">
        <v>9</v>
      </c>
    </row>
    <row r="471" spans="2:12" x14ac:dyDescent="0.2">
      <c r="B471">
        <v>59</v>
      </c>
      <c r="C471" t="s">
        <v>102</v>
      </c>
      <c r="D471" s="33">
        <v>6</v>
      </c>
      <c r="E471" s="33">
        <v>17</v>
      </c>
      <c r="F471">
        <v>0</v>
      </c>
      <c r="G471">
        <f t="shared" si="20"/>
        <v>0</v>
      </c>
      <c r="H471" s="38">
        <v>7.3266200000000001</v>
      </c>
      <c r="J471" s="32" t="s">
        <v>50</v>
      </c>
      <c r="K471">
        <v>4</v>
      </c>
      <c r="L471" s="38">
        <v>9</v>
      </c>
    </row>
    <row r="472" spans="2:12" x14ac:dyDescent="0.2">
      <c r="B472">
        <v>59</v>
      </c>
      <c r="C472" t="s">
        <v>102</v>
      </c>
      <c r="D472" s="33">
        <v>7</v>
      </c>
      <c r="E472" s="33">
        <v>17</v>
      </c>
      <c r="F472">
        <v>0</v>
      </c>
      <c r="G472">
        <f t="shared" si="20"/>
        <v>0</v>
      </c>
      <c r="H472" s="38">
        <v>7.3266200000000001</v>
      </c>
      <c r="J472" s="32" t="s">
        <v>50</v>
      </c>
      <c r="K472">
        <v>4</v>
      </c>
      <c r="L472" s="38">
        <v>9</v>
      </c>
    </row>
    <row r="473" spans="2:12" x14ac:dyDescent="0.2">
      <c r="B473">
        <v>59</v>
      </c>
      <c r="C473" t="s">
        <v>102</v>
      </c>
      <c r="D473" s="33">
        <v>8</v>
      </c>
      <c r="E473" s="33">
        <v>17</v>
      </c>
      <c r="F473">
        <v>0</v>
      </c>
      <c r="G473">
        <f t="shared" si="20"/>
        <v>0</v>
      </c>
      <c r="H473" s="38">
        <v>7.3266200000000001</v>
      </c>
      <c r="J473" s="32" t="s">
        <v>50</v>
      </c>
      <c r="K473">
        <v>4</v>
      </c>
      <c r="L473" s="38">
        <v>9</v>
      </c>
    </row>
    <row r="474" spans="2:12" x14ac:dyDescent="0.2">
      <c r="B474">
        <v>60</v>
      </c>
      <c r="C474" t="s">
        <v>102</v>
      </c>
      <c r="D474" s="33">
        <v>1</v>
      </c>
      <c r="E474" s="33">
        <v>18</v>
      </c>
      <c r="F474">
        <v>1</v>
      </c>
      <c r="G474">
        <f t="shared" si="20"/>
        <v>1</v>
      </c>
      <c r="H474" s="38">
        <v>7.0769039999999999</v>
      </c>
      <c r="J474" s="32" t="s">
        <v>50</v>
      </c>
      <c r="K474">
        <v>3</v>
      </c>
      <c r="L474" s="38">
        <v>7</v>
      </c>
    </row>
    <row r="475" spans="2:12" x14ac:dyDescent="0.2">
      <c r="B475">
        <v>60</v>
      </c>
      <c r="C475" t="s">
        <v>102</v>
      </c>
      <c r="D475" s="33">
        <v>2</v>
      </c>
      <c r="E475" s="33">
        <v>18</v>
      </c>
      <c r="F475">
        <v>1</v>
      </c>
      <c r="G475">
        <v>0</v>
      </c>
      <c r="H475" s="38">
        <v>7.0769039999999999</v>
      </c>
      <c r="J475" s="32" t="s">
        <v>50</v>
      </c>
      <c r="K475">
        <v>3</v>
      </c>
      <c r="L475" s="38">
        <v>7</v>
      </c>
    </row>
    <row r="476" spans="2:12" x14ac:dyDescent="0.2">
      <c r="B476">
        <v>60</v>
      </c>
      <c r="C476" t="s">
        <v>102</v>
      </c>
      <c r="D476" s="33">
        <v>3</v>
      </c>
      <c r="E476" s="33">
        <v>18</v>
      </c>
      <c r="F476">
        <v>1</v>
      </c>
      <c r="G476">
        <f t="shared" ref="G476:G520" si="21">F476</f>
        <v>1</v>
      </c>
      <c r="H476" s="38">
        <v>7.0769039999999999</v>
      </c>
      <c r="J476" s="32" t="s">
        <v>50</v>
      </c>
      <c r="K476">
        <v>3</v>
      </c>
      <c r="L476" s="38">
        <v>7</v>
      </c>
    </row>
    <row r="477" spans="2:12" x14ac:dyDescent="0.2">
      <c r="B477">
        <v>60</v>
      </c>
      <c r="C477" t="s">
        <v>102</v>
      </c>
      <c r="D477" s="33">
        <v>4</v>
      </c>
      <c r="E477" s="33">
        <v>18</v>
      </c>
      <c r="F477">
        <v>1</v>
      </c>
      <c r="G477">
        <f t="shared" si="21"/>
        <v>1</v>
      </c>
      <c r="H477" s="38">
        <v>7.0769039999999999</v>
      </c>
      <c r="J477" s="32" t="s">
        <v>50</v>
      </c>
      <c r="K477">
        <v>3</v>
      </c>
      <c r="L477" s="38">
        <v>7</v>
      </c>
    </row>
    <row r="478" spans="2:12" x14ac:dyDescent="0.2">
      <c r="B478">
        <v>60</v>
      </c>
      <c r="C478" t="s">
        <v>102</v>
      </c>
      <c r="D478" s="33">
        <v>5</v>
      </c>
      <c r="E478" s="33">
        <v>18</v>
      </c>
      <c r="F478">
        <v>1</v>
      </c>
      <c r="G478">
        <f t="shared" si="21"/>
        <v>1</v>
      </c>
      <c r="H478" s="38">
        <v>7.0769039999999999</v>
      </c>
      <c r="J478" s="32" t="s">
        <v>50</v>
      </c>
      <c r="K478">
        <v>3</v>
      </c>
      <c r="L478" s="38">
        <v>7</v>
      </c>
    </row>
    <row r="479" spans="2:12" x14ac:dyDescent="0.2">
      <c r="B479">
        <v>60</v>
      </c>
      <c r="C479" t="s">
        <v>102</v>
      </c>
      <c r="D479" s="33">
        <v>6</v>
      </c>
      <c r="E479" s="33">
        <v>18</v>
      </c>
      <c r="F479">
        <v>1</v>
      </c>
      <c r="G479">
        <f t="shared" si="21"/>
        <v>1</v>
      </c>
      <c r="H479" s="38">
        <v>7.0769039999999999</v>
      </c>
      <c r="J479" s="32" t="s">
        <v>50</v>
      </c>
      <c r="K479">
        <v>3</v>
      </c>
      <c r="L479" s="38">
        <v>7</v>
      </c>
    </row>
    <row r="480" spans="2:12" x14ac:dyDescent="0.2">
      <c r="B480">
        <v>60</v>
      </c>
      <c r="C480" t="s">
        <v>102</v>
      </c>
      <c r="D480" s="33">
        <v>7</v>
      </c>
      <c r="E480" s="33">
        <v>18</v>
      </c>
      <c r="F480">
        <v>1</v>
      </c>
      <c r="G480">
        <f t="shared" si="21"/>
        <v>1</v>
      </c>
      <c r="H480" s="38">
        <v>7.0769039999999999</v>
      </c>
      <c r="J480" s="32" t="s">
        <v>50</v>
      </c>
      <c r="K480">
        <v>3</v>
      </c>
      <c r="L480" s="38">
        <v>7</v>
      </c>
    </row>
    <row r="481" spans="2:12" x14ac:dyDescent="0.2">
      <c r="B481">
        <v>60</v>
      </c>
      <c r="C481" t="s">
        <v>102</v>
      </c>
      <c r="D481" s="33">
        <v>8</v>
      </c>
      <c r="E481" s="33">
        <v>18</v>
      </c>
      <c r="F481">
        <v>1</v>
      </c>
      <c r="G481">
        <f t="shared" si="21"/>
        <v>1</v>
      </c>
      <c r="H481" s="38">
        <v>7.0769039999999999</v>
      </c>
      <c r="J481" s="32" t="s">
        <v>50</v>
      </c>
      <c r="K481">
        <v>3</v>
      </c>
      <c r="L481" s="38">
        <v>7</v>
      </c>
    </row>
    <row r="482" spans="2:12" x14ac:dyDescent="0.2">
      <c r="B482">
        <v>61</v>
      </c>
      <c r="C482" t="s">
        <v>102</v>
      </c>
      <c r="D482" s="33">
        <v>1</v>
      </c>
      <c r="E482" s="33">
        <v>19</v>
      </c>
      <c r="F482">
        <v>1</v>
      </c>
      <c r="G482">
        <f t="shared" si="21"/>
        <v>1</v>
      </c>
      <c r="H482" s="38">
        <v>6.7477239999999998</v>
      </c>
      <c r="J482" s="32" t="s">
        <v>78</v>
      </c>
      <c r="K482">
        <v>2</v>
      </c>
      <c r="L482" s="38">
        <v>5</v>
      </c>
    </row>
    <row r="483" spans="2:12" x14ac:dyDescent="0.2">
      <c r="B483">
        <v>61</v>
      </c>
      <c r="C483" t="s">
        <v>102</v>
      </c>
      <c r="D483" s="33">
        <v>2</v>
      </c>
      <c r="E483" s="33">
        <v>19</v>
      </c>
      <c r="F483">
        <v>1</v>
      </c>
      <c r="G483">
        <f t="shared" si="21"/>
        <v>1</v>
      </c>
      <c r="H483" s="38">
        <v>6.7477239999999998</v>
      </c>
      <c r="J483" s="32" t="s">
        <v>78</v>
      </c>
      <c r="K483">
        <v>2</v>
      </c>
      <c r="L483" s="38">
        <v>5</v>
      </c>
    </row>
    <row r="484" spans="2:12" x14ac:dyDescent="0.2">
      <c r="B484">
        <v>61</v>
      </c>
      <c r="C484" t="s">
        <v>102</v>
      </c>
      <c r="D484" s="33">
        <v>3</v>
      </c>
      <c r="E484" s="33">
        <v>19</v>
      </c>
      <c r="F484">
        <v>1</v>
      </c>
      <c r="G484">
        <f t="shared" si="21"/>
        <v>1</v>
      </c>
      <c r="H484" s="38">
        <v>6.7477239999999998</v>
      </c>
      <c r="J484" s="32" t="s">
        <v>78</v>
      </c>
      <c r="K484">
        <v>2</v>
      </c>
      <c r="L484" s="38">
        <v>5</v>
      </c>
    </row>
    <row r="485" spans="2:12" x14ac:dyDescent="0.2">
      <c r="B485">
        <v>61</v>
      </c>
      <c r="C485" t="s">
        <v>102</v>
      </c>
      <c r="D485" s="33">
        <v>4</v>
      </c>
      <c r="E485" s="33">
        <v>19</v>
      </c>
      <c r="F485">
        <v>1</v>
      </c>
      <c r="G485">
        <f t="shared" si="21"/>
        <v>1</v>
      </c>
      <c r="H485" s="38">
        <v>6.7477239999999998</v>
      </c>
      <c r="J485" s="32" t="s">
        <v>78</v>
      </c>
      <c r="K485">
        <v>2</v>
      </c>
      <c r="L485" s="38">
        <v>5</v>
      </c>
    </row>
    <row r="486" spans="2:12" x14ac:dyDescent="0.2">
      <c r="B486">
        <v>61</v>
      </c>
      <c r="C486" t="s">
        <v>102</v>
      </c>
      <c r="D486" s="33">
        <v>5</v>
      </c>
      <c r="E486" s="33">
        <v>19</v>
      </c>
      <c r="F486">
        <v>1</v>
      </c>
      <c r="G486">
        <f t="shared" si="21"/>
        <v>1</v>
      </c>
      <c r="H486" s="38">
        <v>6.7477239999999998</v>
      </c>
      <c r="J486" s="32" t="s">
        <v>78</v>
      </c>
      <c r="K486">
        <v>2</v>
      </c>
      <c r="L486" s="38">
        <v>5</v>
      </c>
    </row>
    <row r="487" spans="2:12" x14ac:dyDescent="0.2">
      <c r="B487">
        <v>61</v>
      </c>
      <c r="C487" t="s">
        <v>102</v>
      </c>
      <c r="D487" s="33">
        <v>6</v>
      </c>
      <c r="E487" s="33">
        <v>19</v>
      </c>
      <c r="F487">
        <v>1</v>
      </c>
      <c r="G487">
        <f t="shared" si="21"/>
        <v>1</v>
      </c>
      <c r="H487" s="38">
        <v>6.7477239999999998</v>
      </c>
      <c r="J487" s="32" t="s">
        <v>78</v>
      </c>
      <c r="K487">
        <v>2</v>
      </c>
      <c r="L487" s="38">
        <v>5</v>
      </c>
    </row>
    <row r="488" spans="2:12" x14ac:dyDescent="0.2">
      <c r="B488">
        <v>61</v>
      </c>
      <c r="C488" t="s">
        <v>102</v>
      </c>
      <c r="D488" s="33">
        <v>7</v>
      </c>
      <c r="E488" s="33">
        <v>19</v>
      </c>
      <c r="F488">
        <v>1</v>
      </c>
      <c r="G488">
        <f t="shared" si="21"/>
        <v>1</v>
      </c>
      <c r="H488" s="38">
        <v>6.7477239999999998</v>
      </c>
      <c r="J488" s="32" t="s">
        <v>78</v>
      </c>
      <c r="K488">
        <v>2</v>
      </c>
      <c r="L488" s="38">
        <v>5</v>
      </c>
    </row>
    <row r="489" spans="2:12" x14ac:dyDescent="0.2">
      <c r="B489">
        <v>61</v>
      </c>
      <c r="C489" t="s">
        <v>102</v>
      </c>
      <c r="D489" s="33">
        <v>8</v>
      </c>
      <c r="E489" s="33">
        <v>19</v>
      </c>
      <c r="F489">
        <v>1</v>
      </c>
      <c r="G489">
        <f t="shared" si="21"/>
        <v>1</v>
      </c>
      <c r="H489" s="38">
        <v>6.7477239999999998</v>
      </c>
      <c r="J489" s="32" t="s">
        <v>78</v>
      </c>
      <c r="K489">
        <v>2</v>
      </c>
      <c r="L489" s="38">
        <v>5</v>
      </c>
    </row>
    <row r="490" spans="2:12" x14ac:dyDescent="0.2">
      <c r="B490">
        <v>62</v>
      </c>
      <c r="C490" t="s">
        <v>102</v>
      </c>
      <c r="D490" s="33">
        <v>1</v>
      </c>
      <c r="E490" s="33">
        <v>20</v>
      </c>
      <c r="F490">
        <v>1</v>
      </c>
      <c r="G490">
        <f t="shared" si="21"/>
        <v>1</v>
      </c>
      <c r="H490" s="38">
        <v>7.5443660000000001</v>
      </c>
      <c r="J490" s="32" t="s">
        <v>78</v>
      </c>
      <c r="K490">
        <v>5</v>
      </c>
      <c r="L490" s="38">
        <v>11</v>
      </c>
    </row>
    <row r="491" spans="2:12" x14ac:dyDescent="0.2">
      <c r="B491">
        <v>62</v>
      </c>
      <c r="C491" t="s">
        <v>102</v>
      </c>
      <c r="D491" s="33">
        <v>2</v>
      </c>
      <c r="E491" s="33">
        <v>20</v>
      </c>
      <c r="F491">
        <v>1</v>
      </c>
      <c r="G491">
        <f t="shared" si="21"/>
        <v>1</v>
      </c>
      <c r="H491" s="38">
        <v>7.5443660000000001</v>
      </c>
      <c r="J491" s="32" t="s">
        <v>78</v>
      </c>
      <c r="K491">
        <v>5</v>
      </c>
      <c r="L491" s="38">
        <v>11</v>
      </c>
    </row>
    <row r="492" spans="2:12" x14ac:dyDescent="0.2">
      <c r="B492">
        <v>62</v>
      </c>
      <c r="C492" t="s">
        <v>102</v>
      </c>
      <c r="D492" s="33">
        <v>3</v>
      </c>
      <c r="E492" s="33">
        <v>20</v>
      </c>
      <c r="F492">
        <v>1</v>
      </c>
      <c r="G492">
        <f t="shared" si="21"/>
        <v>1</v>
      </c>
      <c r="H492" s="38">
        <v>7.5443660000000001</v>
      </c>
      <c r="J492" s="32" t="s">
        <v>78</v>
      </c>
      <c r="K492">
        <v>5</v>
      </c>
      <c r="L492" s="38">
        <v>11</v>
      </c>
    </row>
    <row r="493" spans="2:12" x14ac:dyDescent="0.2">
      <c r="B493">
        <v>62</v>
      </c>
      <c r="C493" t="s">
        <v>102</v>
      </c>
      <c r="D493" s="33">
        <v>4</v>
      </c>
      <c r="E493" s="33">
        <v>20</v>
      </c>
      <c r="F493">
        <v>1</v>
      </c>
      <c r="G493">
        <f t="shared" si="21"/>
        <v>1</v>
      </c>
      <c r="H493" s="38">
        <v>7.5443660000000001</v>
      </c>
      <c r="J493" s="32" t="s">
        <v>78</v>
      </c>
      <c r="K493">
        <v>5</v>
      </c>
      <c r="L493" s="38">
        <v>11</v>
      </c>
    </row>
    <row r="494" spans="2:12" x14ac:dyDescent="0.2">
      <c r="B494">
        <v>62</v>
      </c>
      <c r="C494" t="s">
        <v>102</v>
      </c>
      <c r="D494" s="33">
        <v>5</v>
      </c>
      <c r="E494" s="33">
        <v>20</v>
      </c>
      <c r="F494">
        <v>1</v>
      </c>
      <c r="G494">
        <f t="shared" si="21"/>
        <v>1</v>
      </c>
      <c r="H494" s="38">
        <v>7.5443660000000001</v>
      </c>
      <c r="J494" s="32" t="s">
        <v>78</v>
      </c>
      <c r="K494">
        <v>5</v>
      </c>
      <c r="L494" s="38">
        <v>11</v>
      </c>
    </row>
    <row r="495" spans="2:12" x14ac:dyDescent="0.2">
      <c r="B495">
        <v>62</v>
      </c>
      <c r="C495" t="s">
        <v>102</v>
      </c>
      <c r="D495" s="33">
        <v>6</v>
      </c>
      <c r="E495" s="33">
        <v>20</v>
      </c>
      <c r="F495">
        <v>1</v>
      </c>
      <c r="G495">
        <f t="shared" si="21"/>
        <v>1</v>
      </c>
      <c r="H495" s="38">
        <v>7.5443660000000001</v>
      </c>
      <c r="J495" s="32" t="s">
        <v>78</v>
      </c>
      <c r="K495">
        <v>5</v>
      </c>
      <c r="L495" s="38">
        <v>11</v>
      </c>
    </row>
    <row r="496" spans="2:12" x14ac:dyDescent="0.2">
      <c r="B496">
        <v>62</v>
      </c>
      <c r="C496" t="s">
        <v>102</v>
      </c>
      <c r="D496" s="33">
        <v>7</v>
      </c>
      <c r="E496" s="33">
        <v>20</v>
      </c>
      <c r="F496">
        <v>1</v>
      </c>
      <c r="G496">
        <f t="shared" si="21"/>
        <v>1</v>
      </c>
      <c r="H496" s="38">
        <v>7.5443660000000001</v>
      </c>
      <c r="J496" s="32" t="s">
        <v>78</v>
      </c>
      <c r="K496">
        <v>5</v>
      </c>
      <c r="L496" s="38">
        <v>11</v>
      </c>
    </row>
    <row r="497" spans="2:12" x14ac:dyDescent="0.2">
      <c r="B497">
        <v>62</v>
      </c>
      <c r="C497" t="s">
        <v>102</v>
      </c>
      <c r="D497" s="33">
        <v>8</v>
      </c>
      <c r="E497" s="33">
        <v>20</v>
      </c>
      <c r="F497">
        <v>1</v>
      </c>
      <c r="G497">
        <f t="shared" si="21"/>
        <v>1</v>
      </c>
      <c r="H497" s="38">
        <v>7.5443660000000001</v>
      </c>
      <c r="J497" s="32" t="s">
        <v>78</v>
      </c>
      <c r="K497">
        <v>5</v>
      </c>
      <c r="L497" s="38">
        <v>11</v>
      </c>
    </row>
    <row r="498" spans="2:12" x14ac:dyDescent="0.2">
      <c r="B498">
        <v>63</v>
      </c>
      <c r="C498" t="s">
        <v>102</v>
      </c>
      <c r="D498" s="33">
        <v>1</v>
      </c>
      <c r="E498" s="33">
        <v>21</v>
      </c>
      <c r="F498">
        <v>1</v>
      </c>
      <c r="G498">
        <f t="shared" si="21"/>
        <v>1</v>
      </c>
      <c r="H498" s="38">
        <v>6.4855919999999996</v>
      </c>
      <c r="J498" s="32" t="s">
        <v>51</v>
      </c>
      <c r="K498">
        <v>1</v>
      </c>
      <c r="L498" s="38">
        <v>3</v>
      </c>
    </row>
    <row r="499" spans="2:12" x14ac:dyDescent="0.2">
      <c r="B499">
        <v>63</v>
      </c>
      <c r="C499" t="s">
        <v>102</v>
      </c>
      <c r="D499" s="33">
        <v>2</v>
      </c>
      <c r="E499" s="33">
        <v>21</v>
      </c>
      <c r="F499">
        <v>1</v>
      </c>
      <c r="G499">
        <f t="shared" si="21"/>
        <v>1</v>
      </c>
      <c r="H499" s="38">
        <v>6.4855919999999996</v>
      </c>
      <c r="J499" s="32" t="s">
        <v>51</v>
      </c>
      <c r="K499">
        <v>1</v>
      </c>
      <c r="L499" s="38">
        <v>3</v>
      </c>
    </row>
    <row r="500" spans="2:12" x14ac:dyDescent="0.2">
      <c r="B500">
        <v>63</v>
      </c>
      <c r="C500" t="s">
        <v>102</v>
      </c>
      <c r="D500" s="33">
        <v>3</v>
      </c>
      <c r="E500" s="33">
        <v>21</v>
      </c>
      <c r="F500">
        <v>1</v>
      </c>
      <c r="G500">
        <f t="shared" si="21"/>
        <v>1</v>
      </c>
      <c r="H500" s="38">
        <v>6.4855919999999996</v>
      </c>
      <c r="J500" s="32" t="s">
        <v>51</v>
      </c>
      <c r="K500">
        <v>1</v>
      </c>
      <c r="L500" s="38">
        <v>3</v>
      </c>
    </row>
    <row r="501" spans="2:12" x14ac:dyDescent="0.2">
      <c r="B501">
        <v>63</v>
      </c>
      <c r="C501" t="s">
        <v>102</v>
      </c>
      <c r="D501" s="33">
        <v>4</v>
      </c>
      <c r="E501" s="33">
        <v>21</v>
      </c>
      <c r="F501">
        <v>1</v>
      </c>
      <c r="G501">
        <f t="shared" si="21"/>
        <v>1</v>
      </c>
      <c r="H501" s="38">
        <v>6.4855919999999996</v>
      </c>
      <c r="J501" s="32" t="s">
        <v>51</v>
      </c>
      <c r="K501">
        <v>1</v>
      </c>
      <c r="L501" s="38">
        <v>3</v>
      </c>
    </row>
    <row r="502" spans="2:12" x14ac:dyDescent="0.2">
      <c r="B502">
        <v>63</v>
      </c>
      <c r="C502" t="s">
        <v>102</v>
      </c>
      <c r="D502" s="33">
        <v>5</v>
      </c>
      <c r="E502" s="33">
        <v>21</v>
      </c>
      <c r="F502">
        <v>1</v>
      </c>
      <c r="G502">
        <f t="shared" si="21"/>
        <v>1</v>
      </c>
      <c r="H502" s="38">
        <v>6.4855919999999996</v>
      </c>
      <c r="J502" s="32" t="s">
        <v>51</v>
      </c>
      <c r="K502">
        <v>1</v>
      </c>
      <c r="L502" s="38">
        <v>3</v>
      </c>
    </row>
    <row r="503" spans="2:12" x14ac:dyDescent="0.2">
      <c r="B503">
        <v>63</v>
      </c>
      <c r="C503" t="s">
        <v>102</v>
      </c>
      <c r="D503" s="33">
        <v>6</v>
      </c>
      <c r="E503" s="33">
        <v>21</v>
      </c>
      <c r="F503">
        <v>1</v>
      </c>
      <c r="G503">
        <f t="shared" si="21"/>
        <v>1</v>
      </c>
      <c r="H503" s="38">
        <v>6.4855919999999996</v>
      </c>
      <c r="J503" s="32" t="s">
        <v>51</v>
      </c>
      <c r="K503">
        <v>1</v>
      </c>
      <c r="L503" s="38">
        <v>3</v>
      </c>
    </row>
    <row r="504" spans="2:12" x14ac:dyDescent="0.2">
      <c r="B504">
        <v>63</v>
      </c>
      <c r="C504" t="s">
        <v>102</v>
      </c>
      <c r="D504" s="33">
        <v>7</v>
      </c>
      <c r="E504" s="33">
        <v>21</v>
      </c>
      <c r="F504">
        <v>1</v>
      </c>
      <c r="G504">
        <f t="shared" si="21"/>
        <v>1</v>
      </c>
      <c r="H504" s="38">
        <v>6.4855919999999996</v>
      </c>
      <c r="J504" s="32" t="s">
        <v>51</v>
      </c>
      <c r="K504">
        <v>1</v>
      </c>
      <c r="L504" s="38">
        <v>3</v>
      </c>
    </row>
    <row r="505" spans="2:12" x14ac:dyDescent="0.2">
      <c r="B505">
        <v>63</v>
      </c>
      <c r="C505" t="s">
        <v>102</v>
      </c>
      <c r="D505" s="33">
        <v>8</v>
      </c>
      <c r="E505" s="33">
        <v>21</v>
      </c>
      <c r="F505">
        <v>1</v>
      </c>
      <c r="G505">
        <f t="shared" si="21"/>
        <v>1</v>
      </c>
      <c r="H505" s="38">
        <v>6.4855919999999996</v>
      </c>
      <c r="J505" s="32" t="s">
        <v>51</v>
      </c>
      <c r="K505">
        <v>1</v>
      </c>
      <c r="L505" s="38">
        <v>3</v>
      </c>
    </row>
    <row r="506" spans="2:12" x14ac:dyDescent="0.2">
      <c r="B506">
        <v>64</v>
      </c>
      <c r="C506" t="s">
        <v>103</v>
      </c>
      <c r="D506" s="33">
        <v>1</v>
      </c>
      <c r="E506" s="33">
        <v>1</v>
      </c>
      <c r="F506">
        <v>1</v>
      </c>
      <c r="G506">
        <f t="shared" si="21"/>
        <v>1</v>
      </c>
      <c r="H506" s="38">
        <v>7.0509849999999998</v>
      </c>
      <c r="J506" s="5" t="s">
        <v>78</v>
      </c>
      <c r="K506">
        <v>3</v>
      </c>
      <c r="L506" s="38">
        <v>7</v>
      </c>
    </row>
    <row r="507" spans="2:12" x14ac:dyDescent="0.2">
      <c r="B507">
        <v>64</v>
      </c>
      <c r="C507" t="s">
        <v>103</v>
      </c>
      <c r="D507" s="33">
        <v>2</v>
      </c>
      <c r="E507" s="33">
        <v>1</v>
      </c>
      <c r="F507">
        <v>1</v>
      </c>
      <c r="G507">
        <f t="shared" si="21"/>
        <v>1</v>
      </c>
      <c r="H507" s="38">
        <v>7.0509849999999998</v>
      </c>
      <c r="J507" s="5" t="s">
        <v>78</v>
      </c>
      <c r="K507">
        <v>3</v>
      </c>
      <c r="L507" s="38">
        <v>7</v>
      </c>
    </row>
    <row r="508" spans="2:12" x14ac:dyDescent="0.2">
      <c r="B508">
        <v>64</v>
      </c>
      <c r="C508" t="s">
        <v>103</v>
      </c>
      <c r="D508" s="33">
        <v>3</v>
      </c>
      <c r="E508" s="33">
        <v>1</v>
      </c>
      <c r="F508">
        <v>1</v>
      </c>
      <c r="G508">
        <f t="shared" si="21"/>
        <v>1</v>
      </c>
      <c r="H508" s="38">
        <v>7.0509849999999998</v>
      </c>
      <c r="J508" s="5" t="s">
        <v>78</v>
      </c>
      <c r="K508">
        <v>3</v>
      </c>
      <c r="L508" s="38">
        <v>7</v>
      </c>
    </row>
    <row r="509" spans="2:12" x14ac:dyDescent="0.2">
      <c r="B509">
        <v>64</v>
      </c>
      <c r="C509" t="s">
        <v>103</v>
      </c>
      <c r="D509" s="33">
        <v>4</v>
      </c>
      <c r="E509" s="33">
        <v>1</v>
      </c>
      <c r="F509">
        <v>1</v>
      </c>
      <c r="G509">
        <f t="shared" si="21"/>
        <v>1</v>
      </c>
      <c r="H509" s="38">
        <v>7.0509849999999998</v>
      </c>
      <c r="J509" s="5" t="s">
        <v>78</v>
      </c>
      <c r="K509">
        <v>3</v>
      </c>
      <c r="L509" s="38">
        <v>7</v>
      </c>
    </row>
    <row r="510" spans="2:12" x14ac:dyDescent="0.2">
      <c r="B510">
        <v>64</v>
      </c>
      <c r="C510" t="s">
        <v>103</v>
      </c>
      <c r="D510" s="33">
        <v>5</v>
      </c>
      <c r="E510" s="33">
        <v>1</v>
      </c>
      <c r="F510">
        <v>1</v>
      </c>
      <c r="G510">
        <f t="shared" si="21"/>
        <v>1</v>
      </c>
      <c r="H510" s="38">
        <v>7.0509849999999998</v>
      </c>
      <c r="J510" s="5" t="s">
        <v>78</v>
      </c>
      <c r="K510">
        <v>3</v>
      </c>
      <c r="L510" s="38">
        <v>7</v>
      </c>
    </row>
    <row r="511" spans="2:12" x14ac:dyDescent="0.2">
      <c r="B511">
        <v>64</v>
      </c>
      <c r="C511" t="s">
        <v>103</v>
      </c>
      <c r="D511" s="33">
        <v>6</v>
      </c>
      <c r="E511" s="33">
        <v>1</v>
      </c>
      <c r="F511">
        <v>1</v>
      </c>
      <c r="G511">
        <f t="shared" si="21"/>
        <v>1</v>
      </c>
      <c r="H511" s="38">
        <v>7.0509849999999998</v>
      </c>
      <c r="J511" s="5" t="s">
        <v>78</v>
      </c>
      <c r="K511">
        <v>3</v>
      </c>
      <c r="L511" s="38">
        <v>7</v>
      </c>
    </row>
    <row r="512" spans="2:12" x14ac:dyDescent="0.2">
      <c r="B512">
        <v>64</v>
      </c>
      <c r="C512" t="s">
        <v>103</v>
      </c>
      <c r="D512" s="33">
        <v>7</v>
      </c>
      <c r="E512" s="33">
        <v>1</v>
      </c>
      <c r="F512">
        <v>1</v>
      </c>
      <c r="G512">
        <f t="shared" si="21"/>
        <v>1</v>
      </c>
      <c r="H512" s="38">
        <v>7.0509849999999998</v>
      </c>
      <c r="J512" s="5" t="s">
        <v>78</v>
      </c>
      <c r="K512">
        <v>3</v>
      </c>
      <c r="L512" s="38">
        <v>7</v>
      </c>
    </row>
    <row r="513" spans="2:12" x14ac:dyDescent="0.2">
      <c r="B513">
        <v>64</v>
      </c>
      <c r="C513" t="s">
        <v>103</v>
      </c>
      <c r="D513" s="33">
        <v>8</v>
      </c>
      <c r="E513" s="33">
        <v>1</v>
      </c>
      <c r="F513">
        <v>1</v>
      </c>
      <c r="G513">
        <f t="shared" si="21"/>
        <v>1</v>
      </c>
      <c r="H513" s="38">
        <v>7.0509849999999998</v>
      </c>
      <c r="J513" s="5" t="s">
        <v>78</v>
      </c>
      <c r="K513">
        <v>3</v>
      </c>
      <c r="L513" s="38">
        <v>7</v>
      </c>
    </row>
    <row r="514" spans="2:12" x14ac:dyDescent="0.2">
      <c r="B514">
        <v>65</v>
      </c>
      <c r="C514" t="s">
        <v>103</v>
      </c>
      <c r="D514" s="33">
        <v>1</v>
      </c>
      <c r="E514" s="33">
        <v>2</v>
      </c>
      <c r="F514">
        <v>1</v>
      </c>
      <c r="G514">
        <f t="shared" si="21"/>
        <v>1</v>
      </c>
      <c r="H514" s="38">
        <v>6.4744169999999999</v>
      </c>
      <c r="J514" s="5" t="s">
        <v>51</v>
      </c>
      <c r="K514">
        <v>1</v>
      </c>
      <c r="L514" s="38">
        <v>3</v>
      </c>
    </row>
    <row r="515" spans="2:12" x14ac:dyDescent="0.2">
      <c r="B515">
        <v>65</v>
      </c>
      <c r="C515" t="s">
        <v>103</v>
      </c>
      <c r="D515" s="33">
        <v>2</v>
      </c>
      <c r="E515" s="33">
        <v>2</v>
      </c>
      <c r="F515">
        <v>1</v>
      </c>
      <c r="G515">
        <f t="shared" si="21"/>
        <v>1</v>
      </c>
      <c r="H515" s="38">
        <v>6.4744169999999999</v>
      </c>
      <c r="J515" s="5" t="s">
        <v>51</v>
      </c>
      <c r="K515">
        <v>1</v>
      </c>
      <c r="L515" s="38">
        <v>3</v>
      </c>
    </row>
    <row r="516" spans="2:12" x14ac:dyDescent="0.2">
      <c r="B516">
        <v>65</v>
      </c>
      <c r="C516" t="s">
        <v>103</v>
      </c>
      <c r="D516" s="33">
        <v>3</v>
      </c>
      <c r="E516" s="33">
        <v>2</v>
      </c>
      <c r="F516">
        <v>1</v>
      </c>
      <c r="G516">
        <f t="shared" si="21"/>
        <v>1</v>
      </c>
      <c r="H516" s="38">
        <v>6.4744169999999999</v>
      </c>
      <c r="J516" s="5" t="s">
        <v>51</v>
      </c>
      <c r="K516">
        <v>1</v>
      </c>
      <c r="L516" s="38">
        <v>3</v>
      </c>
    </row>
    <row r="517" spans="2:12" x14ac:dyDescent="0.2">
      <c r="B517">
        <v>65</v>
      </c>
      <c r="C517" t="s">
        <v>103</v>
      </c>
      <c r="D517" s="33">
        <v>4</v>
      </c>
      <c r="E517" s="33">
        <v>2</v>
      </c>
      <c r="F517">
        <v>1</v>
      </c>
      <c r="G517">
        <f t="shared" si="21"/>
        <v>1</v>
      </c>
      <c r="H517" s="38">
        <v>6.4744169999999999</v>
      </c>
      <c r="J517" s="5" t="s">
        <v>51</v>
      </c>
      <c r="K517">
        <v>1</v>
      </c>
      <c r="L517" s="38">
        <v>3</v>
      </c>
    </row>
    <row r="518" spans="2:12" x14ac:dyDescent="0.2">
      <c r="B518">
        <v>65</v>
      </c>
      <c r="C518" t="s">
        <v>103</v>
      </c>
      <c r="D518" s="33">
        <v>5</v>
      </c>
      <c r="E518" s="33">
        <v>2</v>
      </c>
      <c r="F518">
        <v>1</v>
      </c>
      <c r="G518">
        <f t="shared" si="21"/>
        <v>1</v>
      </c>
      <c r="H518" s="38">
        <v>6.4744169999999999</v>
      </c>
      <c r="J518" s="5" t="s">
        <v>51</v>
      </c>
      <c r="K518">
        <v>1</v>
      </c>
      <c r="L518" s="38">
        <v>3</v>
      </c>
    </row>
    <row r="519" spans="2:12" x14ac:dyDescent="0.2">
      <c r="B519">
        <v>65</v>
      </c>
      <c r="C519" t="s">
        <v>103</v>
      </c>
      <c r="D519" s="33">
        <v>6</v>
      </c>
      <c r="E519" s="33">
        <v>2</v>
      </c>
      <c r="F519">
        <v>1</v>
      </c>
      <c r="G519">
        <f t="shared" si="21"/>
        <v>1</v>
      </c>
      <c r="H519" s="38">
        <v>6.4744169999999999</v>
      </c>
      <c r="J519" s="5" t="s">
        <v>51</v>
      </c>
      <c r="K519">
        <v>1</v>
      </c>
      <c r="L519" s="38">
        <v>3</v>
      </c>
    </row>
    <row r="520" spans="2:12" x14ac:dyDescent="0.2">
      <c r="B520">
        <v>65</v>
      </c>
      <c r="C520" t="s">
        <v>103</v>
      </c>
      <c r="D520" s="33">
        <v>7</v>
      </c>
      <c r="E520" s="33">
        <v>2</v>
      </c>
      <c r="F520">
        <v>1</v>
      </c>
      <c r="G520">
        <f t="shared" si="21"/>
        <v>1</v>
      </c>
      <c r="H520" s="38">
        <v>6.4744169999999999</v>
      </c>
      <c r="J520" s="5" t="s">
        <v>51</v>
      </c>
      <c r="K520">
        <v>1</v>
      </c>
      <c r="L520" s="38">
        <v>3</v>
      </c>
    </row>
    <row r="521" spans="2:12" x14ac:dyDescent="0.2">
      <c r="B521">
        <v>65</v>
      </c>
      <c r="C521" t="s">
        <v>103</v>
      </c>
      <c r="D521" s="33">
        <v>8</v>
      </c>
      <c r="E521" s="33">
        <v>2</v>
      </c>
      <c r="F521">
        <v>1</v>
      </c>
      <c r="G521">
        <v>0</v>
      </c>
      <c r="H521" s="38">
        <v>6.4744169999999999</v>
      </c>
      <c r="J521" s="5" t="s">
        <v>51</v>
      </c>
      <c r="K521">
        <v>1</v>
      </c>
      <c r="L521" s="38">
        <v>3</v>
      </c>
    </row>
    <row r="522" spans="2:12" x14ac:dyDescent="0.2">
      <c r="B522">
        <v>66</v>
      </c>
      <c r="C522" t="s">
        <v>103</v>
      </c>
      <c r="D522" s="33">
        <v>1</v>
      </c>
      <c r="E522" s="33">
        <v>3</v>
      </c>
      <c r="F522">
        <v>1</v>
      </c>
      <c r="G522">
        <f t="shared" ref="G522:G534" si="22">F522</f>
        <v>1</v>
      </c>
      <c r="H522" s="38">
        <v>8.0600959999999997</v>
      </c>
      <c r="J522" s="5" t="s">
        <v>51</v>
      </c>
      <c r="K522">
        <v>7</v>
      </c>
      <c r="L522" s="38">
        <v>15</v>
      </c>
    </row>
    <row r="523" spans="2:12" x14ac:dyDescent="0.2">
      <c r="B523">
        <v>66</v>
      </c>
      <c r="C523" t="s">
        <v>103</v>
      </c>
      <c r="D523" s="33">
        <v>2</v>
      </c>
      <c r="E523" s="33">
        <v>3</v>
      </c>
      <c r="F523">
        <v>1</v>
      </c>
      <c r="G523">
        <f t="shared" si="22"/>
        <v>1</v>
      </c>
      <c r="H523" s="38">
        <v>8.0600959999999997</v>
      </c>
      <c r="J523" s="5" t="s">
        <v>51</v>
      </c>
      <c r="K523">
        <v>7</v>
      </c>
      <c r="L523" s="38">
        <v>15</v>
      </c>
    </row>
    <row r="524" spans="2:12" x14ac:dyDescent="0.2">
      <c r="B524">
        <v>66</v>
      </c>
      <c r="C524" t="s">
        <v>103</v>
      </c>
      <c r="D524" s="33">
        <v>3</v>
      </c>
      <c r="E524" s="33">
        <v>3</v>
      </c>
      <c r="F524">
        <v>1</v>
      </c>
      <c r="G524">
        <f t="shared" si="22"/>
        <v>1</v>
      </c>
      <c r="H524" s="38">
        <v>8.0600959999999997</v>
      </c>
      <c r="J524" s="5" t="s">
        <v>51</v>
      </c>
      <c r="K524">
        <v>7</v>
      </c>
      <c r="L524" s="38">
        <v>15</v>
      </c>
    </row>
    <row r="525" spans="2:12" x14ac:dyDescent="0.2">
      <c r="B525">
        <v>66</v>
      </c>
      <c r="C525" t="s">
        <v>103</v>
      </c>
      <c r="D525" s="33">
        <v>4</v>
      </c>
      <c r="E525" s="33">
        <v>3</v>
      </c>
      <c r="F525">
        <v>1</v>
      </c>
      <c r="G525">
        <f t="shared" si="22"/>
        <v>1</v>
      </c>
      <c r="H525" s="38">
        <v>8.0600959999999997</v>
      </c>
      <c r="J525" s="5" t="s">
        <v>51</v>
      </c>
      <c r="K525">
        <v>7</v>
      </c>
      <c r="L525" s="38">
        <v>15</v>
      </c>
    </row>
    <row r="526" spans="2:12" x14ac:dyDescent="0.2">
      <c r="B526">
        <v>66</v>
      </c>
      <c r="C526" t="s">
        <v>103</v>
      </c>
      <c r="D526" s="33">
        <v>5</v>
      </c>
      <c r="E526" s="33">
        <v>3</v>
      </c>
      <c r="F526">
        <v>1</v>
      </c>
      <c r="G526">
        <f t="shared" si="22"/>
        <v>1</v>
      </c>
      <c r="H526" s="38">
        <v>8.0600959999999997</v>
      </c>
      <c r="J526" s="5" t="s">
        <v>51</v>
      </c>
      <c r="K526">
        <v>7</v>
      </c>
      <c r="L526" s="38">
        <v>15</v>
      </c>
    </row>
    <row r="527" spans="2:12" x14ac:dyDescent="0.2">
      <c r="B527">
        <v>66</v>
      </c>
      <c r="C527" t="s">
        <v>103</v>
      </c>
      <c r="D527" s="33">
        <v>6</v>
      </c>
      <c r="E527" s="33">
        <v>3</v>
      </c>
      <c r="F527">
        <v>1</v>
      </c>
      <c r="G527">
        <f t="shared" si="22"/>
        <v>1</v>
      </c>
      <c r="H527" s="38">
        <v>8.0600959999999997</v>
      </c>
      <c r="J527" s="5" t="s">
        <v>51</v>
      </c>
      <c r="K527">
        <v>7</v>
      </c>
      <c r="L527" s="38">
        <v>15</v>
      </c>
    </row>
    <row r="528" spans="2:12" x14ac:dyDescent="0.2">
      <c r="B528">
        <v>66</v>
      </c>
      <c r="C528" t="s">
        <v>103</v>
      </c>
      <c r="D528" s="33">
        <v>7</v>
      </c>
      <c r="E528" s="33">
        <v>3</v>
      </c>
      <c r="F528">
        <v>1</v>
      </c>
      <c r="G528">
        <f t="shared" si="22"/>
        <v>1</v>
      </c>
      <c r="H528" s="38">
        <v>8.0600959999999997</v>
      </c>
      <c r="J528" s="5" t="s">
        <v>51</v>
      </c>
      <c r="K528">
        <v>7</v>
      </c>
      <c r="L528" s="38">
        <v>15</v>
      </c>
    </row>
    <row r="529" spans="2:12" x14ac:dyDescent="0.2">
      <c r="B529">
        <v>66</v>
      </c>
      <c r="C529" t="s">
        <v>103</v>
      </c>
      <c r="D529" s="33">
        <v>8</v>
      </c>
      <c r="E529" s="33">
        <v>3</v>
      </c>
      <c r="F529">
        <v>1</v>
      </c>
      <c r="G529">
        <f t="shared" si="22"/>
        <v>1</v>
      </c>
      <c r="H529" s="38">
        <v>8.0600959999999997</v>
      </c>
      <c r="J529" s="5" t="s">
        <v>51</v>
      </c>
      <c r="K529">
        <v>7</v>
      </c>
      <c r="L529" s="38">
        <v>15</v>
      </c>
    </row>
    <row r="530" spans="2:12" x14ac:dyDescent="0.2">
      <c r="B530">
        <v>67</v>
      </c>
      <c r="C530" t="s">
        <v>103</v>
      </c>
      <c r="D530" s="33">
        <v>1</v>
      </c>
      <c r="E530" s="33">
        <v>4</v>
      </c>
      <c r="F530">
        <v>1</v>
      </c>
      <c r="G530">
        <f t="shared" si="22"/>
        <v>1</v>
      </c>
      <c r="H530" s="38">
        <v>7.7652159999999997</v>
      </c>
      <c r="J530" s="5" t="s">
        <v>49</v>
      </c>
      <c r="K530">
        <v>6</v>
      </c>
      <c r="L530" s="38">
        <v>12</v>
      </c>
    </row>
    <row r="531" spans="2:12" x14ac:dyDescent="0.2">
      <c r="B531">
        <v>67</v>
      </c>
      <c r="C531" t="s">
        <v>103</v>
      </c>
      <c r="D531" s="33">
        <v>2</v>
      </c>
      <c r="E531" s="33">
        <v>4</v>
      </c>
      <c r="F531">
        <v>1</v>
      </c>
      <c r="G531">
        <f t="shared" si="22"/>
        <v>1</v>
      </c>
      <c r="H531" s="38">
        <v>7.7652159999999997</v>
      </c>
      <c r="J531" s="5" t="s">
        <v>49</v>
      </c>
      <c r="K531">
        <v>6</v>
      </c>
      <c r="L531" s="38">
        <v>12</v>
      </c>
    </row>
    <row r="532" spans="2:12" x14ac:dyDescent="0.2">
      <c r="B532">
        <v>67</v>
      </c>
      <c r="C532" t="s">
        <v>103</v>
      </c>
      <c r="D532" s="33">
        <v>3</v>
      </c>
      <c r="E532" s="33">
        <v>4</v>
      </c>
      <c r="F532">
        <v>1</v>
      </c>
      <c r="G532">
        <f t="shared" si="22"/>
        <v>1</v>
      </c>
      <c r="H532" s="38">
        <v>7.7652159999999997</v>
      </c>
      <c r="J532" s="5" t="s">
        <v>49</v>
      </c>
      <c r="K532">
        <v>6</v>
      </c>
      <c r="L532" s="38">
        <v>12</v>
      </c>
    </row>
    <row r="533" spans="2:12" x14ac:dyDescent="0.2">
      <c r="B533">
        <v>67</v>
      </c>
      <c r="C533" t="s">
        <v>103</v>
      </c>
      <c r="D533" s="33">
        <v>4</v>
      </c>
      <c r="E533" s="33">
        <v>4</v>
      </c>
      <c r="F533">
        <v>1</v>
      </c>
      <c r="G533">
        <f t="shared" si="22"/>
        <v>1</v>
      </c>
      <c r="H533" s="38">
        <v>7.7652159999999997</v>
      </c>
      <c r="J533" s="5" t="s">
        <v>49</v>
      </c>
      <c r="K533">
        <v>6</v>
      </c>
      <c r="L533" s="38">
        <v>12</v>
      </c>
    </row>
    <row r="534" spans="2:12" x14ac:dyDescent="0.2">
      <c r="B534">
        <v>67</v>
      </c>
      <c r="C534" t="s">
        <v>103</v>
      </c>
      <c r="D534" s="33">
        <v>5</v>
      </c>
      <c r="E534" s="33">
        <v>4</v>
      </c>
      <c r="F534">
        <v>1</v>
      </c>
      <c r="G534">
        <f t="shared" si="22"/>
        <v>1</v>
      </c>
      <c r="H534" s="38">
        <v>7.7652159999999997</v>
      </c>
      <c r="J534" s="5" t="s">
        <v>49</v>
      </c>
      <c r="K534">
        <v>6</v>
      </c>
      <c r="L534" s="38">
        <v>12</v>
      </c>
    </row>
    <row r="535" spans="2:12" x14ac:dyDescent="0.2">
      <c r="B535">
        <v>67</v>
      </c>
      <c r="C535" t="s">
        <v>103</v>
      </c>
      <c r="D535" s="33">
        <v>6</v>
      </c>
      <c r="E535" s="33">
        <v>4</v>
      </c>
      <c r="F535">
        <v>1</v>
      </c>
      <c r="G535">
        <v>0</v>
      </c>
      <c r="H535" s="38">
        <v>7.7652159999999997</v>
      </c>
      <c r="J535" s="5" t="s">
        <v>49</v>
      </c>
      <c r="K535">
        <v>6</v>
      </c>
      <c r="L535" s="38">
        <v>12</v>
      </c>
    </row>
    <row r="536" spans="2:12" x14ac:dyDescent="0.2">
      <c r="B536">
        <v>67</v>
      </c>
      <c r="C536" t="s">
        <v>103</v>
      </c>
      <c r="D536" s="33">
        <v>7</v>
      </c>
      <c r="E536" s="33">
        <v>4</v>
      </c>
      <c r="F536">
        <v>1</v>
      </c>
      <c r="G536">
        <v>0</v>
      </c>
      <c r="H536" s="38">
        <v>7.7652159999999997</v>
      </c>
      <c r="J536" s="5" t="s">
        <v>49</v>
      </c>
      <c r="K536">
        <v>6</v>
      </c>
      <c r="L536" s="38">
        <v>12</v>
      </c>
    </row>
    <row r="537" spans="2:12" x14ac:dyDescent="0.2">
      <c r="B537">
        <v>67</v>
      </c>
      <c r="C537" t="s">
        <v>103</v>
      </c>
      <c r="D537" s="33">
        <v>8</v>
      </c>
      <c r="E537" s="33">
        <v>4</v>
      </c>
      <c r="F537">
        <v>0</v>
      </c>
      <c r="G537">
        <f t="shared" ref="G537:G568" si="23">F537</f>
        <v>0</v>
      </c>
      <c r="H537" s="38">
        <v>7.7652159999999997</v>
      </c>
      <c r="J537" s="5" t="s">
        <v>49</v>
      </c>
      <c r="K537">
        <v>6</v>
      </c>
      <c r="L537" s="38">
        <v>12</v>
      </c>
    </row>
    <row r="538" spans="2:12" x14ac:dyDescent="0.2">
      <c r="B538">
        <v>68</v>
      </c>
      <c r="C538" t="s">
        <v>103</v>
      </c>
      <c r="D538" s="33">
        <v>1</v>
      </c>
      <c r="E538" s="33">
        <v>5</v>
      </c>
      <c r="F538">
        <v>1</v>
      </c>
      <c r="G538">
        <f t="shared" si="23"/>
        <v>1</v>
      </c>
      <c r="H538" s="38">
        <v>7.3025640000000003</v>
      </c>
      <c r="J538" s="5" t="s">
        <v>51</v>
      </c>
      <c r="K538">
        <v>4</v>
      </c>
      <c r="L538" s="38">
        <v>9</v>
      </c>
    </row>
    <row r="539" spans="2:12" x14ac:dyDescent="0.2">
      <c r="B539">
        <v>68</v>
      </c>
      <c r="C539" t="s">
        <v>103</v>
      </c>
      <c r="D539" s="33">
        <v>2</v>
      </c>
      <c r="E539" s="33">
        <v>5</v>
      </c>
      <c r="F539">
        <v>1</v>
      </c>
      <c r="G539">
        <f t="shared" si="23"/>
        <v>1</v>
      </c>
      <c r="H539" s="38">
        <v>7.3025640000000003</v>
      </c>
      <c r="J539" s="5" t="s">
        <v>51</v>
      </c>
      <c r="K539">
        <v>4</v>
      </c>
      <c r="L539" s="38">
        <v>9</v>
      </c>
    </row>
    <row r="540" spans="2:12" x14ac:dyDescent="0.2">
      <c r="B540">
        <v>68</v>
      </c>
      <c r="C540" t="s">
        <v>103</v>
      </c>
      <c r="D540" s="33">
        <v>3</v>
      </c>
      <c r="E540" s="33">
        <v>5</v>
      </c>
      <c r="F540">
        <v>1</v>
      </c>
      <c r="G540">
        <f t="shared" si="23"/>
        <v>1</v>
      </c>
      <c r="H540" s="38">
        <v>7.3025640000000003</v>
      </c>
      <c r="J540" s="5" t="s">
        <v>51</v>
      </c>
      <c r="K540">
        <v>4</v>
      </c>
      <c r="L540" s="38">
        <v>9</v>
      </c>
    </row>
    <row r="541" spans="2:12" x14ac:dyDescent="0.2">
      <c r="B541">
        <v>68</v>
      </c>
      <c r="C541" t="s">
        <v>103</v>
      </c>
      <c r="D541" s="33">
        <v>4</v>
      </c>
      <c r="E541" s="33">
        <v>5</v>
      </c>
      <c r="F541">
        <v>1</v>
      </c>
      <c r="G541">
        <f t="shared" si="23"/>
        <v>1</v>
      </c>
      <c r="H541" s="38">
        <v>7.3025640000000003</v>
      </c>
      <c r="J541" s="5" t="s">
        <v>51</v>
      </c>
      <c r="K541">
        <v>4</v>
      </c>
      <c r="L541" s="38">
        <v>9</v>
      </c>
    </row>
    <row r="542" spans="2:12" x14ac:dyDescent="0.2">
      <c r="B542">
        <v>68</v>
      </c>
      <c r="C542" t="s">
        <v>103</v>
      </c>
      <c r="D542" s="33">
        <v>5</v>
      </c>
      <c r="E542" s="33">
        <v>5</v>
      </c>
      <c r="F542">
        <v>1</v>
      </c>
      <c r="G542">
        <f t="shared" si="23"/>
        <v>1</v>
      </c>
      <c r="H542" s="38">
        <v>7.3025640000000003</v>
      </c>
      <c r="J542" s="5" t="s">
        <v>51</v>
      </c>
      <c r="K542">
        <v>4</v>
      </c>
      <c r="L542" s="38">
        <v>9</v>
      </c>
    </row>
    <row r="543" spans="2:12" x14ac:dyDescent="0.2">
      <c r="B543">
        <v>68</v>
      </c>
      <c r="C543" t="s">
        <v>103</v>
      </c>
      <c r="D543" s="33">
        <v>6</v>
      </c>
      <c r="E543" s="33">
        <v>5</v>
      </c>
      <c r="F543">
        <v>1</v>
      </c>
      <c r="G543">
        <f t="shared" si="23"/>
        <v>1</v>
      </c>
      <c r="H543" s="38">
        <v>7.3025640000000003</v>
      </c>
      <c r="J543" s="5" t="s">
        <v>51</v>
      </c>
      <c r="K543">
        <v>4</v>
      </c>
      <c r="L543" s="38">
        <v>9</v>
      </c>
    </row>
    <row r="544" spans="2:12" x14ac:dyDescent="0.2">
      <c r="B544">
        <v>68</v>
      </c>
      <c r="C544" t="s">
        <v>103</v>
      </c>
      <c r="D544" s="33">
        <v>7</v>
      </c>
      <c r="E544" s="33">
        <v>5</v>
      </c>
      <c r="F544">
        <v>1</v>
      </c>
      <c r="G544">
        <f t="shared" si="23"/>
        <v>1</v>
      </c>
      <c r="H544" s="38">
        <v>7.3025640000000003</v>
      </c>
      <c r="J544" s="5" t="s">
        <v>51</v>
      </c>
      <c r="K544">
        <v>4</v>
      </c>
      <c r="L544" s="38">
        <v>9</v>
      </c>
    </row>
    <row r="545" spans="2:12" x14ac:dyDescent="0.2">
      <c r="B545">
        <v>68</v>
      </c>
      <c r="C545" t="s">
        <v>103</v>
      </c>
      <c r="D545" s="33">
        <v>8</v>
      </c>
      <c r="E545" s="33">
        <v>5</v>
      </c>
      <c r="F545">
        <v>1</v>
      </c>
      <c r="G545">
        <f t="shared" si="23"/>
        <v>1</v>
      </c>
      <c r="H545" s="38">
        <v>7.3025640000000003</v>
      </c>
      <c r="J545" s="5" t="s">
        <v>51</v>
      </c>
      <c r="K545">
        <v>4</v>
      </c>
      <c r="L545" s="38">
        <v>9</v>
      </c>
    </row>
    <row r="546" spans="2:12" x14ac:dyDescent="0.2">
      <c r="B546">
        <v>69</v>
      </c>
      <c r="C546" t="s">
        <v>103</v>
      </c>
      <c r="D546" s="33">
        <v>1</v>
      </c>
      <c r="E546" s="33">
        <v>6</v>
      </c>
      <c r="F546">
        <v>1</v>
      </c>
      <c r="G546">
        <f t="shared" si="23"/>
        <v>1</v>
      </c>
      <c r="H546" s="38">
        <v>7.5398649999999998</v>
      </c>
      <c r="J546" s="5" t="s">
        <v>78</v>
      </c>
      <c r="K546">
        <v>5</v>
      </c>
      <c r="L546" s="38">
        <v>11</v>
      </c>
    </row>
    <row r="547" spans="2:12" x14ac:dyDescent="0.2">
      <c r="B547">
        <v>69</v>
      </c>
      <c r="C547" t="s">
        <v>103</v>
      </c>
      <c r="D547" s="33">
        <v>2</v>
      </c>
      <c r="E547" s="33">
        <v>6</v>
      </c>
      <c r="F547">
        <v>1</v>
      </c>
      <c r="G547">
        <f t="shared" si="23"/>
        <v>1</v>
      </c>
      <c r="H547" s="38">
        <v>7.5398649999999998</v>
      </c>
      <c r="J547" s="5" t="s">
        <v>78</v>
      </c>
      <c r="K547">
        <v>5</v>
      </c>
      <c r="L547" s="38">
        <v>11</v>
      </c>
    </row>
    <row r="548" spans="2:12" x14ac:dyDescent="0.2">
      <c r="B548">
        <v>69</v>
      </c>
      <c r="C548" t="s">
        <v>103</v>
      </c>
      <c r="D548" s="33">
        <v>3</v>
      </c>
      <c r="E548" s="33">
        <v>6</v>
      </c>
      <c r="F548">
        <v>1</v>
      </c>
      <c r="G548">
        <f t="shared" si="23"/>
        <v>1</v>
      </c>
      <c r="H548" s="38">
        <v>7.5398649999999998</v>
      </c>
      <c r="J548" s="5" t="s">
        <v>78</v>
      </c>
      <c r="K548">
        <v>5</v>
      </c>
      <c r="L548" s="38">
        <v>11</v>
      </c>
    </row>
    <row r="549" spans="2:12" x14ac:dyDescent="0.2">
      <c r="B549">
        <v>69</v>
      </c>
      <c r="C549" t="s">
        <v>103</v>
      </c>
      <c r="D549" s="33">
        <v>4</v>
      </c>
      <c r="E549" s="33">
        <v>6</v>
      </c>
      <c r="F549">
        <v>1</v>
      </c>
      <c r="G549">
        <f t="shared" si="23"/>
        <v>1</v>
      </c>
      <c r="H549" s="38">
        <v>7.5398649999999998</v>
      </c>
      <c r="J549" s="5" t="s">
        <v>78</v>
      </c>
      <c r="K549">
        <v>5</v>
      </c>
      <c r="L549" s="38">
        <v>11</v>
      </c>
    </row>
    <row r="550" spans="2:12" x14ac:dyDescent="0.2">
      <c r="B550">
        <v>69</v>
      </c>
      <c r="C550" t="s">
        <v>103</v>
      </c>
      <c r="D550" s="33">
        <v>5</v>
      </c>
      <c r="E550" s="33">
        <v>6</v>
      </c>
      <c r="F550">
        <v>1</v>
      </c>
      <c r="G550">
        <f t="shared" si="23"/>
        <v>1</v>
      </c>
      <c r="H550" s="38">
        <v>7.5398649999999998</v>
      </c>
      <c r="J550" s="5" t="s">
        <v>78</v>
      </c>
      <c r="K550">
        <v>5</v>
      </c>
      <c r="L550" s="38">
        <v>11</v>
      </c>
    </row>
    <row r="551" spans="2:12" x14ac:dyDescent="0.2">
      <c r="B551">
        <v>69</v>
      </c>
      <c r="C551" t="s">
        <v>103</v>
      </c>
      <c r="D551" s="33">
        <v>6</v>
      </c>
      <c r="E551" s="33">
        <v>6</v>
      </c>
      <c r="F551">
        <v>1</v>
      </c>
      <c r="G551">
        <f t="shared" si="23"/>
        <v>1</v>
      </c>
      <c r="H551" s="38">
        <v>7.5398649999999998</v>
      </c>
      <c r="J551" s="5" t="s">
        <v>78</v>
      </c>
      <c r="K551">
        <v>5</v>
      </c>
      <c r="L551" s="38">
        <v>11</v>
      </c>
    </row>
    <row r="552" spans="2:12" x14ac:dyDescent="0.2">
      <c r="B552">
        <v>69</v>
      </c>
      <c r="C552" t="s">
        <v>103</v>
      </c>
      <c r="D552" s="33">
        <v>7</v>
      </c>
      <c r="E552" s="33">
        <v>6</v>
      </c>
      <c r="F552">
        <v>1</v>
      </c>
      <c r="G552">
        <f t="shared" si="23"/>
        <v>1</v>
      </c>
      <c r="H552" s="38">
        <v>7.5398649999999998</v>
      </c>
      <c r="J552" s="5" t="s">
        <v>78</v>
      </c>
      <c r="K552">
        <v>5</v>
      </c>
      <c r="L552" s="38">
        <v>11</v>
      </c>
    </row>
    <row r="553" spans="2:12" x14ac:dyDescent="0.2">
      <c r="B553">
        <v>69</v>
      </c>
      <c r="C553" t="s">
        <v>103</v>
      </c>
      <c r="D553" s="33">
        <v>8</v>
      </c>
      <c r="E553" s="33">
        <v>6</v>
      </c>
      <c r="F553">
        <v>1</v>
      </c>
      <c r="G553">
        <f t="shared" si="23"/>
        <v>1</v>
      </c>
      <c r="H553" s="38">
        <v>7.5398649999999998</v>
      </c>
      <c r="J553" s="5" t="s">
        <v>78</v>
      </c>
      <c r="K553">
        <v>5</v>
      </c>
      <c r="L553" s="38">
        <v>11</v>
      </c>
    </row>
    <row r="554" spans="2:12" x14ac:dyDescent="0.2">
      <c r="B554">
        <v>70</v>
      </c>
      <c r="C554" t="s">
        <v>103</v>
      </c>
      <c r="D554" s="33">
        <v>1</v>
      </c>
      <c r="E554" s="33">
        <v>7</v>
      </c>
      <c r="F554">
        <v>1</v>
      </c>
      <c r="G554">
        <f t="shared" si="23"/>
        <v>1</v>
      </c>
      <c r="H554" s="38">
        <v>6.7193230000000002</v>
      </c>
      <c r="J554" s="5" t="s">
        <v>49</v>
      </c>
      <c r="K554">
        <v>2</v>
      </c>
      <c r="L554" s="38">
        <v>5</v>
      </c>
    </row>
    <row r="555" spans="2:12" x14ac:dyDescent="0.2">
      <c r="B555">
        <v>70</v>
      </c>
      <c r="C555" t="s">
        <v>103</v>
      </c>
      <c r="D555" s="33">
        <v>2</v>
      </c>
      <c r="E555" s="33">
        <v>7</v>
      </c>
      <c r="F555">
        <v>1</v>
      </c>
      <c r="G555">
        <f t="shared" si="23"/>
        <v>1</v>
      </c>
      <c r="H555" s="38">
        <v>6.7193230000000002</v>
      </c>
      <c r="J555" s="5" t="s">
        <v>49</v>
      </c>
      <c r="K555">
        <v>2</v>
      </c>
      <c r="L555" s="38">
        <v>5</v>
      </c>
    </row>
    <row r="556" spans="2:12" x14ac:dyDescent="0.2">
      <c r="B556">
        <v>70</v>
      </c>
      <c r="C556" t="s">
        <v>103</v>
      </c>
      <c r="D556" s="33">
        <v>3</v>
      </c>
      <c r="E556" s="33">
        <v>7</v>
      </c>
      <c r="F556">
        <v>1</v>
      </c>
      <c r="G556">
        <f t="shared" si="23"/>
        <v>1</v>
      </c>
      <c r="H556" s="38">
        <v>6.7193230000000002</v>
      </c>
      <c r="J556" s="5" t="s">
        <v>49</v>
      </c>
      <c r="K556">
        <v>2</v>
      </c>
      <c r="L556" s="38">
        <v>5</v>
      </c>
    </row>
    <row r="557" spans="2:12" x14ac:dyDescent="0.2">
      <c r="B557">
        <v>70</v>
      </c>
      <c r="C557" t="s">
        <v>103</v>
      </c>
      <c r="D557" s="33">
        <v>4</v>
      </c>
      <c r="E557" s="33">
        <v>7</v>
      </c>
      <c r="F557">
        <v>1</v>
      </c>
      <c r="G557">
        <f t="shared" si="23"/>
        <v>1</v>
      </c>
      <c r="H557" s="38">
        <v>6.7193230000000002</v>
      </c>
      <c r="J557" s="5" t="s">
        <v>49</v>
      </c>
      <c r="K557">
        <v>2</v>
      </c>
      <c r="L557" s="38">
        <v>5</v>
      </c>
    </row>
    <row r="558" spans="2:12" x14ac:dyDescent="0.2">
      <c r="B558">
        <v>70</v>
      </c>
      <c r="C558" t="s">
        <v>103</v>
      </c>
      <c r="D558" s="33">
        <v>5</v>
      </c>
      <c r="E558" s="33">
        <v>7</v>
      </c>
      <c r="F558">
        <v>1</v>
      </c>
      <c r="G558">
        <f t="shared" si="23"/>
        <v>1</v>
      </c>
      <c r="H558" s="38">
        <v>6.7193230000000002</v>
      </c>
      <c r="J558" s="5" t="s">
        <v>49</v>
      </c>
      <c r="K558">
        <v>2</v>
      </c>
      <c r="L558" s="38">
        <v>5</v>
      </c>
    </row>
    <row r="559" spans="2:12" x14ac:dyDescent="0.2">
      <c r="B559">
        <v>70</v>
      </c>
      <c r="C559" t="s">
        <v>103</v>
      </c>
      <c r="D559" s="33">
        <v>6</v>
      </c>
      <c r="E559" s="33">
        <v>7</v>
      </c>
      <c r="F559">
        <v>1</v>
      </c>
      <c r="G559">
        <f t="shared" si="23"/>
        <v>1</v>
      </c>
      <c r="H559" s="38">
        <v>6.7193230000000002</v>
      </c>
      <c r="J559" s="5" t="s">
        <v>49</v>
      </c>
      <c r="K559">
        <v>2</v>
      </c>
      <c r="L559" s="38">
        <v>5</v>
      </c>
    </row>
    <row r="560" spans="2:12" x14ac:dyDescent="0.2">
      <c r="B560">
        <v>70</v>
      </c>
      <c r="C560" t="s">
        <v>103</v>
      </c>
      <c r="D560" s="33">
        <v>7</v>
      </c>
      <c r="E560" s="33">
        <v>7</v>
      </c>
      <c r="F560">
        <v>1</v>
      </c>
      <c r="G560">
        <f t="shared" si="23"/>
        <v>1</v>
      </c>
      <c r="H560" s="38">
        <v>6.7193230000000002</v>
      </c>
      <c r="J560" s="5" t="s">
        <v>49</v>
      </c>
      <c r="K560">
        <v>2</v>
      </c>
      <c r="L560" s="38">
        <v>5</v>
      </c>
    </row>
    <row r="561" spans="2:12" x14ac:dyDescent="0.2">
      <c r="B561">
        <v>70</v>
      </c>
      <c r="C561" t="s">
        <v>103</v>
      </c>
      <c r="D561" s="33">
        <v>8</v>
      </c>
      <c r="E561" s="33">
        <v>7</v>
      </c>
      <c r="F561">
        <v>1</v>
      </c>
      <c r="G561">
        <f t="shared" si="23"/>
        <v>1</v>
      </c>
      <c r="H561" s="38">
        <v>6.7193230000000002</v>
      </c>
      <c r="J561" s="5" t="s">
        <v>49</v>
      </c>
      <c r="K561">
        <v>2</v>
      </c>
      <c r="L561" s="38">
        <v>5</v>
      </c>
    </row>
    <row r="562" spans="2:12" x14ac:dyDescent="0.2">
      <c r="B562">
        <v>71</v>
      </c>
      <c r="C562" t="s">
        <v>103</v>
      </c>
      <c r="D562" s="33">
        <v>1</v>
      </c>
      <c r="E562" s="33">
        <v>8</v>
      </c>
      <c r="F562">
        <v>1</v>
      </c>
      <c r="G562">
        <f t="shared" si="23"/>
        <v>1</v>
      </c>
      <c r="H562" s="38">
        <v>7.0509849999999998</v>
      </c>
      <c r="J562" s="5" t="s">
        <v>51</v>
      </c>
      <c r="K562">
        <v>3</v>
      </c>
      <c r="L562" s="38">
        <v>7</v>
      </c>
    </row>
    <row r="563" spans="2:12" x14ac:dyDescent="0.2">
      <c r="B563">
        <v>71</v>
      </c>
      <c r="C563" t="s">
        <v>103</v>
      </c>
      <c r="D563" s="33">
        <v>2</v>
      </c>
      <c r="E563" s="33">
        <v>8</v>
      </c>
      <c r="F563">
        <v>1</v>
      </c>
      <c r="G563">
        <f t="shared" si="23"/>
        <v>1</v>
      </c>
      <c r="H563" s="38">
        <v>7.0509849999999998</v>
      </c>
      <c r="J563" s="5" t="s">
        <v>51</v>
      </c>
      <c r="K563">
        <v>3</v>
      </c>
      <c r="L563" s="38">
        <v>7</v>
      </c>
    </row>
    <row r="564" spans="2:12" x14ac:dyDescent="0.2">
      <c r="B564">
        <v>71</v>
      </c>
      <c r="C564" t="s">
        <v>103</v>
      </c>
      <c r="D564" s="33">
        <v>3</v>
      </c>
      <c r="E564" s="33">
        <v>8</v>
      </c>
      <c r="F564">
        <v>1</v>
      </c>
      <c r="G564">
        <f t="shared" si="23"/>
        <v>1</v>
      </c>
      <c r="H564" s="38">
        <v>7.0509849999999998</v>
      </c>
      <c r="J564" s="5" t="s">
        <v>51</v>
      </c>
      <c r="K564">
        <v>3</v>
      </c>
      <c r="L564" s="38">
        <v>7</v>
      </c>
    </row>
    <row r="565" spans="2:12" x14ac:dyDescent="0.2">
      <c r="B565">
        <v>71</v>
      </c>
      <c r="C565" t="s">
        <v>103</v>
      </c>
      <c r="D565" s="33">
        <v>4</v>
      </c>
      <c r="E565" s="33">
        <v>8</v>
      </c>
      <c r="F565">
        <v>1</v>
      </c>
      <c r="G565">
        <f t="shared" si="23"/>
        <v>1</v>
      </c>
      <c r="H565" s="38">
        <v>7.0509849999999998</v>
      </c>
      <c r="J565" s="5" t="s">
        <v>51</v>
      </c>
      <c r="K565">
        <v>3</v>
      </c>
      <c r="L565" s="38">
        <v>7</v>
      </c>
    </row>
    <row r="566" spans="2:12" x14ac:dyDescent="0.2">
      <c r="B566">
        <v>71</v>
      </c>
      <c r="C566" t="s">
        <v>103</v>
      </c>
      <c r="D566" s="33">
        <v>5</v>
      </c>
      <c r="E566" s="33">
        <v>8</v>
      </c>
      <c r="F566">
        <v>1</v>
      </c>
      <c r="G566">
        <f t="shared" si="23"/>
        <v>1</v>
      </c>
      <c r="H566" s="38">
        <v>7.0509849999999998</v>
      </c>
      <c r="J566" s="5" t="s">
        <v>51</v>
      </c>
      <c r="K566">
        <v>3</v>
      </c>
      <c r="L566" s="38">
        <v>7</v>
      </c>
    </row>
    <row r="567" spans="2:12" x14ac:dyDescent="0.2">
      <c r="B567">
        <v>71</v>
      </c>
      <c r="C567" t="s">
        <v>103</v>
      </c>
      <c r="D567" s="33">
        <v>6</v>
      </c>
      <c r="E567" s="33">
        <v>8</v>
      </c>
      <c r="F567">
        <v>1</v>
      </c>
      <c r="G567">
        <f t="shared" si="23"/>
        <v>1</v>
      </c>
      <c r="H567" s="38">
        <v>7.0509849999999998</v>
      </c>
      <c r="J567" s="5" t="s">
        <v>51</v>
      </c>
      <c r="K567">
        <v>3</v>
      </c>
      <c r="L567" s="38">
        <v>7</v>
      </c>
    </row>
    <row r="568" spans="2:12" x14ac:dyDescent="0.2">
      <c r="B568">
        <v>71</v>
      </c>
      <c r="C568" t="s">
        <v>103</v>
      </c>
      <c r="D568" s="33">
        <v>7</v>
      </c>
      <c r="E568" s="33">
        <v>8</v>
      </c>
      <c r="F568">
        <v>1</v>
      </c>
      <c r="G568">
        <f t="shared" si="23"/>
        <v>1</v>
      </c>
      <c r="H568" s="38">
        <v>7.0509849999999998</v>
      </c>
      <c r="J568" s="5" t="s">
        <v>51</v>
      </c>
      <c r="K568">
        <v>3</v>
      </c>
      <c r="L568" s="38">
        <v>7</v>
      </c>
    </row>
    <row r="569" spans="2:12" x14ac:dyDescent="0.2">
      <c r="B569">
        <v>71</v>
      </c>
      <c r="C569" t="s">
        <v>103</v>
      </c>
      <c r="D569" s="33">
        <v>8</v>
      </c>
      <c r="E569" s="33">
        <v>8</v>
      </c>
      <c r="F569">
        <v>1</v>
      </c>
      <c r="G569">
        <f t="shared" ref="G569:G600" si="24">F569</f>
        <v>1</v>
      </c>
      <c r="H569" s="38">
        <v>7.0509849999999998</v>
      </c>
      <c r="J569" s="5" t="s">
        <v>51</v>
      </c>
      <c r="K569">
        <v>3</v>
      </c>
      <c r="L569" s="38">
        <v>7</v>
      </c>
    </row>
    <row r="570" spans="2:12" x14ac:dyDescent="0.2">
      <c r="B570">
        <v>72</v>
      </c>
      <c r="C570" t="s">
        <v>103</v>
      </c>
      <c r="D570" s="33">
        <v>1</v>
      </c>
      <c r="E570" s="33">
        <v>9</v>
      </c>
      <c r="F570">
        <v>1</v>
      </c>
      <c r="G570">
        <f t="shared" si="24"/>
        <v>1</v>
      </c>
      <c r="H570" s="38">
        <v>6.4744169999999999</v>
      </c>
      <c r="J570" s="5" t="s">
        <v>78</v>
      </c>
      <c r="K570">
        <v>1</v>
      </c>
      <c r="L570" s="38">
        <v>3</v>
      </c>
    </row>
    <row r="571" spans="2:12" x14ac:dyDescent="0.2">
      <c r="B571">
        <v>72</v>
      </c>
      <c r="C571" t="s">
        <v>103</v>
      </c>
      <c r="D571" s="33">
        <v>2</v>
      </c>
      <c r="E571" s="33">
        <v>9</v>
      </c>
      <c r="F571">
        <v>1</v>
      </c>
      <c r="G571">
        <f t="shared" si="24"/>
        <v>1</v>
      </c>
      <c r="H571" s="38">
        <v>6.4744169999999999</v>
      </c>
      <c r="J571" s="5" t="s">
        <v>78</v>
      </c>
      <c r="K571">
        <v>1</v>
      </c>
      <c r="L571" s="38">
        <v>3</v>
      </c>
    </row>
    <row r="572" spans="2:12" x14ac:dyDescent="0.2">
      <c r="B572">
        <v>72</v>
      </c>
      <c r="C572" t="s">
        <v>103</v>
      </c>
      <c r="D572" s="33">
        <v>3</v>
      </c>
      <c r="E572" s="33">
        <v>9</v>
      </c>
      <c r="F572">
        <v>1</v>
      </c>
      <c r="G572">
        <f t="shared" si="24"/>
        <v>1</v>
      </c>
      <c r="H572" s="38">
        <v>6.4744169999999999</v>
      </c>
      <c r="J572" s="5" t="s">
        <v>78</v>
      </c>
      <c r="K572">
        <v>1</v>
      </c>
      <c r="L572" s="38">
        <v>3</v>
      </c>
    </row>
    <row r="573" spans="2:12" x14ac:dyDescent="0.2">
      <c r="B573">
        <v>72</v>
      </c>
      <c r="C573" t="s">
        <v>103</v>
      </c>
      <c r="D573" s="33">
        <v>4</v>
      </c>
      <c r="E573" s="33">
        <v>9</v>
      </c>
      <c r="F573">
        <v>1</v>
      </c>
      <c r="G573">
        <f t="shared" si="24"/>
        <v>1</v>
      </c>
      <c r="H573" s="38">
        <v>6.4744169999999999</v>
      </c>
      <c r="J573" s="5" t="s">
        <v>78</v>
      </c>
      <c r="K573">
        <v>1</v>
      </c>
      <c r="L573" s="38">
        <v>3</v>
      </c>
    </row>
    <row r="574" spans="2:12" x14ac:dyDescent="0.2">
      <c r="B574">
        <v>72</v>
      </c>
      <c r="C574" t="s">
        <v>103</v>
      </c>
      <c r="D574" s="33">
        <v>5</v>
      </c>
      <c r="E574" s="33">
        <v>9</v>
      </c>
      <c r="F574">
        <v>1</v>
      </c>
      <c r="G574">
        <f t="shared" si="24"/>
        <v>1</v>
      </c>
      <c r="H574" s="38">
        <v>6.4744169999999999</v>
      </c>
      <c r="J574" s="5" t="s">
        <v>78</v>
      </c>
      <c r="K574">
        <v>1</v>
      </c>
      <c r="L574" s="38">
        <v>3</v>
      </c>
    </row>
    <row r="575" spans="2:12" x14ac:dyDescent="0.2">
      <c r="B575">
        <v>72</v>
      </c>
      <c r="C575" t="s">
        <v>103</v>
      </c>
      <c r="D575" s="33">
        <v>6</v>
      </c>
      <c r="E575" s="33">
        <v>9</v>
      </c>
      <c r="F575">
        <v>1</v>
      </c>
      <c r="G575">
        <f t="shared" si="24"/>
        <v>1</v>
      </c>
      <c r="H575" s="38">
        <v>6.4744169999999999</v>
      </c>
      <c r="J575" s="5" t="s">
        <v>78</v>
      </c>
      <c r="K575">
        <v>1</v>
      </c>
      <c r="L575" s="38">
        <v>3</v>
      </c>
    </row>
    <row r="576" spans="2:12" x14ac:dyDescent="0.2">
      <c r="B576">
        <v>72</v>
      </c>
      <c r="C576" t="s">
        <v>103</v>
      </c>
      <c r="D576" s="33">
        <v>7</v>
      </c>
      <c r="E576" s="33">
        <v>9</v>
      </c>
      <c r="F576">
        <v>1</v>
      </c>
      <c r="G576">
        <f t="shared" si="24"/>
        <v>1</v>
      </c>
      <c r="H576" s="38">
        <v>6.4744169999999999</v>
      </c>
      <c r="J576" s="5" t="s">
        <v>78</v>
      </c>
      <c r="K576">
        <v>1</v>
      </c>
      <c r="L576" s="38">
        <v>3</v>
      </c>
    </row>
    <row r="577" spans="2:12" x14ac:dyDescent="0.2">
      <c r="B577">
        <v>72</v>
      </c>
      <c r="C577" t="s">
        <v>103</v>
      </c>
      <c r="D577" s="33">
        <v>8</v>
      </c>
      <c r="E577" s="33">
        <v>9</v>
      </c>
      <c r="F577">
        <v>1</v>
      </c>
      <c r="G577">
        <f t="shared" si="24"/>
        <v>1</v>
      </c>
      <c r="H577" s="38">
        <v>6.4744169999999999</v>
      </c>
      <c r="J577" s="5" t="s">
        <v>78</v>
      </c>
      <c r="K577">
        <v>1</v>
      </c>
      <c r="L577" s="38">
        <v>3</v>
      </c>
    </row>
    <row r="578" spans="2:12" x14ac:dyDescent="0.2">
      <c r="B578">
        <v>73</v>
      </c>
      <c r="C578" t="s">
        <v>103</v>
      </c>
      <c r="D578" s="33">
        <v>1</v>
      </c>
      <c r="E578" s="33">
        <v>10</v>
      </c>
      <c r="F578">
        <v>1</v>
      </c>
      <c r="G578">
        <f t="shared" si="24"/>
        <v>1</v>
      </c>
      <c r="H578" s="38">
        <v>8.0600959999999997</v>
      </c>
      <c r="J578" s="5" t="s">
        <v>49</v>
      </c>
      <c r="K578">
        <v>7</v>
      </c>
      <c r="L578" s="38">
        <v>15</v>
      </c>
    </row>
    <row r="579" spans="2:12" x14ac:dyDescent="0.2">
      <c r="B579">
        <v>73</v>
      </c>
      <c r="C579" t="s">
        <v>103</v>
      </c>
      <c r="D579" s="33">
        <v>2</v>
      </c>
      <c r="E579" s="33">
        <v>10</v>
      </c>
      <c r="F579">
        <v>1</v>
      </c>
      <c r="G579">
        <f t="shared" si="24"/>
        <v>1</v>
      </c>
      <c r="H579" s="38">
        <v>8.0600959999999997</v>
      </c>
      <c r="J579" s="5" t="s">
        <v>49</v>
      </c>
      <c r="K579">
        <v>7</v>
      </c>
      <c r="L579" s="38">
        <v>15</v>
      </c>
    </row>
    <row r="580" spans="2:12" x14ac:dyDescent="0.2">
      <c r="B580">
        <v>73</v>
      </c>
      <c r="C580" t="s">
        <v>103</v>
      </c>
      <c r="D580" s="33">
        <v>3</v>
      </c>
      <c r="E580" s="33">
        <v>10</v>
      </c>
      <c r="F580">
        <v>0</v>
      </c>
      <c r="G580">
        <f t="shared" si="24"/>
        <v>0</v>
      </c>
      <c r="H580" s="38">
        <v>8.0600959999999997</v>
      </c>
      <c r="J580" s="5" t="s">
        <v>49</v>
      </c>
      <c r="K580">
        <v>7</v>
      </c>
      <c r="L580" s="38">
        <v>15</v>
      </c>
    </row>
    <row r="581" spans="2:12" x14ac:dyDescent="0.2">
      <c r="B581">
        <v>73</v>
      </c>
      <c r="C581" t="s">
        <v>103</v>
      </c>
      <c r="D581" s="33">
        <v>4</v>
      </c>
      <c r="E581" s="33">
        <v>10</v>
      </c>
      <c r="F581">
        <v>0</v>
      </c>
      <c r="G581">
        <f t="shared" si="24"/>
        <v>0</v>
      </c>
      <c r="H581" s="38">
        <v>8.0600959999999997</v>
      </c>
      <c r="J581" s="5" t="s">
        <v>49</v>
      </c>
      <c r="K581">
        <v>7</v>
      </c>
      <c r="L581" s="38">
        <v>15</v>
      </c>
    </row>
    <row r="582" spans="2:12" x14ac:dyDescent="0.2">
      <c r="B582">
        <v>73</v>
      </c>
      <c r="C582" t="s">
        <v>103</v>
      </c>
      <c r="D582" s="33">
        <v>5</v>
      </c>
      <c r="E582" s="33">
        <v>10</v>
      </c>
      <c r="F582">
        <v>0</v>
      </c>
      <c r="G582">
        <f t="shared" si="24"/>
        <v>0</v>
      </c>
      <c r="H582" s="38">
        <v>8.0600959999999997</v>
      </c>
      <c r="J582" s="5" t="s">
        <v>49</v>
      </c>
      <c r="K582">
        <v>7</v>
      </c>
      <c r="L582" s="38">
        <v>15</v>
      </c>
    </row>
    <row r="583" spans="2:12" x14ac:dyDescent="0.2">
      <c r="B583">
        <v>73</v>
      </c>
      <c r="C583" t="s">
        <v>103</v>
      </c>
      <c r="D583" s="33">
        <v>6</v>
      </c>
      <c r="E583" s="33">
        <v>10</v>
      </c>
      <c r="F583">
        <v>0</v>
      </c>
      <c r="G583">
        <f t="shared" si="24"/>
        <v>0</v>
      </c>
      <c r="H583" s="38">
        <v>8.0600959999999997</v>
      </c>
      <c r="J583" s="5" t="s">
        <v>49</v>
      </c>
      <c r="K583">
        <v>7</v>
      </c>
      <c r="L583" s="38">
        <v>15</v>
      </c>
    </row>
    <row r="584" spans="2:12" x14ac:dyDescent="0.2">
      <c r="B584">
        <v>73</v>
      </c>
      <c r="C584" t="s">
        <v>103</v>
      </c>
      <c r="D584" s="33">
        <v>7</v>
      </c>
      <c r="E584" s="33">
        <v>10</v>
      </c>
      <c r="F584">
        <v>0</v>
      </c>
      <c r="G584">
        <f t="shared" si="24"/>
        <v>0</v>
      </c>
      <c r="H584" s="38">
        <v>8.0600959999999997</v>
      </c>
      <c r="J584" s="5" t="s">
        <v>49</v>
      </c>
      <c r="K584">
        <v>7</v>
      </c>
      <c r="L584" s="38">
        <v>15</v>
      </c>
    </row>
    <row r="585" spans="2:12" x14ac:dyDescent="0.2">
      <c r="B585">
        <v>73</v>
      </c>
      <c r="C585" t="s">
        <v>103</v>
      </c>
      <c r="D585" s="33">
        <v>8</v>
      </c>
      <c r="E585" s="33">
        <v>10</v>
      </c>
      <c r="F585">
        <v>0</v>
      </c>
      <c r="G585">
        <f t="shared" si="24"/>
        <v>0</v>
      </c>
      <c r="H585" s="38">
        <v>8.0600959999999997</v>
      </c>
      <c r="J585" s="5" t="s">
        <v>49</v>
      </c>
      <c r="K585">
        <v>7</v>
      </c>
      <c r="L585" s="38">
        <v>15</v>
      </c>
    </row>
    <row r="586" spans="2:12" x14ac:dyDescent="0.2">
      <c r="B586">
        <v>74</v>
      </c>
      <c r="C586" t="s">
        <v>103</v>
      </c>
      <c r="D586" s="33">
        <v>1</v>
      </c>
      <c r="E586" s="33">
        <v>11</v>
      </c>
      <c r="F586">
        <v>1</v>
      </c>
      <c r="G586">
        <f t="shared" si="24"/>
        <v>1</v>
      </c>
      <c r="H586" s="38">
        <v>7.7652159999999997</v>
      </c>
      <c r="J586" s="5" t="s">
        <v>51</v>
      </c>
      <c r="K586">
        <v>6</v>
      </c>
      <c r="L586" s="38">
        <v>12</v>
      </c>
    </row>
    <row r="587" spans="2:12" x14ac:dyDescent="0.2">
      <c r="B587">
        <v>74</v>
      </c>
      <c r="C587" t="s">
        <v>103</v>
      </c>
      <c r="D587" s="33">
        <v>2</v>
      </c>
      <c r="E587" s="33">
        <v>11</v>
      </c>
      <c r="F587">
        <v>1</v>
      </c>
      <c r="G587">
        <f t="shared" si="24"/>
        <v>1</v>
      </c>
      <c r="H587" s="38">
        <v>7.7652159999999997</v>
      </c>
      <c r="J587" s="5" t="s">
        <v>51</v>
      </c>
      <c r="K587">
        <v>6</v>
      </c>
      <c r="L587" s="38">
        <v>12</v>
      </c>
    </row>
    <row r="588" spans="2:12" x14ac:dyDescent="0.2">
      <c r="B588">
        <v>74</v>
      </c>
      <c r="C588" t="s">
        <v>103</v>
      </c>
      <c r="D588" s="33">
        <v>3</v>
      </c>
      <c r="E588" s="33">
        <v>11</v>
      </c>
      <c r="F588">
        <v>0</v>
      </c>
      <c r="G588">
        <f t="shared" si="24"/>
        <v>0</v>
      </c>
      <c r="H588" s="38">
        <v>7.7652159999999997</v>
      </c>
      <c r="J588" s="5" t="s">
        <v>51</v>
      </c>
      <c r="K588">
        <v>6</v>
      </c>
      <c r="L588" s="38">
        <v>12</v>
      </c>
    </row>
    <row r="589" spans="2:12" x14ac:dyDescent="0.2">
      <c r="B589">
        <v>74</v>
      </c>
      <c r="C589" t="s">
        <v>103</v>
      </c>
      <c r="D589" s="33">
        <v>4</v>
      </c>
      <c r="E589" s="33">
        <v>11</v>
      </c>
      <c r="F589">
        <v>0</v>
      </c>
      <c r="G589">
        <f t="shared" si="24"/>
        <v>0</v>
      </c>
      <c r="H589" s="38">
        <v>7.7652159999999997</v>
      </c>
      <c r="J589" s="5" t="s">
        <v>51</v>
      </c>
      <c r="K589">
        <v>6</v>
      </c>
      <c r="L589" s="38">
        <v>12</v>
      </c>
    </row>
    <row r="590" spans="2:12" x14ac:dyDescent="0.2">
      <c r="B590">
        <v>74</v>
      </c>
      <c r="C590" t="s">
        <v>103</v>
      </c>
      <c r="D590" s="33">
        <v>5</v>
      </c>
      <c r="E590" s="33">
        <v>11</v>
      </c>
      <c r="F590">
        <v>0</v>
      </c>
      <c r="G590">
        <f t="shared" si="24"/>
        <v>0</v>
      </c>
      <c r="H590" s="38">
        <v>7.7652159999999997</v>
      </c>
      <c r="J590" s="5" t="s">
        <v>51</v>
      </c>
      <c r="K590">
        <v>6</v>
      </c>
      <c r="L590" s="38">
        <v>12</v>
      </c>
    </row>
    <row r="591" spans="2:12" x14ac:dyDescent="0.2">
      <c r="B591">
        <v>74</v>
      </c>
      <c r="C591" t="s">
        <v>103</v>
      </c>
      <c r="D591" s="33">
        <v>6</v>
      </c>
      <c r="E591" s="33">
        <v>11</v>
      </c>
      <c r="F591">
        <v>0</v>
      </c>
      <c r="G591">
        <f t="shared" si="24"/>
        <v>0</v>
      </c>
      <c r="H591" s="38">
        <v>7.7652159999999997</v>
      </c>
      <c r="J591" s="5" t="s">
        <v>51</v>
      </c>
      <c r="K591">
        <v>6</v>
      </c>
      <c r="L591" s="38">
        <v>12</v>
      </c>
    </row>
    <row r="592" spans="2:12" x14ac:dyDescent="0.2">
      <c r="B592">
        <v>74</v>
      </c>
      <c r="C592" t="s">
        <v>103</v>
      </c>
      <c r="D592" s="33">
        <v>7</v>
      </c>
      <c r="E592" s="33">
        <v>11</v>
      </c>
      <c r="F592">
        <v>0</v>
      </c>
      <c r="G592">
        <f t="shared" si="24"/>
        <v>0</v>
      </c>
      <c r="H592" s="38">
        <v>7.7652159999999997</v>
      </c>
      <c r="J592" s="5" t="s">
        <v>51</v>
      </c>
      <c r="K592">
        <v>6</v>
      </c>
      <c r="L592" s="38">
        <v>12</v>
      </c>
    </row>
    <row r="593" spans="2:12" x14ac:dyDescent="0.2">
      <c r="B593">
        <v>74</v>
      </c>
      <c r="C593" t="s">
        <v>103</v>
      </c>
      <c r="D593" s="33">
        <v>8</v>
      </c>
      <c r="E593" s="33">
        <v>11</v>
      </c>
      <c r="F593">
        <v>0</v>
      </c>
      <c r="G593">
        <f t="shared" si="24"/>
        <v>0</v>
      </c>
      <c r="H593" s="38">
        <v>7.7652159999999997</v>
      </c>
      <c r="J593" s="5" t="s">
        <v>51</v>
      </c>
      <c r="K593">
        <v>6</v>
      </c>
      <c r="L593" s="38">
        <v>12</v>
      </c>
    </row>
    <row r="594" spans="2:12" x14ac:dyDescent="0.2">
      <c r="B594">
        <v>75</v>
      </c>
      <c r="C594" t="s">
        <v>103</v>
      </c>
      <c r="D594" s="33">
        <v>1</v>
      </c>
      <c r="E594" s="33">
        <v>12</v>
      </c>
      <c r="F594">
        <v>1</v>
      </c>
      <c r="G594">
        <f t="shared" si="24"/>
        <v>1</v>
      </c>
      <c r="H594" s="38">
        <v>7.3025640000000003</v>
      </c>
      <c r="J594" s="5" t="s">
        <v>78</v>
      </c>
      <c r="K594">
        <v>4</v>
      </c>
      <c r="L594" s="38">
        <v>9</v>
      </c>
    </row>
    <row r="595" spans="2:12" x14ac:dyDescent="0.2">
      <c r="B595">
        <v>75</v>
      </c>
      <c r="C595" t="s">
        <v>103</v>
      </c>
      <c r="D595" s="33">
        <v>2</v>
      </c>
      <c r="E595" s="33">
        <v>12</v>
      </c>
      <c r="F595">
        <v>1</v>
      </c>
      <c r="G595">
        <f t="shared" si="24"/>
        <v>1</v>
      </c>
      <c r="H595" s="38">
        <v>7.3025640000000003</v>
      </c>
      <c r="J595" s="5" t="s">
        <v>78</v>
      </c>
      <c r="K595">
        <v>4</v>
      </c>
      <c r="L595" s="38">
        <v>9</v>
      </c>
    </row>
    <row r="596" spans="2:12" x14ac:dyDescent="0.2">
      <c r="B596">
        <v>75</v>
      </c>
      <c r="C596" t="s">
        <v>103</v>
      </c>
      <c r="D596" s="33">
        <v>3</v>
      </c>
      <c r="E596" s="33">
        <v>12</v>
      </c>
      <c r="F596">
        <v>1</v>
      </c>
      <c r="G596">
        <f t="shared" si="24"/>
        <v>1</v>
      </c>
      <c r="H596" s="38">
        <v>7.3025640000000003</v>
      </c>
      <c r="J596" s="5" t="s">
        <v>78</v>
      </c>
      <c r="K596">
        <v>4</v>
      </c>
      <c r="L596" s="38">
        <v>9</v>
      </c>
    </row>
    <row r="597" spans="2:12" x14ac:dyDescent="0.2">
      <c r="B597">
        <v>75</v>
      </c>
      <c r="C597" t="s">
        <v>103</v>
      </c>
      <c r="D597" s="33">
        <v>4</v>
      </c>
      <c r="E597" s="33">
        <v>12</v>
      </c>
      <c r="F597">
        <v>1</v>
      </c>
      <c r="G597">
        <f t="shared" si="24"/>
        <v>1</v>
      </c>
      <c r="H597" s="38">
        <v>7.3025640000000003</v>
      </c>
      <c r="J597" s="5" t="s">
        <v>78</v>
      </c>
      <c r="K597">
        <v>4</v>
      </c>
      <c r="L597" s="38">
        <v>9</v>
      </c>
    </row>
    <row r="598" spans="2:12" x14ac:dyDescent="0.2">
      <c r="B598">
        <v>75</v>
      </c>
      <c r="C598" t="s">
        <v>103</v>
      </c>
      <c r="D598" s="33">
        <v>5</v>
      </c>
      <c r="E598" s="33">
        <v>12</v>
      </c>
      <c r="F598">
        <v>1</v>
      </c>
      <c r="G598">
        <f t="shared" si="24"/>
        <v>1</v>
      </c>
      <c r="H598" s="38">
        <v>7.3025640000000003</v>
      </c>
      <c r="J598" s="5" t="s">
        <v>78</v>
      </c>
      <c r="K598">
        <v>4</v>
      </c>
      <c r="L598" s="38">
        <v>9</v>
      </c>
    </row>
    <row r="599" spans="2:12" x14ac:dyDescent="0.2">
      <c r="B599">
        <v>75</v>
      </c>
      <c r="C599" t="s">
        <v>103</v>
      </c>
      <c r="D599" s="33">
        <v>6</v>
      </c>
      <c r="E599" s="33">
        <v>12</v>
      </c>
      <c r="F599">
        <v>1</v>
      </c>
      <c r="G599">
        <f t="shared" si="24"/>
        <v>1</v>
      </c>
      <c r="H599" s="38">
        <v>7.3025640000000003</v>
      </c>
      <c r="J599" s="5" t="s">
        <v>78</v>
      </c>
      <c r="K599">
        <v>4</v>
      </c>
      <c r="L599" s="38">
        <v>9</v>
      </c>
    </row>
    <row r="600" spans="2:12" x14ac:dyDescent="0.2">
      <c r="B600">
        <v>75</v>
      </c>
      <c r="C600" t="s">
        <v>103</v>
      </c>
      <c r="D600" s="33">
        <v>7</v>
      </c>
      <c r="E600" s="33">
        <v>12</v>
      </c>
      <c r="F600">
        <v>1</v>
      </c>
      <c r="G600">
        <f t="shared" si="24"/>
        <v>1</v>
      </c>
      <c r="H600" s="38">
        <v>7.3025640000000003</v>
      </c>
      <c r="J600" s="5" t="s">
        <v>78</v>
      </c>
      <c r="K600">
        <v>4</v>
      </c>
      <c r="L600" s="38">
        <v>9</v>
      </c>
    </row>
    <row r="601" spans="2:12" x14ac:dyDescent="0.2">
      <c r="B601">
        <v>75</v>
      </c>
      <c r="C601" t="s">
        <v>103</v>
      </c>
      <c r="D601" s="33">
        <v>8</v>
      </c>
      <c r="E601" s="33">
        <v>12</v>
      </c>
      <c r="F601">
        <v>1</v>
      </c>
      <c r="G601">
        <f t="shared" ref="G601:G603" si="25">F601</f>
        <v>1</v>
      </c>
      <c r="H601" s="38">
        <v>7.3025640000000003</v>
      </c>
      <c r="J601" s="5" t="s">
        <v>78</v>
      </c>
      <c r="K601">
        <v>4</v>
      </c>
      <c r="L601" s="38">
        <v>9</v>
      </c>
    </row>
    <row r="602" spans="2:12" x14ac:dyDescent="0.2">
      <c r="B602">
        <v>76</v>
      </c>
      <c r="C602" t="s">
        <v>103</v>
      </c>
      <c r="D602" s="33">
        <v>1</v>
      </c>
      <c r="E602" s="33">
        <v>13</v>
      </c>
      <c r="F602">
        <v>1</v>
      </c>
      <c r="G602">
        <f t="shared" si="25"/>
        <v>1</v>
      </c>
      <c r="H602" s="38">
        <v>7.5398649999999998</v>
      </c>
      <c r="J602" s="5" t="s">
        <v>51</v>
      </c>
      <c r="K602">
        <v>5</v>
      </c>
      <c r="L602" s="38">
        <v>11</v>
      </c>
    </row>
    <row r="603" spans="2:12" x14ac:dyDescent="0.2">
      <c r="B603">
        <v>76</v>
      </c>
      <c r="C603" t="s">
        <v>103</v>
      </c>
      <c r="D603" s="33">
        <v>2</v>
      </c>
      <c r="E603" s="33">
        <v>13</v>
      </c>
      <c r="F603">
        <v>1</v>
      </c>
      <c r="G603">
        <f t="shared" si="25"/>
        <v>1</v>
      </c>
      <c r="H603" s="38">
        <v>7.5398649999999998</v>
      </c>
      <c r="J603" s="5" t="s">
        <v>51</v>
      </c>
      <c r="K603">
        <v>5</v>
      </c>
      <c r="L603" s="38">
        <v>11</v>
      </c>
    </row>
    <row r="604" spans="2:12" x14ac:dyDescent="0.2">
      <c r="B604">
        <v>76</v>
      </c>
      <c r="C604" t="s">
        <v>103</v>
      </c>
      <c r="D604" s="33">
        <v>3</v>
      </c>
      <c r="E604" s="33">
        <v>13</v>
      </c>
      <c r="F604">
        <v>1</v>
      </c>
      <c r="G604">
        <v>0</v>
      </c>
      <c r="H604" s="38">
        <v>7.5398649999999998</v>
      </c>
      <c r="J604" s="5" t="s">
        <v>51</v>
      </c>
      <c r="K604">
        <v>5</v>
      </c>
      <c r="L604" s="38">
        <v>11</v>
      </c>
    </row>
    <row r="605" spans="2:12" x14ac:dyDescent="0.2">
      <c r="B605">
        <v>76</v>
      </c>
      <c r="C605" t="s">
        <v>103</v>
      </c>
      <c r="D605" s="33">
        <v>4</v>
      </c>
      <c r="E605" s="33">
        <v>13</v>
      </c>
      <c r="F605">
        <v>1</v>
      </c>
      <c r="G605">
        <f t="shared" ref="G605:G616" si="26">F605</f>
        <v>1</v>
      </c>
      <c r="H605" s="38">
        <v>7.5398649999999998</v>
      </c>
      <c r="J605" s="5" t="s">
        <v>51</v>
      </c>
      <c r="K605">
        <v>5</v>
      </c>
      <c r="L605" s="38">
        <v>11</v>
      </c>
    </row>
    <row r="606" spans="2:12" x14ac:dyDescent="0.2">
      <c r="B606">
        <v>76</v>
      </c>
      <c r="C606" t="s">
        <v>103</v>
      </c>
      <c r="D606" s="33">
        <v>5</v>
      </c>
      <c r="E606" s="33">
        <v>13</v>
      </c>
      <c r="F606">
        <v>1</v>
      </c>
      <c r="G606">
        <f t="shared" si="26"/>
        <v>1</v>
      </c>
      <c r="H606" s="38">
        <v>7.5398649999999998</v>
      </c>
      <c r="J606" s="5" t="s">
        <v>51</v>
      </c>
      <c r="K606">
        <v>5</v>
      </c>
      <c r="L606" s="38">
        <v>11</v>
      </c>
    </row>
    <row r="607" spans="2:12" x14ac:dyDescent="0.2">
      <c r="B607">
        <v>76</v>
      </c>
      <c r="C607" t="s">
        <v>103</v>
      </c>
      <c r="D607" s="33">
        <v>6</v>
      </c>
      <c r="E607" s="33">
        <v>13</v>
      </c>
      <c r="F607">
        <v>1</v>
      </c>
      <c r="G607">
        <f t="shared" si="26"/>
        <v>1</v>
      </c>
      <c r="H607" s="38">
        <v>7.5398649999999998</v>
      </c>
      <c r="J607" s="5" t="s">
        <v>51</v>
      </c>
      <c r="K607">
        <v>5</v>
      </c>
      <c r="L607" s="38">
        <v>11</v>
      </c>
    </row>
    <row r="608" spans="2:12" x14ac:dyDescent="0.2">
      <c r="B608">
        <v>76</v>
      </c>
      <c r="C608" t="s">
        <v>103</v>
      </c>
      <c r="D608" s="33">
        <v>7</v>
      </c>
      <c r="E608" s="33">
        <v>13</v>
      </c>
      <c r="F608">
        <v>1</v>
      </c>
      <c r="G608">
        <f t="shared" si="26"/>
        <v>1</v>
      </c>
      <c r="H608" s="38">
        <v>7.5398649999999998</v>
      </c>
      <c r="J608" s="5" t="s">
        <v>51</v>
      </c>
      <c r="K608">
        <v>5</v>
      </c>
      <c r="L608" s="38">
        <v>11</v>
      </c>
    </row>
    <row r="609" spans="2:12" x14ac:dyDescent="0.2">
      <c r="B609">
        <v>76</v>
      </c>
      <c r="C609" t="s">
        <v>103</v>
      </c>
      <c r="D609" s="33">
        <v>8</v>
      </c>
      <c r="E609" s="33">
        <v>13</v>
      </c>
      <c r="F609">
        <v>1</v>
      </c>
      <c r="G609">
        <f t="shared" si="26"/>
        <v>1</v>
      </c>
      <c r="H609" s="38">
        <v>7.5398649999999998</v>
      </c>
      <c r="J609" s="5" t="s">
        <v>51</v>
      </c>
      <c r="K609">
        <v>5</v>
      </c>
      <c r="L609" s="38">
        <v>11</v>
      </c>
    </row>
    <row r="610" spans="2:12" x14ac:dyDescent="0.2">
      <c r="B610">
        <v>77</v>
      </c>
      <c r="C610" t="s">
        <v>103</v>
      </c>
      <c r="D610" s="33">
        <v>1</v>
      </c>
      <c r="E610" s="33">
        <v>14</v>
      </c>
      <c r="F610">
        <v>1</v>
      </c>
      <c r="G610">
        <f t="shared" si="26"/>
        <v>1</v>
      </c>
      <c r="H610" s="38">
        <v>6.7193230000000002</v>
      </c>
      <c r="J610" s="5" t="s">
        <v>78</v>
      </c>
      <c r="K610">
        <v>2</v>
      </c>
      <c r="L610" s="38">
        <v>5</v>
      </c>
    </row>
    <row r="611" spans="2:12" x14ac:dyDescent="0.2">
      <c r="B611">
        <v>77</v>
      </c>
      <c r="C611" t="s">
        <v>103</v>
      </c>
      <c r="D611" s="33">
        <v>2</v>
      </c>
      <c r="E611" s="33">
        <v>14</v>
      </c>
      <c r="F611">
        <v>1</v>
      </c>
      <c r="G611">
        <f t="shared" si="26"/>
        <v>1</v>
      </c>
      <c r="H611" s="38">
        <v>6.7193230000000002</v>
      </c>
      <c r="J611" s="5" t="s">
        <v>78</v>
      </c>
      <c r="K611">
        <v>2</v>
      </c>
      <c r="L611" s="38">
        <v>5</v>
      </c>
    </row>
    <row r="612" spans="2:12" x14ac:dyDescent="0.2">
      <c r="B612">
        <v>77</v>
      </c>
      <c r="C612" t="s">
        <v>103</v>
      </c>
      <c r="D612" s="33">
        <v>3</v>
      </c>
      <c r="E612" s="33">
        <v>14</v>
      </c>
      <c r="F612">
        <v>1</v>
      </c>
      <c r="G612">
        <f t="shared" si="26"/>
        <v>1</v>
      </c>
      <c r="H612" s="38">
        <v>6.7193230000000002</v>
      </c>
      <c r="J612" s="5" t="s">
        <v>78</v>
      </c>
      <c r="K612">
        <v>2</v>
      </c>
      <c r="L612" s="38">
        <v>5</v>
      </c>
    </row>
    <row r="613" spans="2:12" x14ac:dyDescent="0.2">
      <c r="B613">
        <v>77</v>
      </c>
      <c r="C613" t="s">
        <v>103</v>
      </c>
      <c r="D613" s="33">
        <v>4</v>
      </c>
      <c r="E613" s="33">
        <v>14</v>
      </c>
      <c r="F613">
        <v>1</v>
      </c>
      <c r="G613">
        <f t="shared" si="26"/>
        <v>1</v>
      </c>
      <c r="H613" s="38">
        <v>6.7193230000000002</v>
      </c>
      <c r="J613" s="5" t="s">
        <v>78</v>
      </c>
      <c r="K613">
        <v>2</v>
      </c>
      <c r="L613" s="38">
        <v>5</v>
      </c>
    </row>
    <row r="614" spans="2:12" x14ac:dyDescent="0.2">
      <c r="B614">
        <v>77</v>
      </c>
      <c r="C614" t="s">
        <v>103</v>
      </c>
      <c r="D614" s="33">
        <v>5</v>
      </c>
      <c r="E614" s="33">
        <v>14</v>
      </c>
      <c r="F614">
        <v>1</v>
      </c>
      <c r="G614">
        <f t="shared" si="26"/>
        <v>1</v>
      </c>
      <c r="H614" s="38">
        <v>6.7193230000000002</v>
      </c>
      <c r="J614" s="5" t="s">
        <v>78</v>
      </c>
      <c r="K614">
        <v>2</v>
      </c>
      <c r="L614" s="38">
        <v>5</v>
      </c>
    </row>
    <row r="615" spans="2:12" x14ac:dyDescent="0.2">
      <c r="B615">
        <v>77</v>
      </c>
      <c r="C615" t="s">
        <v>103</v>
      </c>
      <c r="D615" s="33">
        <v>6</v>
      </c>
      <c r="E615" s="33">
        <v>14</v>
      </c>
      <c r="F615">
        <v>1</v>
      </c>
      <c r="G615">
        <f t="shared" si="26"/>
        <v>1</v>
      </c>
      <c r="H615" s="38">
        <v>6.7193230000000002</v>
      </c>
      <c r="J615" s="5" t="s">
        <v>78</v>
      </c>
      <c r="K615">
        <v>2</v>
      </c>
      <c r="L615" s="38">
        <v>5</v>
      </c>
    </row>
    <row r="616" spans="2:12" x14ac:dyDescent="0.2">
      <c r="B616">
        <v>77</v>
      </c>
      <c r="C616" t="s">
        <v>103</v>
      </c>
      <c r="D616" s="33">
        <v>7</v>
      </c>
      <c r="E616" s="33">
        <v>14</v>
      </c>
      <c r="F616">
        <v>1</v>
      </c>
      <c r="G616">
        <f t="shared" si="26"/>
        <v>1</v>
      </c>
      <c r="H616" s="38">
        <v>6.7193230000000002</v>
      </c>
      <c r="J616" s="5" t="s">
        <v>78</v>
      </c>
      <c r="K616">
        <v>2</v>
      </c>
      <c r="L616" s="38">
        <v>5</v>
      </c>
    </row>
    <row r="617" spans="2:12" x14ac:dyDescent="0.2">
      <c r="B617">
        <v>77</v>
      </c>
      <c r="C617" t="s">
        <v>103</v>
      </c>
      <c r="D617" s="33">
        <v>8</v>
      </c>
      <c r="E617" s="33">
        <v>14</v>
      </c>
      <c r="F617">
        <v>1</v>
      </c>
      <c r="G617">
        <v>0</v>
      </c>
      <c r="H617" s="38">
        <v>6.7193230000000002</v>
      </c>
      <c r="J617" s="5" t="s">
        <v>78</v>
      </c>
      <c r="K617">
        <v>2</v>
      </c>
      <c r="L617" s="38">
        <v>5</v>
      </c>
    </row>
    <row r="618" spans="2:12" x14ac:dyDescent="0.2">
      <c r="B618">
        <v>78</v>
      </c>
      <c r="C618" t="s">
        <v>103</v>
      </c>
      <c r="D618" s="33">
        <v>1</v>
      </c>
      <c r="E618" s="33">
        <v>15</v>
      </c>
      <c r="F618">
        <v>1</v>
      </c>
      <c r="G618">
        <f t="shared" ref="G618:G629" si="27">F618</f>
        <v>1</v>
      </c>
      <c r="H618" s="38">
        <v>7.0509849999999998</v>
      </c>
      <c r="J618" s="5" t="s">
        <v>49</v>
      </c>
      <c r="K618">
        <v>3</v>
      </c>
      <c r="L618" s="38">
        <v>7</v>
      </c>
    </row>
    <row r="619" spans="2:12" x14ac:dyDescent="0.2">
      <c r="B619">
        <v>78</v>
      </c>
      <c r="C619" t="s">
        <v>103</v>
      </c>
      <c r="D619" s="33">
        <v>2</v>
      </c>
      <c r="E619" s="33">
        <v>15</v>
      </c>
      <c r="F619">
        <v>1</v>
      </c>
      <c r="G619">
        <f t="shared" si="27"/>
        <v>1</v>
      </c>
      <c r="H619" s="38">
        <v>7.0509849999999998</v>
      </c>
      <c r="J619" s="5" t="s">
        <v>49</v>
      </c>
      <c r="K619">
        <v>3</v>
      </c>
      <c r="L619" s="38">
        <v>7</v>
      </c>
    </row>
    <row r="620" spans="2:12" x14ac:dyDescent="0.2">
      <c r="B620">
        <v>78</v>
      </c>
      <c r="C620" t="s">
        <v>103</v>
      </c>
      <c r="D620" s="33">
        <v>3</v>
      </c>
      <c r="E620" s="33">
        <v>15</v>
      </c>
      <c r="F620">
        <v>1</v>
      </c>
      <c r="G620">
        <f t="shared" si="27"/>
        <v>1</v>
      </c>
      <c r="H620" s="38">
        <v>7.0509849999999998</v>
      </c>
      <c r="J620" s="5" t="s">
        <v>49</v>
      </c>
      <c r="K620">
        <v>3</v>
      </c>
      <c r="L620" s="38">
        <v>7</v>
      </c>
    </row>
    <row r="621" spans="2:12" x14ac:dyDescent="0.2">
      <c r="B621">
        <v>78</v>
      </c>
      <c r="C621" t="s">
        <v>103</v>
      </c>
      <c r="D621" s="33">
        <v>4</v>
      </c>
      <c r="E621" s="33">
        <v>15</v>
      </c>
      <c r="F621">
        <v>1</v>
      </c>
      <c r="G621">
        <f t="shared" si="27"/>
        <v>1</v>
      </c>
      <c r="H621" s="38">
        <v>7.0509849999999998</v>
      </c>
      <c r="J621" s="5" t="s">
        <v>49</v>
      </c>
      <c r="K621">
        <v>3</v>
      </c>
      <c r="L621" s="38">
        <v>7</v>
      </c>
    </row>
    <row r="622" spans="2:12" x14ac:dyDescent="0.2">
      <c r="B622">
        <v>78</v>
      </c>
      <c r="C622" t="s">
        <v>103</v>
      </c>
      <c r="D622" s="33">
        <v>5</v>
      </c>
      <c r="E622" s="33">
        <v>15</v>
      </c>
      <c r="F622">
        <v>1</v>
      </c>
      <c r="G622">
        <f t="shared" si="27"/>
        <v>1</v>
      </c>
      <c r="H622" s="38">
        <v>7.0509849999999998</v>
      </c>
      <c r="J622" s="5" t="s">
        <v>49</v>
      </c>
      <c r="K622">
        <v>3</v>
      </c>
      <c r="L622" s="38">
        <v>7</v>
      </c>
    </row>
    <row r="623" spans="2:12" x14ac:dyDescent="0.2">
      <c r="B623">
        <v>78</v>
      </c>
      <c r="C623" t="s">
        <v>103</v>
      </c>
      <c r="D623" s="33">
        <v>6</v>
      </c>
      <c r="E623" s="33">
        <v>15</v>
      </c>
      <c r="F623">
        <v>1</v>
      </c>
      <c r="G623">
        <f t="shared" si="27"/>
        <v>1</v>
      </c>
      <c r="H623" s="38">
        <v>7.0509849999999998</v>
      </c>
      <c r="J623" s="5" t="s">
        <v>49</v>
      </c>
      <c r="K623">
        <v>3</v>
      </c>
      <c r="L623" s="38">
        <v>7</v>
      </c>
    </row>
    <row r="624" spans="2:12" x14ac:dyDescent="0.2">
      <c r="B624">
        <v>78</v>
      </c>
      <c r="C624" t="s">
        <v>103</v>
      </c>
      <c r="D624" s="33">
        <v>7</v>
      </c>
      <c r="E624" s="33">
        <v>15</v>
      </c>
      <c r="F624">
        <v>1</v>
      </c>
      <c r="G624">
        <f t="shared" si="27"/>
        <v>1</v>
      </c>
      <c r="H624" s="38">
        <v>7.0509849999999998</v>
      </c>
      <c r="J624" s="5" t="s">
        <v>49</v>
      </c>
      <c r="K624">
        <v>3</v>
      </c>
      <c r="L624" s="38">
        <v>7</v>
      </c>
    </row>
    <row r="625" spans="2:12" x14ac:dyDescent="0.2">
      <c r="B625">
        <v>78</v>
      </c>
      <c r="C625" t="s">
        <v>103</v>
      </c>
      <c r="D625" s="33">
        <v>8</v>
      </c>
      <c r="E625" s="33">
        <v>15</v>
      </c>
      <c r="F625">
        <v>1</v>
      </c>
      <c r="G625">
        <f t="shared" si="27"/>
        <v>1</v>
      </c>
      <c r="H625" s="38">
        <v>7.0509849999999998</v>
      </c>
      <c r="J625" s="5" t="s">
        <v>49</v>
      </c>
      <c r="K625">
        <v>3</v>
      </c>
      <c r="L625" s="38">
        <v>7</v>
      </c>
    </row>
    <row r="626" spans="2:12" x14ac:dyDescent="0.2">
      <c r="B626">
        <v>79</v>
      </c>
      <c r="C626" t="s">
        <v>103</v>
      </c>
      <c r="D626" s="33">
        <v>1</v>
      </c>
      <c r="E626" s="33">
        <v>16</v>
      </c>
      <c r="F626">
        <v>1</v>
      </c>
      <c r="G626">
        <f t="shared" si="27"/>
        <v>1</v>
      </c>
      <c r="H626" s="38">
        <v>6.4744169999999999</v>
      </c>
      <c r="J626" s="5" t="s">
        <v>49</v>
      </c>
      <c r="K626">
        <v>1</v>
      </c>
      <c r="L626" s="38">
        <v>3</v>
      </c>
    </row>
    <row r="627" spans="2:12" x14ac:dyDescent="0.2">
      <c r="B627">
        <v>79</v>
      </c>
      <c r="C627" t="s">
        <v>103</v>
      </c>
      <c r="D627" s="33">
        <v>2</v>
      </c>
      <c r="E627" s="33">
        <v>16</v>
      </c>
      <c r="F627">
        <v>1</v>
      </c>
      <c r="G627">
        <f t="shared" si="27"/>
        <v>1</v>
      </c>
      <c r="H627" s="38">
        <v>6.4744169999999999</v>
      </c>
      <c r="J627" s="5" t="s">
        <v>49</v>
      </c>
      <c r="K627">
        <v>1</v>
      </c>
      <c r="L627" s="38">
        <v>3</v>
      </c>
    </row>
    <row r="628" spans="2:12" x14ac:dyDescent="0.2">
      <c r="B628">
        <v>79</v>
      </c>
      <c r="C628" t="s">
        <v>103</v>
      </c>
      <c r="D628" s="33">
        <v>3</v>
      </c>
      <c r="E628" s="33">
        <v>16</v>
      </c>
      <c r="F628">
        <v>1</v>
      </c>
      <c r="G628">
        <f t="shared" si="27"/>
        <v>1</v>
      </c>
      <c r="H628" s="38">
        <v>6.4744169999999999</v>
      </c>
      <c r="J628" s="5" t="s">
        <v>49</v>
      </c>
      <c r="K628">
        <v>1</v>
      </c>
      <c r="L628" s="38">
        <v>3</v>
      </c>
    </row>
    <row r="629" spans="2:12" x14ac:dyDescent="0.2">
      <c r="B629">
        <v>79</v>
      </c>
      <c r="C629" t="s">
        <v>103</v>
      </c>
      <c r="D629" s="33">
        <v>4</v>
      </c>
      <c r="E629" s="33">
        <v>16</v>
      </c>
      <c r="F629">
        <v>1</v>
      </c>
      <c r="G629">
        <f t="shared" si="27"/>
        <v>1</v>
      </c>
      <c r="H629" s="38">
        <v>6.4744169999999999</v>
      </c>
      <c r="J629" s="5" t="s">
        <v>49</v>
      </c>
      <c r="K629">
        <v>1</v>
      </c>
      <c r="L629" s="38">
        <v>3</v>
      </c>
    </row>
    <row r="630" spans="2:12" x14ac:dyDescent="0.2">
      <c r="B630">
        <v>79</v>
      </c>
      <c r="C630" t="s">
        <v>103</v>
      </c>
      <c r="D630" s="33">
        <v>5</v>
      </c>
      <c r="E630" s="33">
        <v>16</v>
      </c>
      <c r="F630">
        <v>1</v>
      </c>
      <c r="G630">
        <v>0</v>
      </c>
      <c r="H630" s="38">
        <v>6.4744169999999999</v>
      </c>
      <c r="J630" s="5" t="s">
        <v>49</v>
      </c>
      <c r="K630">
        <v>1</v>
      </c>
      <c r="L630" s="38">
        <v>3</v>
      </c>
    </row>
    <row r="631" spans="2:12" x14ac:dyDescent="0.2">
      <c r="B631">
        <v>79</v>
      </c>
      <c r="C631" t="s">
        <v>103</v>
      </c>
      <c r="D631" s="33">
        <v>6</v>
      </c>
      <c r="E631" s="33">
        <v>16</v>
      </c>
      <c r="F631">
        <v>1</v>
      </c>
      <c r="G631">
        <v>0</v>
      </c>
      <c r="H631" s="38">
        <v>6.4744169999999999</v>
      </c>
      <c r="J631" s="5" t="s">
        <v>49</v>
      </c>
      <c r="K631">
        <v>1</v>
      </c>
      <c r="L631" s="38">
        <v>3</v>
      </c>
    </row>
    <row r="632" spans="2:12" x14ac:dyDescent="0.2">
      <c r="B632">
        <v>79</v>
      </c>
      <c r="C632" t="s">
        <v>103</v>
      </c>
      <c r="D632" s="33">
        <v>7</v>
      </c>
      <c r="E632" s="33">
        <v>16</v>
      </c>
      <c r="F632">
        <v>1</v>
      </c>
      <c r="G632">
        <v>0</v>
      </c>
      <c r="H632" s="38">
        <v>6.4744169999999999</v>
      </c>
      <c r="J632" s="5" t="s">
        <v>49</v>
      </c>
      <c r="K632">
        <v>1</v>
      </c>
      <c r="L632" s="38">
        <v>3</v>
      </c>
    </row>
    <row r="633" spans="2:12" x14ac:dyDescent="0.2">
      <c r="B633">
        <v>79</v>
      </c>
      <c r="C633" t="s">
        <v>103</v>
      </c>
      <c r="D633" s="33">
        <v>8</v>
      </c>
      <c r="E633" s="33">
        <v>16</v>
      </c>
      <c r="F633">
        <v>0</v>
      </c>
      <c r="G633">
        <f t="shared" ref="G633:G664" si="28">F633</f>
        <v>0</v>
      </c>
      <c r="H633" s="38">
        <v>6.4744169999999999</v>
      </c>
      <c r="J633" s="5" t="s">
        <v>49</v>
      </c>
      <c r="K633">
        <v>1</v>
      </c>
      <c r="L633" s="38">
        <v>3</v>
      </c>
    </row>
    <row r="634" spans="2:12" x14ac:dyDescent="0.2">
      <c r="B634">
        <v>80</v>
      </c>
      <c r="C634" t="s">
        <v>103</v>
      </c>
      <c r="D634" s="33">
        <v>1</v>
      </c>
      <c r="E634" s="33">
        <v>17</v>
      </c>
      <c r="F634">
        <v>1</v>
      </c>
      <c r="G634">
        <f t="shared" si="28"/>
        <v>1</v>
      </c>
      <c r="H634" s="38">
        <v>8.0600959999999997</v>
      </c>
      <c r="J634" s="5" t="s">
        <v>78</v>
      </c>
      <c r="K634">
        <v>7</v>
      </c>
      <c r="L634" s="38">
        <v>15</v>
      </c>
    </row>
    <row r="635" spans="2:12" x14ac:dyDescent="0.2">
      <c r="B635">
        <v>80</v>
      </c>
      <c r="C635" t="s">
        <v>103</v>
      </c>
      <c r="D635" s="33">
        <v>2</v>
      </c>
      <c r="E635" s="33">
        <v>17</v>
      </c>
      <c r="F635">
        <v>1</v>
      </c>
      <c r="G635">
        <f t="shared" si="28"/>
        <v>1</v>
      </c>
      <c r="H635" s="38">
        <v>8.0600959999999997</v>
      </c>
      <c r="J635" s="5" t="s">
        <v>78</v>
      </c>
      <c r="K635">
        <v>7</v>
      </c>
      <c r="L635" s="38">
        <v>15</v>
      </c>
    </row>
    <row r="636" spans="2:12" x14ac:dyDescent="0.2">
      <c r="B636">
        <v>80</v>
      </c>
      <c r="C636" t="s">
        <v>103</v>
      </c>
      <c r="D636" s="33">
        <v>3</v>
      </c>
      <c r="E636" s="33">
        <v>17</v>
      </c>
      <c r="F636">
        <v>1</v>
      </c>
      <c r="G636">
        <f t="shared" si="28"/>
        <v>1</v>
      </c>
      <c r="H636" s="38">
        <v>8.0600959999999997</v>
      </c>
      <c r="J636" s="5" t="s">
        <v>78</v>
      </c>
      <c r="K636">
        <v>7</v>
      </c>
      <c r="L636" s="38">
        <v>15</v>
      </c>
    </row>
    <row r="637" spans="2:12" x14ac:dyDescent="0.2">
      <c r="B637">
        <v>80</v>
      </c>
      <c r="C637" t="s">
        <v>103</v>
      </c>
      <c r="D637" s="33">
        <v>4</v>
      </c>
      <c r="E637" s="33">
        <v>17</v>
      </c>
      <c r="F637">
        <v>1</v>
      </c>
      <c r="G637">
        <f t="shared" si="28"/>
        <v>1</v>
      </c>
      <c r="H637" s="38">
        <v>8.0600959999999997</v>
      </c>
      <c r="J637" s="5" t="s">
        <v>78</v>
      </c>
      <c r="K637">
        <v>7</v>
      </c>
      <c r="L637" s="38">
        <v>15</v>
      </c>
    </row>
    <row r="638" spans="2:12" x14ac:dyDescent="0.2">
      <c r="B638">
        <v>80</v>
      </c>
      <c r="C638" t="s">
        <v>103</v>
      </c>
      <c r="D638" s="33">
        <v>5</v>
      </c>
      <c r="E638" s="33">
        <v>17</v>
      </c>
      <c r="F638">
        <v>1</v>
      </c>
      <c r="G638">
        <f t="shared" si="28"/>
        <v>1</v>
      </c>
      <c r="H638" s="38">
        <v>8.0600959999999997</v>
      </c>
      <c r="J638" s="5" t="s">
        <v>78</v>
      </c>
      <c r="K638">
        <v>7</v>
      </c>
      <c r="L638" s="38">
        <v>15</v>
      </c>
    </row>
    <row r="639" spans="2:12" x14ac:dyDescent="0.2">
      <c r="B639">
        <v>80</v>
      </c>
      <c r="C639" t="s">
        <v>103</v>
      </c>
      <c r="D639" s="33">
        <v>6</v>
      </c>
      <c r="E639" s="33">
        <v>17</v>
      </c>
      <c r="F639">
        <v>1</v>
      </c>
      <c r="G639">
        <f t="shared" si="28"/>
        <v>1</v>
      </c>
      <c r="H639" s="38">
        <v>8.0600959999999997</v>
      </c>
      <c r="J639" s="5" t="s">
        <v>78</v>
      </c>
      <c r="K639">
        <v>7</v>
      </c>
      <c r="L639" s="38">
        <v>15</v>
      </c>
    </row>
    <row r="640" spans="2:12" x14ac:dyDescent="0.2">
      <c r="B640">
        <v>80</v>
      </c>
      <c r="C640" t="s">
        <v>103</v>
      </c>
      <c r="D640" s="33">
        <v>7</v>
      </c>
      <c r="E640" s="33">
        <v>17</v>
      </c>
      <c r="F640">
        <v>1</v>
      </c>
      <c r="G640">
        <f t="shared" si="28"/>
        <v>1</v>
      </c>
      <c r="H640" s="38">
        <v>8.0600959999999997</v>
      </c>
      <c r="J640" s="5" t="s">
        <v>78</v>
      </c>
      <c r="K640">
        <v>7</v>
      </c>
      <c r="L640" s="38">
        <v>15</v>
      </c>
    </row>
    <row r="641" spans="2:12" x14ac:dyDescent="0.2">
      <c r="B641">
        <v>80</v>
      </c>
      <c r="C641" t="s">
        <v>103</v>
      </c>
      <c r="D641" s="33">
        <v>8</v>
      </c>
      <c r="E641" s="33">
        <v>17</v>
      </c>
      <c r="F641">
        <v>1</v>
      </c>
      <c r="G641">
        <f t="shared" si="28"/>
        <v>1</v>
      </c>
      <c r="H641" s="38">
        <v>8.0600959999999997</v>
      </c>
      <c r="J641" s="5" t="s">
        <v>78</v>
      </c>
      <c r="K641">
        <v>7</v>
      </c>
      <c r="L641" s="38">
        <v>15</v>
      </c>
    </row>
    <row r="642" spans="2:12" x14ac:dyDescent="0.2">
      <c r="B642">
        <v>81</v>
      </c>
      <c r="C642" t="s">
        <v>103</v>
      </c>
      <c r="D642" s="33">
        <v>1</v>
      </c>
      <c r="E642" s="33">
        <v>18</v>
      </c>
      <c r="F642">
        <v>1</v>
      </c>
      <c r="G642">
        <f t="shared" si="28"/>
        <v>1</v>
      </c>
      <c r="H642" s="38">
        <v>7.7652159999999997</v>
      </c>
      <c r="J642" s="5" t="s">
        <v>78</v>
      </c>
      <c r="K642">
        <v>6</v>
      </c>
      <c r="L642" s="38">
        <v>12</v>
      </c>
    </row>
    <row r="643" spans="2:12" x14ac:dyDescent="0.2">
      <c r="B643">
        <v>81</v>
      </c>
      <c r="C643" t="s">
        <v>103</v>
      </c>
      <c r="D643" s="33">
        <v>2</v>
      </c>
      <c r="E643" s="33">
        <v>18</v>
      </c>
      <c r="F643">
        <v>1</v>
      </c>
      <c r="G643">
        <f t="shared" si="28"/>
        <v>1</v>
      </c>
      <c r="H643" s="38">
        <v>7.7652159999999997</v>
      </c>
      <c r="J643" s="5" t="s">
        <v>78</v>
      </c>
      <c r="K643">
        <v>6</v>
      </c>
      <c r="L643" s="38">
        <v>12</v>
      </c>
    </row>
    <row r="644" spans="2:12" x14ac:dyDescent="0.2">
      <c r="B644">
        <v>81</v>
      </c>
      <c r="C644" t="s">
        <v>103</v>
      </c>
      <c r="D644" s="33">
        <v>3</v>
      </c>
      <c r="E644" s="33">
        <v>18</v>
      </c>
      <c r="F644">
        <v>1</v>
      </c>
      <c r="G644">
        <f t="shared" si="28"/>
        <v>1</v>
      </c>
      <c r="H644" s="38">
        <v>7.7652159999999997</v>
      </c>
      <c r="J644" s="5" t="s">
        <v>78</v>
      </c>
      <c r="K644">
        <v>6</v>
      </c>
      <c r="L644" s="38">
        <v>12</v>
      </c>
    </row>
    <row r="645" spans="2:12" x14ac:dyDescent="0.2">
      <c r="B645">
        <v>81</v>
      </c>
      <c r="C645" t="s">
        <v>103</v>
      </c>
      <c r="D645" s="33">
        <v>4</v>
      </c>
      <c r="E645" s="33">
        <v>18</v>
      </c>
      <c r="F645">
        <v>1</v>
      </c>
      <c r="G645">
        <f t="shared" si="28"/>
        <v>1</v>
      </c>
      <c r="H645" s="38">
        <v>7.7652159999999997</v>
      </c>
      <c r="J645" s="5" t="s">
        <v>78</v>
      </c>
      <c r="K645">
        <v>6</v>
      </c>
      <c r="L645" s="38">
        <v>12</v>
      </c>
    </row>
    <row r="646" spans="2:12" x14ac:dyDescent="0.2">
      <c r="B646">
        <v>81</v>
      </c>
      <c r="C646" t="s">
        <v>103</v>
      </c>
      <c r="D646" s="33">
        <v>5</v>
      </c>
      <c r="E646" s="33">
        <v>18</v>
      </c>
      <c r="F646">
        <v>1</v>
      </c>
      <c r="G646">
        <f t="shared" si="28"/>
        <v>1</v>
      </c>
      <c r="H646" s="38">
        <v>7.7652159999999997</v>
      </c>
      <c r="J646" s="5" t="s">
        <v>78</v>
      </c>
      <c r="K646">
        <v>6</v>
      </c>
      <c r="L646" s="38">
        <v>12</v>
      </c>
    </row>
    <row r="647" spans="2:12" x14ac:dyDescent="0.2">
      <c r="B647">
        <v>81</v>
      </c>
      <c r="C647" t="s">
        <v>103</v>
      </c>
      <c r="D647" s="33">
        <v>6</v>
      </c>
      <c r="E647" s="33">
        <v>18</v>
      </c>
      <c r="F647">
        <v>1</v>
      </c>
      <c r="G647">
        <f t="shared" si="28"/>
        <v>1</v>
      </c>
      <c r="H647" s="38">
        <v>7.7652159999999997</v>
      </c>
      <c r="J647" s="5" t="s">
        <v>78</v>
      </c>
      <c r="K647">
        <v>6</v>
      </c>
      <c r="L647" s="38">
        <v>12</v>
      </c>
    </row>
    <row r="648" spans="2:12" x14ac:dyDescent="0.2">
      <c r="B648">
        <v>81</v>
      </c>
      <c r="C648" t="s">
        <v>103</v>
      </c>
      <c r="D648" s="33">
        <v>7</v>
      </c>
      <c r="E648" s="33">
        <v>18</v>
      </c>
      <c r="F648">
        <v>0</v>
      </c>
      <c r="G648">
        <f t="shared" si="28"/>
        <v>0</v>
      </c>
      <c r="H648" s="38">
        <v>7.7652159999999997</v>
      </c>
      <c r="J648" s="5" t="s">
        <v>78</v>
      </c>
      <c r="K648">
        <v>6</v>
      </c>
      <c r="L648" s="38">
        <v>12</v>
      </c>
    </row>
    <row r="649" spans="2:12" x14ac:dyDescent="0.2">
      <c r="B649">
        <v>81</v>
      </c>
      <c r="C649" t="s">
        <v>103</v>
      </c>
      <c r="D649" s="33">
        <v>8</v>
      </c>
      <c r="E649" s="33">
        <v>18</v>
      </c>
      <c r="F649">
        <v>0</v>
      </c>
      <c r="G649">
        <f t="shared" si="28"/>
        <v>0</v>
      </c>
      <c r="H649" s="38">
        <v>7.7652159999999997</v>
      </c>
      <c r="J649" s="5" t="s">
        <v>78</v>
      </c>
      <c r="K649">
        <v>6</v>
      </c>
      <c r="L649" s="38">
        <v>12</v>
      </c>
    </row>
    <row r="650" spans="2:12" x14ac:dyDescent="0.2">
      <c r="B650">
        <v>82</v>
      </c>
      <c r="C650" t="s">
        <v>103</v>
      </c>
      <c r="D650" s="33">
        <v>1</v>
      </c>
      <c r="E650" s="33">
        <v>19</v>
      </c>
      <c r="F650">
        <v>1</v>
      </c>
      <c r="G650">
        <f t="shared" si="28"/>
        <v>1</v>
      </c>
      <c r="H650" s="38">
        <v>7.3025640000000003</v>
      </c>
      <c r="J650" s="5" t="s">
        <v>49</v>
      </c>
      <c r="K650">
        <v>4</v>
      </c>
      <c r="L650" s="38">
        <v>9</v>
      </c>
    </row>
    <row r="651" spans="2:12" x14ac:dyDescent="0.2">
      <c r="B651">
        <v>82</v>
      </c>
      <c r="C651" t="s">
        <v>103</v>
      </c>
      <c r="D651" s="33">
        <v>2</v>
      </c>
      <c r="E651" s="33">
        <v>19</v>
      </c>
      <c r="F651">
        <v>1</v>
      </c>
      <c r="G651">
        <f t="shared" si="28"/>
        <v>1</v>
      </c>
      <c r="H651" s="38">
        <v>7.3025640000000003</v>
      </c>
      <c r="J651" s="5" t="s">
        <v>49</v>
      </c>
      <c r="K651">
        <v>4</v>
      </c>
      <c r="L651" s="38">
        <v>9</v>
      </c>
    </row>
    <row r="652" spans="2:12" x14ac:dyDescent="0.2">
      <c r="B652">
        <v>82</v>
      </c>
      <c r="C652" t="s">
        <v>103</v>
      </c>
      <c r="D652" s="33">
        <v>3</v>
      </c>
      <c r="E652" s="33">
        <v>19</v>
      </c>
      <c r="F652">
        <v>1</v>
      </c>
      <c r="G652">
        <f t="shared" si="28"/>
        <v>1</v>
      </c>
      <c r="H652" s="38">
        <v>7.3025640000000003</v>
      </c>
      <c r="J652" s="5" t="s">
        <v>49</v>
      </c>
      <c r="K652">
        <v>4</v>
      </c>
      <c r="L652" s="38">
        <v>9</v>
      </c>
    </row>
    <row r="653" spans="2:12" x14ac:dyDescent="0.2">
      <c r="B653">
        <v>82</v>
      </c>
      <c r="C653" t="s">
        <v>103</v>
      </c>
      <c r="D653" s="33">
        <v>4</v>
      </c>
      <c r="E653" s="33">
        <v>19</v>
      </c>
      <c r="F653">
        <v>1</v>
      </c>
      <c r="G653">
        <f t="shared" si="28"/>
        <v>1</v>
      </c>
      <c r="H653" s="38">
        <v>7.3025640000000003</v>
      </c>
      <c r="J653" s="5" t="s">
        <v>49</v>
      </c>
      <c r="K653">
        <v>4</v>
      </c>
      <c r="L653" s="38">
        <v>9</v>
      </c>
    </row>
    <row r="654" spans="2:12" x14ac:dyDescent="0.2">
      <c r="B654">
        <v>82</v>
      </c>
      <c r="C654" t="s">
        <v>103</v>
      </c>
      <c r="D654" s="33">
        <v>5</v>
      </c>
      <c r="E654" s="33">
        <v>19</v>
      </c>
      <c r="F654">
        <v>1</v>
      </c>
      <c r="G654">
        <f t="shared" si="28"/>
        <v>1</v>
      </c>
      <c r="H654" s="38">
        <v>7.3025640000000003</v>
      </c>
      <c r="J654" s="5" t="s">
        <v>49</v>
      </c>
      <c r="K654">
        <v>4</v>
      </c>
      <c r="L654" s="38">
        <v>9</v>
      </c>
    </row>
    <row r="655" spans="2:12" x14ac:dyDescent="0.2">
      <c r="B655">
        <v>82</v>
      </c>
      <c r="C655" t="s">
        <v>103</v>
      </c>
      <c r="D655" s="33">
        <v>6</v>
      </c>
      <c r="E655" s="33">
        <v>19</v>
      </c>
      <c r="F655">
        <v>1</v>
      </c>
      <c r="G655">
        <f t="shared" si="28"/>
        <v>1</v>
      </c>
      <c r="H655" s="38">
        <v>7.3025640000000003</v>
      </c>
      <c r="J655" s="5" t="s">
        <v>49</v>
      </c>
      <c r="K655">
        <v>4</v>
      </c>
      <c r="L655" s="38">
        <v>9</v>
      </c>
    </row>
    <row r="656" spans="2:12" x14ac:dyDescent="0.2">
      <c r="B656">
        <v>82</v>
      </c>
      <c r="C656" t="s">
        <v>103</v>
      </c>
      <c r="D656" s="33">
        <v>7</v>
      </c>
      <c r="E656" s="33">
        <v>19</v>
      </c>
      <c r="F656">
        <v>1</v>
      </c>
      <c r="G656">
        <f t="shared" si="28"/>
        <v>1</v>
      </c>
      <c r="H656" s="38">
        <v>7.3025640000000003</v>
      </c>
      <c r="J656" s="5" t="s">
        <v>49</v>
      </c>
      <c r="K656">
        <v>4</v>
      </c>
      <c r="L656" s="38">
        <v>9</v>
      </c>
    </row>
    <row r="657" spans="2:12" x14ac:dyDescent="0.2">
      <c r="B657">
        <v>82</v>
      </c>
      <c r="C657" t="s">
        <v>103</v>
      </c>
      <c r="D657" s="33">
        <v>8</v>
      </c>
      <c r="E657" s="33">
        <v>19</v>
      </c>
      <c r="F657">
        <v>1</v>
      </c>
      <c r="G657">
        <f t="shared" si="28"/>
        <v>1</v>
      </c>
      <c r="H657" s="38">
        <v>7.3025640000000003</v>
      </c>
      <c r="J657" s="5" t="s">
        <v>49</v>
      </c>
      <c r="K657">
        <v>4</v>
      </c>
      <c r="L657" s="38">
        <v>9</v>
      </c>
    </row>
    <row r="658" spans="2:12" x14ac:dyDescent="0.2">
      <c r="B658">
        <v>83</v>
      </c>
      <c r="C658" t="s">
        <v>103</v>
      </c>
      <c r="D658" s="33">
        <v>1</v>
      </c>
      <c r="E658" s="33">
        <v>20</v>
      </c>
      <c r="F658">
        <v>1</v>
      </c>
      <c r="G658">
        <f t="shared" si="28"/>
        <v>1</v>
      </c>
      <c r="H658" s="38">
        <v>7.5398649999999998</v>
      </c>
      <c r="J658" s="5" t="s">
        <v>49</v>
      </c>
      <c r="K658">
        <v>5</v>
      </c>
      <c r="L658" s="38">
        <v>11</v>
      </c>
    </row>
    <row r="659" spans="2:12" x14ac:dyDescent="0.2">
      <c r="B659">
        <v>83</v>
      </c>
      <c r="C659" t="s">
        <v>103</v>
      </c>
      <c r="D659" s="33">
        <v>2</v>
      </c>
      <c r="E659" s="33">
        <v>20</v>
      </c>
      <c r="F659">
        <v>1</v>
      </c>
      <c r="G659">
        <f t="shared" si="28"/>
        <v>1</v>
      </c>
      <c r="H659" s="38">
        <v>7.5398649999999998</v>
      </c>
      <c r="J659" s="5" t="s">
        <v>49</v>
      </c>
      <c r="K659">
        <v>5</v>
      </c>
      <c r="L659" s="38">
        <v>11</v>
      </c>
    </row>
    <row r="660" spans="2:12" x14ac:dyDescent="0.2">
      <c r="B660">
        <v>83</v>
      </c>
      <c r="C660" t="s">
        <v>103</v>
      </c>
      <c r="D660" s="33">
        <v>3</v>
      </c>
      <c r="E660" s="33">
        <v>20</v>
      </c>
      <c r="F660">
        <v>1</v>
      </c>
      <c r="G660">
        <f t="shared" si="28"/>
        <v>1</v>
      </c>
      <c r="H660" s="38">
        <v>7.5398649999999998</v>
      </c>
      <c r="J660" s="5" t="s">
        <v>49</v>
      </c>
      <c r="K660">
        <v>5</v>
      </c>
      <c r="L660" s="38">
        <v>11</v>
      </c>
    </row>
    <row r="661" spans="2:12" x14ac:dyDescent="0.2">
      <c r="B661">
        <v>83</v>
      </c>
      <c r="C661" t="s">
        <v>103</v>
      </c>
      <c r="D661" s="33">
        <v>4</v>
      </c>
      <c r="E661" s="33">
        <v>20</v>
      </c>
      <c r="F661">
        <v>1</v>
      </c>
      <c r="G661">
        <f t="shared" si="28"/>
        <v>1</v>
      </c>
      <c r="H661" s="38">
        <v>7.5398649999999998</v>
      </c>
      <c r="J661" s="5" t="s">
        <v>49</v>
      </c>
      <c r="K661">
        <v>5</v>
      </c>
      <c r="L661" s="38">
        <v>11</v>
      </c>
    </row>
    <row r="662" spans="2:12" x14ac:dyDescent="0.2">
      <c r="B662">
        <v>83</v>
      </c>
      <c r="C662" t="s">
        <v>103</v>
      </c>
      <c r="D662" s="33">
        <v>5</v>
      </c>
      <c r="E662" s="33">
        <v>20</v>
      </c>
      <c r="F662">
        <v>1</v>
      </c>
      <c r="G662">
        <f t="shared" si="28"/>
        <v>1</v>
      </c>
      <c r="H662" s="38">
        <v>7.5398649999999998</v>
      </c>
      <c r="J662" s="5" t="s">
        <v>49</v>
      </c>
      <c r="K662">
        <v>5</v>
      </c>
      <c r="L662" s="38">
        <v>11</v>
      </c>
    </row>
    <row r="663" spans="2:12" x14ac:dyDescent="0.2">
      <c r="B663">
        <v>83</v>
      </c>
      <c r="C663" t="s">
        <v>103</v>
      </c>
      <c r="D663" s="33">
        <v>6</v>
      </c>
      <c r="E663" s="33">
        <v>20</v>
      </c>
      <c r="F663">
        <v>1</v>
      </c>
      <c r="G663">
        <f t="shared" si="28"/>
        <v>1</v>
      </c>
      <c r="H663" s="38">
        <v>7.5398649999999998</v>
      </c>
      <c r="J663" s="5" t="s">
        <v>49</v>
      </c>
      <c r="K663">
        <v>5</v>
      </c>
      <c r="L663" s="38">
        <v>11</v>
      </c>
    </row>
    <row r="664" spans="2:12" x14ac:dyDescent="0.2">
      <c r="B664">
        <v>83</v>
      </c>
      <c r="C664" t="s">
        <v>103</v>
      </c>
      <c r="D664" s="33">
        <v>7</v>
      </c>
      <c r="E664" s="33">
        <v>20</v>
      </c>
      <c r="F664">
        <v>1</v>
      </c>
      <c r="G664">
        <f t="shared" si="28"/>
        <v>1</v>
      </c>
      <c r="H664" s="38">
        <v>7.5398649999999998</v>
      </c>
      <c r="J664" s="5" t="s">
        <v>49</v>
      </c>
      <c r="K664">
        <v>5</v>
      </c>
      <c r="L664" s="38">
        <v>11</v>
      </c>
    </row>
    <row r="665" spans="2:12" x14ac:dyDescent="0.2">
      <c r="B665">
        <v>83</v>
      </c>
      <c r="C665" t="s">
        <v>103</v>
      </c>
      <c r="D665" s="33">
        <v>8</v>
      </c>
      <c r="E665" s="33">
        <v>20</v>
      </c>
      <c r="F665">
        <v>1</v>
      </c>
      <c r="G665">
        <f t="shared" ref="G665:G696" si="29">F665</f>
        <v>1</v>
      </c>
      <c r="H665" s="38">
        <v>7.5398649999999998</v>
      </c>
      <c r="J665" s="5" t="s">
        <v>49</v>
      </c>
      <c r="K665">
        <v>5</v>
      </c>
      <c r="L665" s="38">
        <v>11</v>
      </c>
    </row>
    <row r="666" spans="2:12" x14ac:dyDescent="0.2">
      <c r="B666">
        <v>84</v>
      </c>
      <c r="C666" t="s">
        <v>103</v>
      </c>
      <c r="D666" s="33">
        <v>1</v>
      </c>
      <c r="E666" s="33">
        <v>21</v>
      </c>
      <c r="F666">
        <v>1</v>
      </c>
      <c r="G666">
        <f t="shared" si="29"/>
        <v>1</v>
      </c>
      <c r="H666" s="38">
        <v>6.7193230000000002</v>
      </c>
      <c r="J666" s="5" t="s">
        <v>51</v>
      </c>
      <c r="K666">
        <v>2</v>
      </c>
      <c r="L666" s="38">
        <v>5</v>
      </c>
    </row>
    <row r="667" spans="2:12" x14ac:dyDescent="0.2">
      <c r="B667">
        <v>84</v>
      </c>
      <c r="C667" t="s">
        <v>103</v>
      </c>
      <c r="D667" s="33">
        <v>2</v>
      </c>
      <c r="E667" s="33">
        <v>21</v>
      </c>
      <c r="F667">
        <v>1</v>
      </c>
      <c r="G667">
        <f t="shared" si="29"/>
        <v>1</v>
      </c>
      <c r="H667" s="38">
        <v>6.7193230000000002</v>
      </c>
      <c r="J667" s="5" t="s">
        <v>51</v>
      </c>
      <c r="K667">
        <v>2</v>
      </c>
      <c r="L667" s="38">
        <v>5</v>
      </c>
    </row>
    <row r="668" spans="2:12" x14ac:dyDescent="0.2">
      <c r="B668">
        <v>84</v>
      </c>
      <c r="C668" t="s">
        <v>103</v>
      </c>
      <c r="D668" s="33">
        <v>3</v>
      </c>
      <c r="E668" s="33">
        <v>21</v>
      </c>
      <c r="F668">
        <v>1</v>
      </c>
      <c r="G668">
        <f t="shared" si="29"/>
        <v>1</v>
      </c>
      <c r="H668" s="38">
        <v>6.7193230000000002</v>
      </c>
      <c r="J668" s="5" t="s">
        <v>51</v>
      </c>
      <c r="K668">
        <v>2</v>
      </c>
      <c r="L668" s="38">
        <v>5</v>
      </c>
    </row>
    <row r="669" spans="2:12" x14ac:dyDescent="0.2">
      <c r="B669">
        <v>84</v>
      </c>
      <c r="C669" t="s">
        <v>103</v>
      </c>
      <c r="D669" s="33">
        <v>4</v>
      </c>
      <c r="E669" s="33">
        <v>21</v>
      </c>
      <c r="F669">
        <v>1</v>
      </c>
      <c r="G669">
        <f t="shared" si="29"/>
        <v>1</v>
      </c>
      <c r="H669" s="38">
        <v>6.7193230000000002</v>
      </c>
      <c r="J669" s="5" t="s">
        <v>51</v>
      </c>
      <c r="K669">
        <v>2</v>
      </c>
      <c r="L669" s="38">
        <v>5</v>
      </c>
    </row>
    <row r="670" spans="2:12" x14ac:dyDescent="0.2">
      <c r="B670">
        <v>84</v>
      </c>
      <c r="C670" t="s">
        <v>103</v>
      </c>
      <c r="D670" s="33">
        <v>5</v>
      </c>
      <c r="E670" s="33">
        <v>21</v>
      </c>
      <c r="F670">
        <v>1</v>
      </c>
      <c r="G670">
        <f t="shared" si="29"/>
        <v>1</v>
      </c>
      <c r="H670" s="38">
        <v>6.7193230000000002</v>
      </c>
      <c r="J670" s="5" t="s">
        <v>51</v>
      </c>
      <c r="K670">
        <v>2</v>
      </c>
      <c r="L670" s="38">
        <v>5</v>
      </c>
    </row>
    <row r="671" spans="2:12" x14ac:dyDescent="0.2">
      <c r="B671">
        <v>84</v>
      </c>
      <c r="C671" t="s">
        <v>103</v>
      </c>
      <c r="D671" s="33">
        <v>6</v>
      </c>
      <c r="E671" s="33">
        <v>21</v>
      </c>
      <c r="F671">
        <v>1</v>
      </c>
      <c r="G671">
        <f t="shared" si="29"/>
        <v>1</v>
      </c>
      <c r="H671" s="38">
        <v>6.7193230000000002</v>
      </c>
      <c r="J671" s="5" t="s">
        <v>51</v>
      </c>
      <c r="K671">
        <v>2</v>
      </c>
      <c r="L671" s="38">
        <v>5</v>
      </c>
    </row>
    <row r="672" spans="2:12" x14ac:dyDescent="0.2">
      <c r="B672">
        <v>84</v>
      </c>
      <c r="C672" t="s">
        <v>103</v>
      </c>
      <c r="D672" s="33">
        <v>7</v>
      </c>
      <c r="E672" s="33">
        <v>21</v>
      </c>
      <c r="F672">
        <v>1</v>
      </c>
      <c r="G672">
        <f t="shared" si="29"/>
        <v>1</v>
      </c>
      <c r="H672" s="38">
        <v>6.7193230000000002</v>
      </c>
      <c r="J672" s="5" t="s">
        <v>51</v>
      </c>
      <c r="K672">
        <v>2</v>
      </c>
      <c r="L672" s="38">
        <v>5</v>
      </c>
    </row>
    <row r="673" spans="2:12" x14ac:dyDescent="0.2">
      <c r="B673">
        <v>84</v>
      </c>
      <c r="C673" t="s">
        <v>103</v>
      </c>
      <c r="D673" s="33">
        <v>8</v>
      </c>
      <c r="E673" s="33">
        <v>21</v>
      </c>
      <c r="F673">
        <v>1</v>
      </c>
      <c r="G673">
        <f t="shared" si="29"/>
        <v>1</v>
      </c>
      <c r="H673" s="38">
        <v>6.7193230000000002</v>
      </c>
      <c r="J673" s="5" t="s">
        <v>51</v>
      </c>
      <c r="K673">
        <v>2</v>
      </c>
      <c r="L673" s="38">
        <v>5</v>
      </c>
    </row>
    <row r="674" spans="2:12" x14ac:dyDescent="0.2">
      <c r="B674">
        <v>85</v>
      </c>
      <c r="C674" t="s">
        <v>104</v>
      </c>
      <c r="D674" s="33">
        <v>1</v>
      </c>
      <c r="E674" s="33">
        <v>1</v>
      </c>
      <c r="F674">
        <v>1</v>
      </c>
      <c r="G674">
        <f t="shared" si="29"/>
        <v>1</v>
      </c>
      <c r="H674" s="38">
        <v>7.0677469999999998</v>
      </c>
      <c r="J674" s="5" t="s">
        <v>50</v>
      </c>
      <c r="K674">
        <v>3</v>
      </c>
      <c r="L674" s="38">
        <v>7</v>
      </c>
    </row>
    <row r="675" spans="2:12" x14ac:dyDescent="0.2">
      <c r="B675">
        <v>85</v>
      </c>
      <c r="C675" t="s">
        <v>104</v>
      </c>
      <c r="D675" s="33">
        <v>2</v>
      </c>
      <c r="E675" s="33">
        <v>1</v>
      </c>
      <c r="F675">
        <v>0</v>
      </c>
      <c r="G675">
        <f t="shared" si="29"/>
        <v>0</v>
      </c>
      <c r="H675" s="38">
        <v>7.0677469999999998</v>
      </c>
      <c r="J675" s="5" t="s">
        <v>50</v>
      </c>
      <c r="K675">
        <v>3</v>
      </c>
      <c r="L675" s="38">
        <v>7</v>
      </c>
    </row>
    <row r="676" spans="2:12" x14ac:dyDescent="0.2">
      <c r="B676">
        <v>85</v>
      </c>
      <c r="C676" t="s">
        <v>104</v>
      </c>
      <c r="D676" s="33">
        <v>3</v>
      </c>
      <c r="E676" s="33">
        <v>1</v>
      </c>
      <c r="F676">
        <v>0</v>
      </c>
      <c r="G676">
        <f t="shared" si="29"/>
        <v>0</v>
      </c>
      <c r="H676" s="38">
        <v>7.0677469999999998</v>
      </c>
      <c r="J676" s="5" t="s">
        <v>50</v>
      </c>
      <c r="K676">
        <v>3</v>
      </c>
      <c r="L676" s="38">
        <v>7</v>
      </c>
    </row>
    <row r="677" spans="2:12" x14ac:dyDescent="0.2">
      <c r="B677">
        <v>85</v>
      </c>
      <c r="C677" t="s">
        <v>104</v>
      </c>
      <c r="D677" s="33">
        <v>4</v>
      </c>
      <c r="E677" s="33">
        <v>1</v>
      </c>
      <c r="F677">
        <v>0</v>
      </c>
      <c r="G677">
        <f t="shared" si="29"/>
        <v>0</v>
      </c>
      <c r="H677" s="38">
        <v>7.0677469999999998</v>
      </c>
      <c r="J677" s="5" t="s">
        <v>50</v>
      </c>
      <c r="K677">
        <v>3</v>
      </c>
      <c r="L677" s="38">
        <v>7</v>
      </c>
    </row>
    <row r="678" spans="2:12" x14ac:dyDescent="0.2">
      <c r="B678">
        <v>85</v>
      </c>
      <c r="C678" t="s">
        <v>104</v>
      </c>
      <c r="D678" s="33">
        <v>5</v>
      </c>
      <c r="E678" s="33">
        <v>1</v>
      </c>
      <c r="F678">
        <v>0</v>
      </c>
      <c r="G678">
        <f t="shared" si="29"/>
        <v>0</v>
      </c>
      <c r="H678" s="38">
        <v>7.0677469999999998</v>
      </c>
      <c r="J678" s="5" t="s">
        <v>50</v>
      </c>
      <c r="K678">
        <v>3</v>
      </c>
      <c r="L678" s="38">
        <v>7</v>
      </c>
    </row>
    <row r="679" spans="2:12" x14ac:dyDescent="0.2">
      <c r="B679">
        <v>85</v>
      </c>
      <c r="C679" t="s">
        <v>104</v>
      </c>
      <c r="D679" s="33">
        <v>6</v>
      </c>
      <c r="E679" s="33">
        <v>1</v>
      </c>
      <c r="F679">
        <v>0</v>
      </c>
      <c r="G679">
        <f t="shared" si="29"/>
        <v>0</v>
      </c>
      <c r="H679" s="38">
        <v>7.0677469999999998</v>
      </c>
      <c r="J679" s="5" t="s">
        <v>50</v>
      </c>
      <c r="K679">
        <v>3</v>
      </c>
      <c r="L679" s="38">
        <v>7</v>
      </c>
    </row>
    <row r="680" spans="2:12" x14ac:dyDescent="0.2">
      <c r="B680">
        <v>85</v>
      </c>
      <c r="C680" t="s">
        <v>104</v>
      </c>
      <c r="D680" s="33">
        <v>7</v>
      </c>
      <c r="E680" s="33">
        <v>1</v>
      </c>
      <c r="F680">
        <v>0</v>
      </c>
      <c r="G680">
        <f t="shared" si="29"/>
        <v>0</v>
      </c>
      <c r="H680" s="38">
        <v>7.0677469999999998</v>
      </c>
      <c r="J680" s="5" t="s">
        <v>50</v>
      </c>
      <c r="K680">
        <v>3</v>
      </c>
      <c r="L680" s="38">
        <v>7</v>
      </c>
    </row>
    <row r="681" spans="2:12" x14ac:dyDescent="0.2">
      <c r="B681">
        <v>85</v>
      </c>
      <c r="C681" t="s">
        <v>104</v>
      </c>
      <c r="D681" s="33">
        <v>8</v>
      </c>
      <c r="E681" s="33">
        <v>1</v>
      </c>
      <c r="F681">
        <v>0</v>
      </c>
      <c r="G681">
        <f t="shared" si="29"/>
        <v>0</v>
      </c>
      <c r="H681" s="38">
        <v>7.0677469999999998</v>
      </c>
      <c r="J681" s="5" t="s">
        <v>50</v>
      </c>
      <c r="K681">
        <v>3</v>
      </c>
      <c r="L681" s="38">
        <v>7</v>
      </c>
    </row>
    <row r="682" spans="2:12" x14ac:dyDescent="0.2">
      <c r="B682">
        <v>86</v>
      </c>
      <c r="C682" t="s">
        <v>104</v>
      </c>
      <c r="D682" s="33">
        <v>1</v>
      </c>
      <c r="E682" s="33">
        <v>2</v>
      </c>
      <c r="F682">
        <v>1</v>
      </c>
      <c r="G682">
        <f t="shared" si="29"/>
        <v>1</v>
      </c>
      <c r="H682" s="38">
        <v>6.4809359999999998</v>
      </c>
      <c r="J682" s="5" t="s">
        <v>78</v>
      </c>
      <c r="K682">
        <v>1</v>
      </c>
      <c r="L682" s="38">
        <v>3</v>
      </c>
    </row>
    <row r="683" spans="2:12" x14ac:dyDescent="0.2">
      <c r="B683">
        <v>86</v>
      </c>
      <c r="C683" t="s">
        <v>104</v>
      </c>
      <c r="D683" s="33">
        <v>2</v>
      </c>
      <c r="E683" s="33">
        <v>2</v>
      </c>
      <c r="F683">
        <v>1</v>
      </c>
      <c r="G683">
        <f t="shared" si="29"/>
        <v>1</v>
      </c>
      <c r="H683" s="38">
        <v>6.4809359999999998</v>
      </c>
      <c r="J683" s="5" t="s">
        <v>78</v>
      </c>
      <c r="K683">
        <v>1</v>
      </c>
      <c r="L683" s="38">
        <v>3</v>
      </c>
    </row>
    <row r="684" spans="2:12" x14ac:dyDescent="0.2">
      <c r="B684">
        <v>86</v>
      </c>
      <c r="C684" t="s">
        <v>104</v>
      </c>
      <c r="D684" s="33">
        <v>3</v>
      </c>
      <c r="E684" s="33">
        <v>2</v>
      </c>
      <c r="F684">
        <v>1</v>
      </c>
      <c r="G684">
        <f t="shared" si="29"/>
        <v>1</v>
      </c>
      <c r="H684" s="38">
        <v>6.4809359999999998</v>
      </c>
      <c r="J684" s="5" t="s">
        <v>78</v>
      </c>
      <c r="K684">
        <v>1</v>
      </c>
      <c r="L684" s="38">
        <v>3</v>
      </c>
    </row>
    <row r="685" spans="2:12" x14ac:dyDescent="0.2">
      <c r="B685">
        <v>86</v>
      </c>
      <c r="C685" t="s">
        <v>104</v>
      </c>
      <c r="D685" s="33">
        <v>4</v>
      </c>
      <c r="E685" s="33">
        <v>2</v>
      </c>
      <c r="F685">
        <v>1</v>
      </c>
      <c r="G685">
        <f t="shared" si="29"/>
        <v>1</v>
      </c>
      <c r="H685" s="38">
        <v>6.4809359999999998</v>
      </c>
      <c r="J685" s="5" t="s">
        <v>78</v>
      </c>
      <c r="K685">
        <v>1</v>
      </c>
      <c r="L685" s="38">
        <v>3</v>
      </c>
    </row>
    <row r="686" spans="2:12" x14ac:dyDescent="0.2">
      <c r="B686">
        <v>86</v>
      </c>
      <c r="C686" t="s">
        <v>104</v>
      </c>
      <c r="D686" s="33">
        <v>5</v>
      </c>
      <c r="E686" s="33">
        <v>2</v>
      </c>
      <c r="F686">
        <v>1</v>
      </c>
      <c r="G686">
        <f t="shared" si="29"/>
        <v>1</v>
      </c>
      <c r="H686" s="38">
        <v>6.4809359999999998</v>
      </c>
      <c r="J686" s="5" t="s">
        <v>78</v>
      </c>
      <c r="K686">
        <v>1</v>
      </c>
      <c r="L686" s="38">
        <v>3</v>
      </c>
    </row>
    <row r="687" spans="2:12" x14ac:dyDescent="0.2">
      <c r="B687">
        <v>86</v>
      </c>
      <c r="C687" t="s">
        <v>104</v>
      </c>
      <c r="D687" s="33">
        <v>6</v>
      </c>
      <c r="E687" s="33">
        <v>2</v>
      </c>
      <c r="F687">
        <v>1</v>
      </c>
      <c r="G687">
        <f t="shared" si="29"/>
        <v>1</v>
      </c>
      <c r="H687" s="38">
        <v>6.4809359999999998</v>
      </c>
      <c r="J687" s="5" t="s">
        <v>78</v>
      </c>
      <c r="K687">
        <v>1</v>
      </c>
      <c r="L687" s="38">
        <v>3</v>
      </c>
    </row>
    <row r="688" spans="2:12" x14ac:dyDescent="0.2">
      <c r="B688">
        <v>86</v>
      </c>
      <c r="C688" t="s">
        <v>104</v>
      </c>
      <c r="D688" s="33">
        <v>7</v>
      </c>
      <c r="E688" s="33">
        <v>2</v>
      </c>
      <c r="F688">
        <v>1</v>
      </c>
      <c r="G688">
        <f t="shared" si="29"/>
        <v>1</v>
      </c>
      <c r="H688" s="38">
        <v>6.4809359999999998</v>
      </c>
      <c r="J688" s="5" t="s">
        <v>78</v>
      </c>
      <c r="K688">
        <v>1</v>
      </c>
      <c r="L688" s="38">
        <v>3</v>
      </c>
    </row>
    <row r="689" spans="2:12" x14ac:dyDescent="0.2">
      <c r="B689">
        <v>86</v>
      </c>
      <c r="C689" t="s">
        <v>104</v>
      </c>
      <c r="D689" s="33">
        <v>8</v>
      </c>
      <c r="E689" s="33">
        <v>2</v>
      </c>
      <c r="F689">
        <v>1</v>
      </c>
      <c r="G689">
        <f t="shared" si="29"/>
        <v>1</v>
      </c>
      <c r="H689" s="38">
        <v>6.4809359999999998</v>
      </c>
      <c r="J689" s="5" t="s">
        <v>78</v>
      </c>
      <c r="K689">
        <v>1</v>
      </c>
      <c r="L689" s="38">
        <v>3</v>
      </c>
    </row>
    <row r="690" spans="2:12" x14ac:dyDescent="0.2">
      <c r="B690">
        <v>87</v>
      </c>
      <c r="C690" t="s">
        <v>104</v>
      </c>
      <c r="D690" s="33">
        <v>1</v>
      </c>
      <c r="E690" s="33">
        <v>3</v>
      </c>
      <c r="F690">
        <v>1</v>
      </c>
      <c r="G690">
        <f t="shared" si="29"/>
        <v>1</v>
      </c>
      <c r="H690" s="38">
        <v>7.785857</v>
      </c>
      <c r="J690" s="5" t="s">
        <v>78</v>
      </c>
      <c r="K690">
        <v>6</v>
      </c>
      <c r="L690" s="38">
        <v>12</v>
      </c>
    </row>
    <row r="691" spans="2:12" x14ac:dyDescent="0.2">
      <c r="B691">
        <v>87</v>
      </c>
      <c r="C691" t="s">
        <v>104</v>
      </c>
      <c r="D691" s="33">
        <v>2</v>
      </c>
      <c r="E691" s="33">
        <v>3</v>
      </c>
      <c r="F691">
        <v>1</v>
      </c>
      <c r="G691">
        <f t="shared" si="29"/>
        <v>1</v>
      </c>
      <c r="H691" s="38">
        <v>7.785857</v>
      </c>
      <c r="J691" s="5" t="s">
        <v>78</v>
      </c>
      <c r="K691">
        <v>6</v>
      </c>
      <c r="L691" s="38">
        <v>12</v>
      </c>
    </row>
    <row r="692" spans="2:12" x14ac:dyDescent="0.2">
      <c r="B692">
        <v>87</v>
      </c>
      <c r="C692" t="s">
        <v>104</v>
      </c>
      <c r="D692" s="33">
        <v>3</v>
      </c>
      <c r="E692" s="33">
        <v>3</v>
      </c>
      <c r="F692">
        <v>1</v>
      </c>
      <c r="G692">
        <f t="shared" si="29"/>
        <v>1</v>
      </c>
      <c r="H692" s="38">
        <v>7.785857</v>
      </c>
      <c r="J692" s="5" t="s">
        <v>78</v>
      </c>
      <c r="K692">
        <v>6</v>
      </c>
      <c r="L692" s="38">
        <v>12</v>
      </c>
    </row>
    <row r="693" spans="2:12" x14ac:dyDescent="0.2">
      <c r="B693">
        <v>87</v>
      </c>
      <c r="C693" t="s">
        <v>104</v>
      </c>
      <c r="D693" s="33">
        <v>4</v>
      </c>
      <c r="E693" s="33">
        <v>3</v>
      </c>
      <c r="F693">
        <v>1</v>
      </c>
      <c r="G693">
        <f t="shared" si="29"/>
        <v>1</v>
      </c>
      <c r="H693" s="38">
        <v>7.785857</v>
      </c>
      <c r="J693" s="5" t="s">
        <v>78</v>
      </c>
      <c r="K693">
        <v>6</v>
      </c>
      <c r="L693" s="38">
        <v>12</v>
      </c>
    </row>
    <row r="694" spans="2:12" x14ac:dyDescent="0.2">
      <c r="B694">
        <v>87</v>
      </c>
      <c r="C694" t="s">
        <v>104</v>
      </c>
      <c r="D694" s="33">
        <v>5</v>
      </c>
      <c r="E694" s="33">
        <v>3</v>
      </c>
      <c r="F694">
        <v>1</v>
      </c>
      <c r="G694">
        <f t="shared" si="29"/>
        <v>1</v>
      </c>
      <c r="H694" s="38">
        <v>7.785857</v>
      </c>
      <c r="J694" s="5" t="s">
        <v>78</v>
      </c>
      <c r="K694">
        <v>6</v>
      </c>
      <c r="L694" s="38">
        <v>12</v>
      </c>
    </row>
    <row r="695" spans="2:12" x14ac:dyDescent="0.2">
      <c r="B695">
        <v>87</v>
      </c>
      <c r="C695" t="s">
        <v>104</v>
      </c>
      <c r="D695" s="33">
        <v>6</v>
      </c>
      <c r="E695" s="33">
        <v>3</v>
      </c>
      <c r="F695">
        <v>1</v>
      </c>
      <c r="G695">
        <f t="shared" si="29"/>
        <v>1</v>
      </c>
      <c r="H695" s="38">
        <v>7.785857</v>
      </c>
      <c r="J695" s="5" t="s">
        <v>78</v>
      </c>
      <c r="K695">
        <v>6</v>
      </c>
      <c r="L695" s="38">
        <v>12</v>
      </c>
    </row>
    <row r="696" spans="2:12" x14ac:dyDescent="0.2">
      <c r="B696">
        <v>87</v>
      </c>
      <c r="C696" t="s">
        <v>104</v>
      </c>
      <c r="D696" s="33">
        <v>7</v>
      </c>
      <c r="E696" s="33">
        <v>3</v>
      </c>
      <c r="F696">
        <v>1</v>
      </c>
      <c r="G696">
        <f t="shared" si="29"/>
        <v>1</v>
      </c>
      <c r="H696" s="38">
        <v>7.785857</v>
      </c>
      <c r="J696" s="5" t="s">
        <v>78</v>
      </c>
      <c r="K696">
        <v>6</v>
      </c>
      <c r="L696" s="38">
        <v>12</v>
      </c>
    </row>
    <row r="697" spans="2:12" x14ac:dyDescent="0.2">
      <c r="B697">
        <v>87</v>
      </c>
      <c r="C697" t="s">
        <v>104</v>
      </c>
      <c r="D697" s="33">
        <v>8</v>
      </c>
      <c r="E697" s="33">
        <v>3</v>
      </c>
      <c r="F697">
        <v>1</v>
      </c>
      <c r="G697">
        <f t="shared" ref="G697:G714" si="30">F697</f>
        <v>1</v>
      </c>
      <c r="H697" s="38">
        <v>7.785857</v>
      </c>
      <c r="J697" s="5" t="s">
        <v>78</v>
      </c>
      <c r="K697">
        <v>6</v>
      </c>
      <c r="L697" s="38">
        <v>12</v>
      </c>
    </row>
    <row r="698" spans="2:12" x14ac:dyDescent="0.2">
      <c r="B698">
        <v>88</v>
      </c>
      <c r="C698" t="s">
        <v>104</v>
      </c>
      <c r="D698" s="33">
        <v>1</v>
      </c>
      <c r="E698" s="33">
        <v>4</v>
      </c>
      <c r="F698">
        <v>1</v>
      </c>
      <c r="G698">
        <f t="shared" si="30"/>
        <v>1</v>
      </c>
      <c r="H698" s="38">
        <v>7.541728</v>
      </c>
      <c r="J698" s="5" t="s">
        <v>49</v>
      </c>
      <c r="K698">
        <v>5</v>
      </c>
      <c r="L698" s="38">
        <v>11</v>
      </c>
    </row>
    <row r="699" spans="2:12" x14ac:dyDescent="0.2">
      <c r="B699">
        <v>88</v>
      </c>
      <c r="C699" t="s">
        <v>104</v>
      </c>
      <c r="D699" s="33">
        <v>2</v>
      </c>
      <c r="E699" s="33">
        <v>4</v>
      </c>
      <c r="F699">
        <v>1</v>
      </c>
      <c r="G699">
        <f t="shared" si="30"/>
        <v>1</v>
      </c>
      <c r="H699" s="38">
        <v>7.541728</v>
      </c>
      <c r="J699" s="5" t="s">
        <v>49</v>
      </c>
      <c r="K699">
        <v>5</v>
      </c>
      <c r="L699" s="38">
        <v>11</v>
      </c>
    </row>
    <row r="700" spans="2:12" x14ac:dyDescent="0.2">
      <c r="B700">
        <v>88</v>
      </c>
      <c r="C700" t="s">
        <v>104</v>
      </c>
      <c r="D700" s="33">
        <v>3</v>
      </c>
      <c r="E700" s="33">
        <v>4</v>
      </c>
      <c r="F700">
        <v>1</v>
      </c>
      <c r="G700">
        <f t="shared" si="30"/>
        <v>1</v>
      </c>
      <c r="H700" s="38">
        <v>7.541728</v>
      </c>
      <c r="J700" s="5" t="s">
        <v>49</v>
      </c>
      <c r="K700">
        <v>5</v>
      </c>
      <c r="L700" s="38">
        <v>11</v>
      </c>
    </row>
    <row r="701" spans="2:12" x14ac:dyDescent="0.2">
      <c r="B701">
        <v>88</v>
      </c>
      <c r="C701" t="s">
        <v>104</v>
      </c>
      <c r="D701" s="33">
        <v>4</v>
      </c>
      <c r="E701" s="33">
        <v>4</v>
      </c>
      <c r="F701">
        <v>1</v>
      </c>
      <c r="G701">
        <f t="shared" si="30"/>
        <v>1</v>
      </c>
      <c r="H701" s="38">
        <v>7.541728</v>
      </c>
      <c r="J701" s="5" t="s">
        <v>49</v>
      </c>
      <c r="K701">
        <v>5</v>
      </c>
      <c r="L701" s="38">
        <v>11</v>
      </c>
    </row>
    <row r="702" spans="2:12" x14ac:dyDescent="0.2">
      <c r="B702">
        <v>88</v>
      </c>
      <c r="C702" t="s">
        <v>104</v>
      </c>
      <c r="D702" s="33">
        <v>5</v>
      </c>
      <c r="E702" s="33">
        <v>4</v>
      </c>
      <c r="F702">
        <v>1</v>
      </c>
      <c r="G702">
        <f t="shared" si="30"/>
        <v>1</v>
      </c>
      <c r="H702" s="38">
        <v>7.541728</v>
      </c>
      <c r="J702" s="5" t="s">
        <v>49</v>
      </c>
      <c r="K702">
        <v>5</v>
      </c>
      <c r="L702" s="38">
        <v>11</v>
      </c>
    </row>
    <row r="703" spans="2:12" x14ac:dyDescent="0.2">
      <c r="B703">
        <v>88</v>
      </c>
      <c r="C703" t="s">
        <v>104</v>
      </c>
      <c r="D703" s="33">
        <v>6</v>
      </c>
      <c r="E703" s="33">
        <v>4</v>
      </c>
      <c r="F703">
        <v>1</v>
      </c>
      <c r="G703">
        <f t="shared" si="30"/>
        <v>1</v>
      </c>
      <c r="H703" s="38">
        <v>7.541728</v>
      </c>
      <c r="J703" s="5" t="s">
        <v>49</v>
      </c>
      <c r="K703">
        <v>5</v>
      </c>
      <c r="L703" s="38">
        <v>11</v>
      </c>
    </row>
    <row r="704" spans="2:12" x14ac:dyDescent="0.2">
      <c r="B704">
        <v>88</v>
      </c>
      <c r="C704" t="s">
        <v>104</v>
      </c>
      <c r="D704" s="33">
        <v>7</v>
      </c>
      <c r="E704" s="33">
        <v>4</v>
      </c>
      <c r="F704">
        <v>1</v>
      </c>
      <c r="G704">
        <f t="shared" si="30"/>
        <v>1</v>
      </c>
      <c r="H704" s="38">
        <v>7.541728</v>
      </c>
      <c r="J704" s="5" t="s">
        <v>49</v>
      </c>
      <c r="K704">
        <v>5</v>
      </c>
      <c r="L704" s="38">
        <v>11</v>
      </c>
    </row>
    <row r="705" spans="2:12" x14ac:dyDescent="0.2">
      <c r="B705">
        <v>88</v>
      </c>
      <c r="C705" t="s">
        <v>104</v>
      </c>
      <c r="D705" s="33">
        <v>8</v>
      </c>
      <c r="E705" s="33">
        <v>4</v>
      </c>
      <c r="F705">
        <v>1</v>
      </c>
      <c r="G705">
        <f t="shared" si="30"/>
        <v>1</v>
      </c>
      <c r="H705" s="38">
        <v>7.541728</v>
      </c>
      <c r="J705" s="5" t="s">
        <v>49</v>
      </c>
      <c r="K705">
        <v>5</v>
      </c>
      <c r="L705" s="38">
        <v>11</v>
      </c>
    </row>
    <row r="706" spans="2:12" x14ac:dyDescent="0.2">
      <c r="B706">
        <v>89</v>
      </c>
      <c r="C706" t="s">
        <v>104</v>
      </c>
      <c r="D706" s="33">
        <v>1</v>
      </c>
      <c r="E706" s="33">
        <v>5</v>
      </c>
      <c r="F706">
        <v>1</v>
      </c>
      <c r="G706">
        <f t="shared" si="30"/>
        <v>1</v>
      </c>
      <c r="H706" s="38">
        <v>8.0673899999999996</v>
      </c>
      <c r="J706" s="5" t="s">
        <v>78</v>
      </c>
      <c r="K706">
        <v>7</v>
      </c>
      <c r="L706" s="38">
        <v>15</v>
      </c>
    </row>
    <row r="707" spans="2:12" x14ac:dyDescent="0.2">
      <c r="B707">
        <v>89</v>
      </c>
      <c r="C707" t="s">
        <v>104</v>
      </c>
      <c r="D707" s="33">
        <v>2</v>
      </c>
      <c r="E707" s="33">
        <v>5</v>
      </c>
      <c r="F707">
        <v>1</v>
      </c>
      <c r="G707">
        <f t="shared" si="30"/>
        <v>1</v>
      </c>
      <c r="H707" s="38">
        <v>8.0673899999999996</v>
      </c>
      <c r="J707" s="5" t="s">
        <v>78</v>
      </c>
      <c r="K707">
        <v>7</v>
      </c>
      <c r="L707" s="38">
        <v>15</v>
      </c>
    </row>
    <row r="708" spans="2:12" x14ac:dyDescent="0.2">
      <c r="B708">
        <v>89</v>
      </c>
      <c r="C708" t="s">
        <v>104</v>
      </c>
      <c r="D708" s="33">
        <v>3</v>
      </c>
      <c r="E708" s="33">
        <v>5</v>
      </c>
      <c r="F708">
        <v>1</v>
      </c>
      <c r="G708">
        <f t="shared" si="30"/>
        <v>1</v>
      </c>
      <c r="H708" s="38">
        <v>8.0673899999999996</v>
      </c>
      <c r="J708" s="5" t="s">
        <v>78</v>
      </c>
      <c r="K708">
        <v>7</v>
      </c>
      <c r="L708" s="38">
        <v>15</v>
      </c>
    </row>
    <row r="709" spans="2:12" x14ac:dyDescent="0.2">
      <c r="B709">
        <v>89</v>
      </c>
      <c r="C709" t="s">
        <v>104</v>
      </c>
      <c r="D709" s="33">
        <v>4</v>
      </c>
      <c r="E709" s="33">
        <v>5</v>
      </c>
      <c r="F709">
        <v>1</v>
      </c>
      <c r="G709">
        <f t="shared" si="30"/>
        <v>1</v>
      </c>
      <c r="H709" s="38">
        <v>8.0673899999999996</v>
      </c>
      <c r="J709" s="5" t="s">
        <v>78</v>
      </c>
      <c r="K709">
        <v>7</v>
      </c>
      <c r="L709" s="38">
        <v>15</v>
      </c>
    </row>
    <row r="710" spans="2:12" x14ac:dyDescent="0.2">
      <c r="B710">
        <v>89</v>
      </c>
      <c r="C710" t="s">
        <v>104</v>
      </c>
      <c r="D710" s="33">
        <v>5</v>
      </c>
      <c r="E710" s="33">
        <v>5</v>
      </c>
      <c r="F710">
        <v>1</v>
      </c>
      <c r="G710">
        <f t="shared" si="30"/>
        <v>1</v>
      </c>
      <c r="H710" s="38">
        <v>8.0673899999999996</v>
      </c>
      <c r="J710" s="5" t="s">
        <v>78</v>
      </c>
      <c r="K710">
        <v>7</v>
      </c>
      <c r="L710" s="38">
        <v>15</v>
      </c>
    </row>
    <row r="711" spans="2:12" x14ac:dyDescent="0.2">
      <c r="B711">
        <v>89</v>
      </c>
      <c r="C711" t="s">
        <v>104</v>
      </c>
      <c r="D711" s="33">
        <v>6</v>
      </c>
      <c r="E711" s="33">
        <v>5</v>
      </c>
      <c r="F711">
        <v>1</v>
      </c>
      <c r="G711">
        <f t="shared" si="30"/>
        <v>1</v>
      </c>
      <c r="H711" s="38">
        <v>8.0673899999999996</v>
      </c>
      <c r="J711" s="5" t="s">
        <v>78</v>
      </c>
      <c r="K711">
        <v>7</v>
      </c>
      <c r="L711" s="38">
        <v>15</v>
      </c>
    </row>
    <row r="712" spans="2:12" x14ac:dyDescent="0.2">
      <c r="B712">
        <v>89</v>
      </c>
      <c r="C712" t="s">
        <v>104</v>
      </c>
      <c r="D712" s="33">
        <v>7</v>
      </c>
      <c r="E712" s="33">
        <v>5</v>
      </c>
      <c r="F712">
        <v>1</v>
      </c>
      <c r="G712">
        <f t="shared" si="30"/>
        <v>1</v>
      </c>
      <c r="H712" s="38">
        <v>8.0673899999999996</v>
      </c>
      <c r="J712" s="5" t="s">
        <v>78</v>
      </c>
      <c r="K712">
        <v>7</v>
      </c>
      <c r="L712" s="38">
        <v>15</v>
      </c>
    </row>
    <row r="713" spans="2:12" x14ac:dyDescent="0.2">
      <c r="B713">
        <v>89</v>
      </c>
      <c r="C713" t="s">
        <v>104</v>
      </c>
      <c r="D713" s="33">
        <v>8</v>
      </c>
      <c r="E713" s="33">
        <v>5</v>
      </c>
      <c r="F713">
        <v>1</v>
      </c>
      <c r="G713">
        <f t="shared" si="30"/>
        <v>1</v>
      </c>
      <c r="H713" s="38">
        <v>8.0673899999999996</v>
      </c>
      <c r="J713" s="5" t="s">
        <v>78</v>
      </c>
      <c r="K713">
        <v>7</v>
      </c>
      <c r="L713" s="38">
        <v>15</v>
      </c>
    </row>
    <row r="714" spans="2:12" x14ac:dyDescent="0.2">
      <c r="B714">
        <v>90</v>
      </c>
      <c r="C714" t="s">
        <v>104</v>
      </c>
      <c r="D714" s="33">
        <v>1</v>
      </c>
      <c r="E714" s="33">
        <v>6</v>
      </c>
      <c r="F714">
        <v>1</v>
      </c>
      <c r="G714">
        <f t="shared" si="30"/>
        <v>1</v>
      </c>
      <c r="H714" s="38">
        <v>7.3244480000000003</v>
      </c>
      <c r="J714" s="5" t="s">
        <v>50</v>
      </c>
      <c r="K714">
        <v>4</v>
      </c>
      <c r="L714" s="38">
        <v>9</v>
      </c>
    </row>
    <row r="715" spans="2:12" x14ac:dyDescent="0.2">
      <c r="B715">
        <v>90</v>
      </c>
      <c r="C715" t="s">
        <v>104</v>
      </c>
      <c r="D715" s="33">
        <v>2</v>
      </c>
      <c r="E715" s="33">
        <v>6</v>
      </c>
      <c r="F715">
        <v>1</v>
      </c>
      <c r="G715">
        <v>0</v>
      </c>
      <c r="H715" s="38">
        <v>7.3244480000000003</v>
      </c>
      <c r="J715" s="5" t="s">
        <v>50</v>
      </c>
      <c r="K715">
        <v>4</v>
      </c>
      <c r="L715" s="38">
        <v>9</v>
      </c>
    </row>
    <row r="716" spans="2:12" x14ac:dyDescent="0.2">
      <c r="B716">
        <v>90</v>
      </c>
      <c r="C716" t="s">
        <v>104</v>
      </c>
      <c r="D716" s="33">
        <v>3</v>
      </c>
      <c r="E716" s="33">
        <v>6</v>
      </c>
      <c r="F716">
        <v>0</v>
      </c>
      <c r="G716">
        <f t="shared" ref="G716:G747" si="31">F716</f>
        <v>0</v>
      </c>
      <c r="H716" s="38">
        <v>7.3244480000000003</v>
      </c>
      <c r="J716" s="5" t="s">
        <v>50</v>
      </c>
      <c r="K716">
        <v>4</v>
      </c>
      <c r="L716" s="38">
        <v>9</v>
      </c>
    </row>
    <row r="717" spans="2:12" x14ac:dyDescent="0.2">
      <c r="B717">
        <v>90</v>
      </c>
      <c r="C717" t="s">
        <v>104</v>
      </c>
      <c r="D717" s="33">
        <v>4</v>
      </c>
      <c r="E717" s="33">
        <v>6</v>
      </c>
      <c r="F717">
        <v>0</v>
      </c>
      <c r="G717">
        <f t="shared" si="31"/>
        <v>0</v>
      </c>
      <c r="H717" s="38">
        <v>7.3244480000000003</v>
      </c>
      <c r="J717" s="5" t="s">
        <v>50</v>
      </c>
      <c r="K717">
        <v>4</v>
      </c>
      <c r="L717" s="38">
        <v>9</v>
      </c>
    </row>
    <row r="718" spans="2:12" x14ac:dyDescent="0.2">
      <c r="B718">
        <v>90</v>
      </c>
      <c r="C718" t="s">
        <v>104</v>
      </c>
      <c r="D718" s="33">
        <v>5</v>
      </c>
      <c r="E718" s="33">
        <v>6</v>
      </c>
      <c r="F718">
        <v>0</v>
      </c>
      <c r="G718">
        <f t="shared" si="31"/>
        <v>0</v>
      </c>
      <c r="H718" s="38">
        <v>7.3244480000000003</v>
      </c>
      <c r="J718" s="5" t="s">
        <v>50</v>
      </c>
      <c r="K718">
        <v>4</v>
      </c>
      <c r="L718" s="38">
        <v>9</v>
      </c>
    </row>
    <row r="719" spans="2:12" x14ac:dyDescent="0.2">
      <c r="B719">
        <v>90</v>
      </c>
      <c r="C719" t="s">
        <v>104</v>
      </c>
      <c r="D719" s="33">
        <v>6</v>
      </c>
      <c r="E719" s="33">
        <v>6</v>
      </c>
      <c r="F719">
        <v>0</v>
      </c>
      <c r="G719">
        <f t="shared" si="31"/>
        <v>0</v>
      </c>
      <c r="H719" s="38">
        <v>7.3244480000000003</v>
      </c>
      <c r="J719" s="5" t="s">
        <v>50</v>
      </c>
      <c r="K719">
        <v>4</v>
      </c>
      <c r="L719" s="38">
        <v>9</v>
      </c>
    </row>
    <row r="720" spans="2:12" x14ac:dyDescent="0.2">
      <c r="B720">
        <v>90</v>
      </c>
      <c r="C720" t="s">
        <v>104</v>
      </c>
      <c r="D720" s="33">
        <v>7</v>
      </c>
      <c r="E720" s="33">
        <v>6</v>
      </c>
      <c r="F720">
        <v>0</v>
      </c>
      <c r="G720">
        <f t="shared" si="31"/>
        <v>0</v>
      </c>
      <c r="H720" s="38">
        <v>7.3244480000000003</v>
      </c>
      <c r="J720" s="5" t="s">
        <v>50</v>
      </c>
      <c r="K720">
        <v>4</v>
      </c>
      <c r="L720" s="38">
        <v>9</v>
      </c>
    </row>
    <row r="721" spans="2:12" x14ac:dyDescent="0.2">
      <c r="B721">
        <v>90</v>
      </c>
      <c r="C721" t="s">
        <v>104</v>
      </c>
      <c r="D721" s="33">
        <v>8</v>
      </c>
      <c r="E721" s="33">
        <v>6</v>
      </c>
      <c r="F721">
        <v>0</v>
      </c>
      <c r="G721">
        <f t="shared" si="31"/>
        <v>0</v>
      </c>
      <c r="H721" s="38">
        <v>7.3244480000000003</v>
      </c>
      <c r="J721" s="5" t="s">
        <v>50</v>
      </c>
      <c r="K721">
        <v>4</v>
      </c>
      <c r="L721" s="38">
        <v>9</v>
      </c>
    </row>
    <row r="722" spans="2:12" x14ac:dyDescent="0.2">
      <c r="B722">
        <v>91</v>
      </c>
      <c r="C722" t="s">
        <v>104</v>
      </c>
      <c r="D722" s="33">
        <v>1</v>
      </c>
      <c r="E722" s="33">
        <v>7</v>
      </c>
      <c r="F722">
        <v>1</v>
      </c>
      <c r="G722">
        <f t="shared" si="31"/>
        <v>1</v>
      </c>
      <c r="H722" s="38">
        <v>6.742292</v>
      </c>
      <c r="J722" s="5" t="s">
        <v>49</v>
      </c>
      <c r="K722">
        <v>2</v>
      </c>
      <c r="L722" s="38">
        <v>5</v>
      </c>
    </row>
    <row r="723" spans="2:12" x14ac:dyDescent="0.2">
      <c r="B723">
        <v>91</v>
      </c>
      <c r="C723" t="s">
        <v>104</v>
      </c>
      <c r="D723" s="33">
        <v>2</v>
      </c>
      <c r="E723" s="33">
        <v>7</v>
      </c>
      <c r="F723">
        <v>1</v>
      </c>
      <c r="G723">
        <f t="shared" si="31"/>
        <v>1</v>
      </c>
      <c r="H723" s="38">
        <v>6.742292</v>
      </c>
      <c r="J723" s="5" t="s">
        <v>49</v>
      </c>
      <c r="K723">
        <v>2</v>
      </c>
      <c r="L723" s="38">
        <v>5</v>
      </c>
    </row>
    <row r="724" spans="2:12" x14ac:dyDescent="0.2">
      <c r="B724">
        <v>91</v>
      </c>
      <c r="C724" t="s">
        <v>104</v>
      </c>
      <c r="D724" s="33">
        <v>3</v>
      </c>
      <c r="E724" s="33">
        <v>7</v>
      </c>
      <c r="F724">
        <v>1</v>
      </c>
      <c r="G724">
        <f t="shared" si="31"/>
        <v>1</v>
      </c>
      <c r="H724" s="38">
        <v>6.742292</v>
      </c>
      <c r="J724" s="5" t="s">
        <v>49</v>
      </c>
      <c r="K724">
        <v>2</v>
      </c>
      <c r="L724" s="38">
        <v>5</v>
      </c>
    </row>
    <row r="725" spans="2:12" x14ac:dyDescent="0.2">
      <c r="B725">
        <v>91</v>
      </c>
      <c r="C725" t="s">
        <v>104</v>
      </c>
      <c r="D725" s="33">
        <v>4</v>
      </c>
      <c r="E725" s="33">
        <v>7</v>
      </c>
      <c r="F725">
        <v>1</v>
      </c>
      <c r="G725">
        <f t="shared" si="31"/>
        <v>1</v>
      </c>
      <c r="H725" s="38">
        <v>6.742292</v>
      </c>
      <c r="J725" s="5" t="s">
        <v>49</v>
      </c>
      <c r="K725">
        <v>2</v>
      </c>
      <c r="L725" s="38">
        <v>5</v>
      </c>
    </row>
    <row r="726" spans="2:12" x14ac:dyDescent="0.2">
      <c r="B726">
        <v>91</v>
      </c>
      <c r="C726" t="s">
        <v>104</v>
      </c>
      <c r="D726" s="33">
        <v>5</v>
      </c>
      <c r="E726" s="33">
        <v>7</v>
      </c>
      <c r="F726">
        <v>1</v>
      </c>
      <c r="G726">
        <f t="shared" si="31"/>
        <v>1</v>
      </c>
      <c r="H726" s="38">
        <v>6.742292</v>
      </c>
      <c r="J726" s="5" t="s">
        <v>49</v>
      </c>
      <c r="K726">
        <v>2</v>
      </c>
      <c r="L726" s="38">
        <v>5</v>
      </c>
    </row>
    <row r="727" spans="2:12" x14ac:dyDescent="0.2">
      <c r="B727">
        <v>91</v>
      </c>
      <c r="C727" t="s">
        <v>104</v>
      </c>
      <c r="D727" s="33">
        <v>6</v>
      </c>
      <c r="E727" s="33">
        <v>7</v>
      </c>
      <c r="F727">
        <v>1</v>
      </c>
      <c r="G727">
        <f t="shared" si="31"/>
        <v>1</v>
      </c>
      <c r="H727" s="38">
        <v>6.742292</v>
      </c>
      <c r="J727" s="5" t="s">
        <v>49</v>
      </c>
      <c r="K727">
        <v>2</v>
      </c>
      <c r="L727" s="38">
        <v>5</v>
      </c>
    </row>
    <row r="728" spans="2:12" x14ac:dyDescent="0.2">
      <c r="B728">
        <v>91</v>
      </c>
      <c r="C728" t="s">
        <v>104</v>
      </c>
      <c r="D728" s="33">
        <v>7</v>
      </c>
      <c r="E728" s="33">
        <v>7</v>
      </c>
      <c r="F728">
        <v>1</v>
      </c>
      <c r="G728">
        <f t="shared" si="31"/>
        <v>1</v>
      </c>
      <c r="H728" s="38">
        <v>6.742292</v>
      </c>
      <c r="J728" s="5" t="s">
        <v>49</v>
      </c>
      <c r="K728">
        <v>2</v>
      </c>
      <c r="L728" s="38">
        <v>5</v>
      </c>
    </row>
    <row r="729" spans="2:12" x14ac:dyDescent="0.2">
      <c r="B729">
        <v>91</v>
      </c>
      <c r="C729" t="s">
        <v>104</v>
      </c>
      <c r="D729" s="33">
        <v>8</v>
      </c>
      <c r="E729" s="33">
        <v>7</v>
      </c>
      <c r="F729">
        <v>1</v>
      </c>
      <c r="G729">
        <f t="shared" si="31"/>
        <v>1</v>
      </c>
      <c r="H729" s="38">
        <v>6.742292</v>
      </c>
      <c r="J729" s="5" t="s">
        <v>49</v>
      </c>
      <c r="K729">
        <v>2</v>
      </c>
      <c r="L729" s="38">
        <v>5</v>
      </c>
    </row>
    <row r="730" spans="2:12" x14ac:dyDescent="0.2">
      <c r="B730">
        <v>92</v>
      </c>
      <c r="C730" t="s">
        <v>104</v>
      </c>
      <c r="D730" s="33">
        <v>1</v>
      </c>
      <c r="E730" s="33">
        <v>8</v>
      </c>
      <c r="F730">
        <v>1</v>
      </c>
      <c r="G730">
        <f t="shared" si="31"/>
        <v>1</v>
      </c>
      <c r="H730" s="38">
        <v>7.0677469999999998</v>
      </c>
      <c r="J730" s="5" t="s">
        <v>78</v>
      </c>
      <c r="K730">
        <v>3</v>
      </c>
      <c r="L730" s="38">
        <v>7</v>
      </c>
    </row>
    <row r="731" spans="2:12" x14ac:dyDescent="0.2">
      <c r="B731">
        <v>92</v>
      </c>
      <c r="C731" t="s">
        <v>104</v>
      </c>
      <c r="D731" s="33">
        <v>2</v>
      </c>
      <c r="E731" s="33">
        <v>8</v>
      </c>
      <c r="F731">
        <v>1</v>
      </c>
      <c r="G731">
        <f t="shared" si="31"/>
        <v>1</v>
      </c>
      <c r="H731" s="38">
        <v>7.0677469999999998</v>
      </c>
      <c r="J731" s="5" t="s">
        <v>78</v>
      </c>
      <c r="K731">
        <v>3</v>
      </c>
      <c r="L731" s="38">
        <v>7</v>
      </c>
    </row>
    <row r="732" spans="2:12" x14ac:dyDescent="0.2">
      <c r="B732">
        <v>92</v>
      </c>
      <c r="C732" t="s">
        <v>104</v>
      </c>
      <c r="D732" s="33">
        <v>3</v>
      </c>
      <c r="E732" s="33">
        <v>8</v>
      </c>
      <c r="F732">
        <v>1</v>
      </c>
      <c r="G732">
        <f t="shared" si="31"/>
        <v>1</v>
      </c>
      <c r="H732" s="38">
        <v>7.0677469999999998</v>
      </c>
      <c r="J732" s="5" t="s">
        <v>78</v>
      </c>
      <c r="K732">
        <v>3</v>
      </c>
      <c r="L732" s="38">
        <v>7</v>
      </c>
    </row>
    <row r="733" spans="2:12" x14ac:dyDescent="0.2">
      <c r="B733">
        <v>92</v>
      </c>
      <c r="C733" t="s">
        <v>104</v>
      </c>
      <c r="D733" s="33">
        <v>4</v>
      </c>
      <c r="E733" s="33">
        <v>8</v>
      </c>
      <c r="F733">
        <v>1</v>
      </c>
      <c r="G733">
        <f t="shared" si="31"/>
        <v>1</v>
      </c>
      <c r="H733" s="38">
        <v>7.0677469999999998</v>
      </c>
      <c r="J733" s="5" t="s">
        <v>78</v>
      </c>
      <c r="K733">
        <v>3</v>
      </c>
      <c r="L733" s="38">
        <v>7</v>
      </c>
    </row>
    <row r="734" spans="2:12" x14ac:dyDescent="0.2">
      <c r="B734">
        <v>92</v>
      </c>
      <c r="C734" t="s">
        <v>104</v>
      </c>
      <c r="D734" s="33">
        <v>5</v>
      </c>
      <c r="E734" s="33">
        <v>8</v>
      </c>
      <c r="F734">
        <v>1</v>
      </c>
      <c r="G734">
        <f t="shared" si="31"/>
        <v>1</v>
      </c>
      <c r="H734" s="38">
        <v>7.0677469999999998</v>
      </c>
      <c r="J734" s="5" t="s">
        <v>78</v>
      </c>
      <c r="K734">
        <v>3</v>
      </c>
      <c r="L734" s="38">
        <v>7</v>
      </c>
    </row>
    <row r="735" spans="2:12" x14ac:dyDescent="0.2">
      <c r="B735">
        <v>92</v>
      </c>
      <c r="C735" t="s">
        <v>104</v>
      </c>
      <c r="D735" s="33">
        <v>6</v>
      </c>
      <c r="E735" s="33">
        <v>8</v>
      </c>
      <c r="F735">
        <v>1</v>
      </c>
      <c r="G735">
        <f t="shared" si="31"/>
        <v>1</v>
      </c>
      <c r="H735" s="38">
        <v>7.0677469999999998</v>
      </c>
      <c r="J735" s="5" t="s">
        <v>78</v>
      </c>
      <c r="K735">
        <v>3</v>
      </c>
      <c r="L735" s="38">
        <v>7</v>
      </c>
    </row>
    <row r="736" spans="2:12" x14ac:dyDescent="0.2">
      <c r="B736">
        <v>92</v>
      </c>
      <c r="C736" t="s">
        <v>104</v>
      </c>
      <c r="D736" s="33">
        <v>7</v>
      </c>
      <c r="E736" s="33">
        <v>8</v>
      </c>
      <c r="F736">
        <v>1</v>
      </c>
      <c r="G736">
        <f t="shared" si="31"/>
        <v>1</v>
      </c>
      <c r="H736" s="38">
        <v>7.0677469999999998</v>
      </c>
      <c r="J736" s="5" t="s">
        <v>78</v>
      </c>
      <c r="K736">
        <v>3</v>
      </c>
      <c r="L736" s="38">
        <v>7</v>
      </c>
    </row>
    <row r="737" spans="2:12" x14ac:dyDescent="0.2">
      <c r="B737">
        <v>92</v>
      </c>
      <c r="C737" t="s">
        <v>104</v>
      </c>
      <c r="D737" s="33">
        <v>8</v>
      </c>
      <c r="E737" s="33">
        <v>8</v>
      </c>
      <c r="F737">
        <v>1</v>
      </c>
      <c r="G737">
        <f t="shared" si="31"/>
        <v>1</v>
      </c>
      <c r="H737" s="38">
        <v>7.0677469999999998</v>
      </c>
      <c r="J737" s="5" t="s">
        <v>78</v>
      </c>
      <c r="K737">
        <v>3</v>
      </c>
      <c r="L737" s="38">
        <v>7</v>
      </c>
    </row>
    <row r="738" spans="2:12" x14ac:dyDescent="0.2">
      <c r="B738">
        <v>93</v>
      </c>
      <c r="C738" t="s">
        <v>104</v>
      </c>
      <c r="D738" s="33">
        <v>1</v>
      </c>
      <c r="E738" s="33">
        <v>9</v>
      </c>
      <c r="F738">
        <v>1</v>
      </c>
      <c r="G738">
        <f t="shared" si="31"/>
        <v>1</v>
      </c>
      <c r="H738" s="38">
        <v>6.4809359999999998</v>
      </c>
      <c r="J738" s="5" t="s">
        <v>50</v>
      </c>
      <c r="K738">
        <v>1</v>
      </c>
      <c r="L738" s="38">
        <v>3</v>
      </c>
    </row>
    <row r="739" spans="2:12" x14ac:dyDescent="0.2">
      <c r="B739">
        <v>93</v>
      </c>
      <c r="C739" t="s">
        <v>104</v>
      </c>
      <c r="D739" s="33">
        <v>2</v>
      </c>
      <c r="E739" s="33">
        <v>9</v>
      </c>
      <c r="F739">
        <v>1</v>
      </c>
      <c r="G739">
        <f t="shared" si="31"/>
        <v>1</v>
      </c>
      <c r="H739" s="38">
        <v>6.4809359999999998</v>
      </c>
      <c r="J739" s="5" t="s">
        <v>50</v>
      </c>
      <c r="K739">
        <v>1</v>
      </c>
      <c r="L739" s="38">
        <v>3</v>
      </c>
    </row>
    <row r="740" spans="2:12" x14ac:dyDescent="0.2">
      <c r="B740">
        <v>93</v>
      </c>
      <c r="C740" t="s">
        <v>104</v>
      </c>
      <c r="D740" s="33">
        <v>3</v>
      </c>
      <c r="E740" s="33">
        <v>9</v>
      </c>
      <c r="F740">
        <v>1</v>
      </c>
      <c r="G740">
        <f t="shared" si="31"/>
        <v>1</v>
      </c>
      <c r="H740" s="38">
        <v>6.4809359999999998</v>
      </c>
      <c r="J740" s="5" t="s">
        <v>50</v>
      </c>
      <c r="K740">
        <v>1</v>
      </c>
      <c r="L740" s="38">
        <v>3</v>
      </c>
    </row>
    <row r="741" spans="2:12" x14ac:dyDescent="0.2">
      <c r="B741">
        <v>93</v>
      </c>
      <c r="C741" t="s">
        <v>104</v>
      </c>
      <c r="D741" s="33">
        <v>4</v>
      </c>
      <c r="E741" s="33">
        <v>9</v>
      </c>
      <c r="F741">
        <v>1</v>
      </c>
      <c r="G741">
        <f t="shared" si="31"/>
        <v>1</v>
      </c>
      <c r="H741" s="38">
        <v>6.4809359999999998</v>
      </c>
      <c r="J741" s="5" t="s">
        <v>50</v>
      </c>
      <c r="K741">
        <v>1</v>
      </c>
      <c r="L741" s="38">
        <v>3</v>
      </c>
    </row>
    <row r="742" spans="2:12" x14ac:dyDescent="0.2">
      <c r="B742">
        <v>93</v>
      </c>
      <c r="C742" t="s">
        <v>104</v>
      </c>
      <c r="D742" s="33">
        <v>5</v>
      </c>
      <c r="E742" s="33">
        <v>9</v>
      </c>
      <c r="F742">
        <v>1</v>
      </c>
      <c r="G742">
        <f t="shared" si="31"/>
        <v>1</v>
      </c>
      <c r="H742" s="38">
        <v>6.4809359999999998</v>
      </c>
      <c r="J742" s="5" t="s">
        <v>50</v>
      </c>
      <c r="K742">
        <v>1</v>
      </c>
      <c r="L742" s="38">
        <v>3</v>
      </c>
    </row>
    <row r="743" spans="2:12" x14ac:dyDescent="0.2">
      <c r="B743">
        <v>93</v>
      </c>
      <c r="C743" t="s">
        <v>104</v>
      </c>
      <c r="D743" s="33">
        <v>6</v>
      </c>
      <c r="E743" s="33">
        <v>9</v>
      </c>
      <c r="F743">
        <v>1</v>
      </c>
      <c r="G743">
        <f t="shared" si="31"/>
        <v>1</v>
      </c>
      <c r="H743" s="38">
        <v>6.4809359999999998</v>
      </c>
      <c r="J743" s="5" t="s">
        <v>50</v>
      </c>
      <c r="K743">
        <v>1</v>
      </c>
      <c r="L743" s="38">
        <v>3</v>
      </c>
    </row>
    <row r="744" spans="2:12" x14ac:dyDescent="0.2">
      <c r="B744">
        <v>93</v>
      </c>
      <c r="C744" t="s">
        <v>104</v>
      </c>
      <c r="D744" s="33">
        <v>7</v>
      </c>
      <c r="E744" s="33">
        <v>9</v>
      </c>
      <c r="F744">
        <v>1</v>
      </c>
      <c r="G744">
        <f t="shared" si="31"/>
        <v>1</v>
      </c>
      <c r="H744" s="38">
        <v>6.4809359999999998</v>
      </c>
      <c r="J744" s="5" t="s">
        <v>50</v>
      </c>
      <c r="K744">
        <v>1</v>
      </c>
      <c r="L744" s="38">
        <v>3</v>
      </c>
    </row>
    <row r="745" spans="2:12" x14ac:dyDescent="0.2">
      <c r="B745">
        <v>93</v>
      </c>
      <c r="C745" t="s">
        <v>104</v>
      </c>
      <c r="D745" s="33">
        <v>8</v>
      </c>
      <c r="E745" s="33">
        <v>9</v>
      </c>
      <c r="F745">
        <v>1</v>
      </c>
      <c r="G745">
        <f t="shared" si="31"/>
        <v>1</v>
      </c>
      <c r="H745" s="38">
        <v>6.4809359999999998</v>
      </c>
      <c r="J745" s="5" t="s">
        <v>50</v>
      </c>
      <c r="K745">
        <v>1</v>
      </c>
      <c r="L745" s="38">
        <v>3</v>
      </c>
    </row>
    <row r="746" spans="2:12" x14ac:dyDescent="0.2">
      <c r="B746">
        <v>94</v>
      </c>
      <c r="C746" t="s">
        <v>104</v>
      </c>
      <c r="D746" s="33">
        <v>1</v>
      </c>
      <c r="E746" s="33">
        <v>10</v>
      </c>
      <c r="F746">
        <v>1</v>
      </c>
      <c r="G746">
        <f t="shared" si="31"/>
        <v>1</v>
      </c>
      <c r="H746" s="38">
        <v>7.785857</v>
      </c>
      <c r="J746" s="5" t="s">
        <v>49</v>
      </c>
      <c r="K746">
        <v>6</v>
      </c>
      <c r="L746" s="38">
        <v>12</v>
      </c>
    </row>
    <row r="747" spans="2:12" x14ac:dyDescent="0.2">
      <c r="B747">
        <v>94</v>
      </c>
      <c r="C747" t="s">
        <v>104</v>
      </c>
      <c r="D747" s="33">
        <v>2</v>
      </c>
      <c r="E747" s="33">
        <v>10</v>
      </c>
      <c r="F747">
        <v>1</v>
      </c>
      <c r="G747">
        <f t="shared" si="31"/>
        <v>1</v>
      </c>
      <c r="H747" s="38">
        <v>7.785857</v>
      </c>
      <c r="J747" s="5" t="s">
        <v>49</v>
      </c>
      <c r="K747">
        <v>6</v>
      </c>
      <c r="L747" s="38">
        <v>12</v>
      </c>
    </row>
    <row r="748" spans="2:12" x14ac:dyDescent="0.2">
      <c r="B748">
        <v>94</v>
      </c>
      <c r="C748" t="s">
        <v>104</v>
      </c>
      <c r="D748" s="33">
        <v>3</v>
      </c>
      <c r="E748" s="33">
        <v>10</v>
      </c>
      <c r="F748">
        <v>1</v>
      </c>
      <c r="G748">
        <f t="shared" ref="G748:G779" si="32">F748</f>
        <v>1</v>
      </c>
      <c r="H748" s="38">
        <v>7.785857</v>
      </c>
      <c r="J748" s="5" t="s">
        <v>49</v>
      </c>
      <c r="K748">
        <v>6</v>
      </c>
      <c r="L748" s="38">
        <v>12</v>
      </c>
    </row>
    <row r="749" spans="2:12" x14ac:dyDescent="0.2">
      <c r="B749">
        <v>94</v>
      </c>
      <c r="C749" t="s">
        <v>104</v>
      </c>
      <c r="D749" s="33">
        <v>4</v>
      </c>
      <c r="E749" s="33">
        <v>10</v>
      </c>
      <c r="F749">
        <v>1</v>
      </c>
      <c r="G749">
        <f t="shared" si="32"/>
        <v>1</v>
      </c>
      <c r="H749" s="38">
        <v>7.785857</v>
      </c>
      <c r="J749" s="5" t="s">
        <v>49</v>
      </c>
      <c r="K749">
        <v>6</v>
      </c>
      <c r="L749" s="38">
        <v>12</v>
      </c>
    </row>
    <row r="750" spans="2:12" x14ac:dyDescent="0.2">
      <c r="B750">
        <v>94</v>
      </c>
      <c r="C750" t="s">
        <v>104</v>
      </c>
      <c r="D750" s="33">
        <v>5</v>
      </c>
      <c r="E750" s="33">
        <v>10</v>
      </c>
      <c r="F750">
        <v>1</v>
      </c>
      <c r="G750">
        <f t="shared" si="32"/>
        <v>1</v>
      </c>
      <c r="H750" s="38">
        <v>7.785857</v>
      </c>
      <c r="J750" s="5" t="s">
        <v>49</v>
      </c>
      <c r="K750">
        <v>6</v>
      </c>
      <c r="L750" s="38">
        <v>12</v>
      </c>
    </row>
    <row r="751" spans="2:12" x14ac:dyDescent="0.2">
      <c r="B751">
        <v>94</v>
      </c>
      <c r="C751" t="s">
        <v>104</v>
      </c>
      <c r="D751" s="33">
        <v>6</v>
      </c>
      <c r="E751" s="33">
        <v>10</v>
      </c>
      <c r="F751">
        <v>1</v>
      </c>
      <c r="G751">
        <f t="shared" si="32"/>
        <v>1</v>
      </c>
      <c r="H751" s="38">
        <v>7.785857</v>
      </c>
      <c r="J751" s="5" t="s">
        <v>49</v>
      </c>
      <c r="K751">
        <v>6</v>
      </c>
      <c r="L751" s="38">
        <v>12</v>
      </c>
    </row>
    <row r="752" spans="2:12" x14ac:dyDescent="0.2">
      <c r="B752">
        <v>94</v>
      </c>
      <c r="C752" t="s">
        <v>104</v>
      </c>
      <c r="D752" s="33">
        <v>7</v>
      </c>
      <c r="E752" s="33">
        <v>10</v>
      </c>
      <c r="F752">
        <v>1</v>
      </c>
      <c r="G752">
        <f t="shared" si="32"/>
        <v>1</v>
      </c>
      <c r="H752" s="38">
        <v>7.785857</v>
      </c>
      <c r="J752" s="5" t="s">
        <v>49</v>
      </c>
      <c r="K752">
        <v>6</v>
      </c>
      <c r="L752" s="38">
        <v>12</v>
      </c>
    </row>
    <row r="753" spans="2:12" x14ac:dyDescent="0.2">
      <c r="B753">
        <v>94</v>
      </c>
      <c r="C753" t="s">
        <v>104</v>
      </c>
      <c r="D753" s="33">
        <v>8</v>
      </c>
      <c r="E753" s="33">
        <v>10</v>
      </c>
      <c r="F753">
        <v>1</v>
      </c>
      <c r="G753">
        <f t="shared" si="32"/>
        <v>1</v>
      </c>
      <c r="H753" s="38">
        <v>7.785857</v>
      </c>
      <c r="J753" s="5" t="s">
        <v>49</v>
      </c>
      <c r="K753">
        <v>6</v>
      </c>
      <c r="L753" s="38">
        <v>12</v>
      </c>
    </row>
    <row r="754" spans="2:12" x14ac:dyDescent="0.2">
      <c r="B754">
        <v>95</v>
      </c>
      <c r="C754" t="s">
        <v>104</v>
      </c>
      <c r="D754" s="33">
        <v>1</v>
      </c>
      <c r="E754" s="33">
        <v>11</v>
      </c>
      <c r="F754">
        <v>1</v>
      </c>
      <c r="G754">
        <f t="shared" si="32"/>
        <v>1</v>
      </c>
      <c r="H754" s="38">
        <v>7.541728</v>
      </c>
      <c r="J754" s="5" t="s">
        <v>78</v>
      </c>
      <c r="K754">
        <v>5</v>
      </c>
      <c r="L754" s="38">
        <v>11</v>
      </c>
    </row>
    <row r="755" spans="2:12" x14ac:dyDescent="0.2">
      <c r="B755">
        <v>95</v>
      </c>
      <c r="C755" t="s">
        <v>104</v>
      </c>
      <c r="D755" s="33">
        <v>2</v>
      </c>
      <c r="E755" s="33">
        <v>11</v>
      </c>
      <c r="F755">
        <v>1</v>
      </c>
      <c r="G755">
        <f t="shared" si="32"/>
        <v>1</v>
      </c>
      <c r="H755" s="38">
        <v>7.541728</v>
      </c>
      <c r="J755" s="5" t="s">
        <v>78</v>
      </c>
      <c r="K755">
        <v>5</v>
      </c>
      <c r="L755" s="38">
        <v>11</v>
      </c>
    </row>
    <row r="756" spans="2:12" x14ac:dyDescent="0.2">
      <c r="B756">
        <v>95</v>
      </c>
      <c r="C756" t="s">
        <v>104</v>
      </c>
      <c r="D756" s="33">
        <v>3</v>
      </c>
      <c r="E756" s="33">
        <v>11</v>
      </c>
      <c r="F756">
        <v>1</v>
      </c>
      <c r="G756">
        <f t="shared" si="32"/>
        <v>1</v>
      </c>
      <c r="H756" s="38">
        <v>7.541728</v>
      </c>
      <c r="J756" s="5" t="s">
        <v>78</v>
      </c>
      <c r="K756">
        <v>5</v>
      </c>
      <c r="L756" s="38">
        <v>11</v>
      </c>
    </row>
    <row r="757" spans="2:12" x14ac:dyDescent="0.2">
      <c r="B757">
        <v>95</v>
      </c>
      <c r="C757" t="s">
        <v>104</v>
      </c>
      <c r="D757" s="33">
        <v>4</v>
      </c>
      <c r="E757" s="33">
        <v>11</v>
      </c>
      <c r="F757">
        <v>1</v>
      </c>
      <c r="G757">
        <f t="shared" si="32"/>
        <v>1</v>
      </c>
      <c r="H757" s="38">
        <v>7.541728</v>
      </c>
      <c r="J757" s="5" t="s">
        <v>78</v>
      </c>
      <c r="K757">
        <v>5</v>
      </c>
      <c r="L757" s="38">
        <v>11</v>
      </c>
    </row>
    <row r="758" spans="2:12" x14ac:dyDescent="0.2">
      <c r="B758">
        <v>95</v>
      </c>
      <c r="C758" t="s">
        <v>104</v>
      </c>
      <c r="D758" s="33">
        <v>5</v>
      </c>
      <c r="E758" s="33">
        <v>11</v>
      </c>
      <c r="F758">
        <v>1</v>
      </c>
      <c r="G758">
        <f t="shared" si="32"/>
        <v>1</v>
      </c>
      <c r="H758" s="38">
        <v>7.541728</v>
      </c>
      <c r="J758" s="5" t="s">
        <v>78</v>
      </c>
      <c r="K758">
        <v>5</v>
      </c>
      <c r="L758" s="38">
        <v>11</v>
      </c>
    </row>
    <row r="759" spans="2:12" x14ac:dyDescent="0.2">
      <c r="B759">
        <v>95</v>
      </c>
      <c r="C759" t="s">
        <v>104</v>
      </c>
      <c r="D759" s="33">
        <v>6</v>
      </c>
      <c r="E759" s="33">
        <v>11</v>
      </c>
      <c r="F759">
        <v>1</v>
      </c>
      <c r="G759">
        <f t="shared" si="32"/>
        <v>1</v>
      </c>
      <c r="H759" s="38">
        <v>7.541728</v>
      </c>
      <c r="J759" s="5" t="s">
        <v>78</v>
      </c>
      <c r="K759">
        <v>5</v>
      </c>
      <c r="L759" s="38">
        <v>11</v>
      </c>
    </row>
    <row r="760" spans="2:12" x14ac:dyDescent="0.2">
      <c r="B760">
        <v>95</v>
      </c>
      <c r="C760" t="s">
        <v>104</v>
      </c>
      <c r="D760" s="33">
        <v>7</v>
      </c>
      <c r="E760" s="33">
        <v>11</v>
      </c>
      <c r="F760">
        <v>1</v>
      </c>
      <c r="G760">
        <f t="shared" si="32"/>
        <v>1</v>
      </c>
      <c r="H760" s="38">
        <v>7.541728</v>
      </c>
      <c r="J760" s="5" t="s">
        <v>78</v>
      </c>
      <c r="K760">
        <v>5</v>
      </c>
      <c r="L760" s="38">
        <v>11</v>
      </c>
    </row>
    <row r="761" spans="2:12" x14ac:dyDescent="0.2">
      <c r="B761">
        <v>95</v>
      </c>
      <c r="C761" t="s">
        <v>104</v>
      </c>
      <c r="D761" s="33">
        <v>8</v>
      </c>
      <c r="E761" s="33">
        <v>11</v>
      </c>
      <c r="F761">
        <v>1</v>
      </c>
      <c r="G761">
        <f t="shared" si="32"/>
        <v>1</v>
      </c>
      <c r="H761" s="38">
        <v>7.541728</v>
      </c>
      <c r="J761" s="5" t="s">
        <v>78</v>
      </c>
      <c r="K761">
        <v>5</v>
      </c>
      <c r="L761" s="38">
        <v>11</v>
      </c>
    </row>
    <row r="762" spans="2:12" x14ac:dyDescent="0.2">
      <c r="B762">
        <v>96</v>
      </c>
      <c r="C762" t="s">
        <v>104</v>
      </c>
      <c r="D762" s="33">
        <v>1</v>
      </c>
      <c r="E762" s="33">
        <v>12</v>
      </c>
      <c r="F762">
        <v>1</v>
      </c>
      <c r="G762">
        <f t="shared" si="32"/>
        <v>1</v>
      </c>
      <c r="H762" s="38">
        <v>8.0673899999999996</v>
      </c>
      <c r="J762" s="5" t="s">
        <v>50</v>
      </c>
      <c r="K762">
        <v>7</v>
      </c>
      <c r="L762" s="38">
        <v>15</v>
      </c>
    </row>
    <row r="763" spans="2:12" x14ac:dyDescent="0.2">
      <c r="B763">
        <v>96</v>
      </c>
      <c r="C763" t="s">
        <v>104</v>
      </c>
      <c r="D763" s="33">
        <v>2</v>
      </c>
      <c r="E763" s="33">
        <v>12</v>
      </c>
      <c r="F763">
        <v>0</v>
      </c>
      <c r="G763">
        <f t="shared" si="32"/>
        <v>0</v>
      </c>
      <c r="H763" s="38">
        <v>8.0673899999999996</v>
      </c>
      <c r="J763" s="5" t="s">
        <v>50</v>
      </c>
      <c r="K763">
        <v>7</v>
      </c>
      <c r="L763" s="38">
        <v>15</v>
      </c>
    </row>
    <row r="764" spans="2:12" x14ac:dyDescent="0.2">
      <c r="B764">
        <v>96</v>
      </c>
      <c r="C764" t="s">
        <v>104</v>
      </c>
      <c r="D764" s="33">
        <v>3</v>
      </c>
      <c r="E764" s="33">
        <v>12</v>
      </c>
      <c r="F764">
        <v>0</v>
      </c>
      <c r="G764">
        <f t="shared" si="32"/>
        <v>0</v>
      </c>
      <c r="H764" s="38">
        <v>8.0673899999999996</v>
      </c>
      <c r="J764" s="5" t="s">
        <v>50</v>
      </c>
      <c r="K764">
        <v>7</v>
      </c>
      <c r="L764" s="38">
        <v>15</v>
      </c>
    </row>
    <row r="765" spans="2:12" x14ac:dyDescent="0.2">
      <c r="B765">
        <v>96</v>
      </c>
      <c r="C765" t="s">
        <v>104</v>
      </c>
      <c r="D765" s="33">
        <v>4</v>
      </c>
      <c r="E765" s="33">
        <v>12</v>
      </c>
      <c r="F765">
        <v>0</v>
      </c>
      <c r="G765">
        <f t="shared" si="32"/>
        <v>0</v>
      </c>
      <c r="H765" s="38">
        <v>8.0673899999999996</v>
      </c>
      <c r="J765" s="5" t="s">
        <v>50</v>
      </c>
      <c r="K765">
        <v>7</v>
      </c>
      <c r="L765" s="38">
        <v>15</v>
      </c>
    </row>
    <row r="766" spans="2:12" x14ac:dyDescent="0.2">
      <c r="B766">
        <v>96</v>
      </c>
      <c r="C766" t="s">
        <v>104</v>
      </c>
      <c r="D766" s="33">
        <v>5</v>
      </c>
      <c r="E766" s="33">
        <v>12</v>
      </c>
      <c r="F766">
        <v>0</v>
      </c>
      <c r="G766">
        <f t="shared" si="32"/>
        <v>0</v>
      </c>
      <c r="H766" s="38">
        <v>8.0673899999999996</v>
      </c>
      <c r="J766" s="5" t="s">
        <v>50</v>
      </c>
      <c r="K766">
        <v>7</v>
      </c>
      <c r="L766" s="38">
        <v>15</v>
      </c>
    </row>
    <row r="767" spans="2:12" x14ac:dyDescent="0.2">
      <c r="B767">
        <v>96</v>
      </c>
      <c r="C767" t="s">
        <v>104</v>
      </c>
      <c r="D767" s="33">
        <v>6</v>
      </c>
      <c r="E767" s="33">
        <v>12</v>
      </c>
      <c r="F767">
        <v>0</v>
      </c>
      <c r="G767">
        <f t="shared" si="32"/>
        <v>0</v>
      </c>
      <c r="H767" s="38">
        <v>8.0673899999999996</v>
      </c>
      <c r="J767" s="5" t="s">
        <v>50</v>
      </c>
      <c r="K767">
        <v>7</v>
      </c>
      <c r="L767" s="38">
        <v>15</v>
      </c>
    </row>
    <row r="768" spans="2:12" x14ac:dyDescent="0.2">
      <c r="B768">
        <v>96</v>
      </c>
      <c r="C768" t="s">
        <v>104</v>
      </c>
      <c r="D768" s="33">
        <v>7</v>
      </c>
      <c r="E768" s="33">
        <v>12</v>
      </c>
      <c r="F768">
        <v>0</v>
      </c>
      <c r="G768">
        <f t="shared" si="32"/>
        <v>0</v>
      </c>
      <c r="H768" s="38">
        <v>8.0673899999999996</v>
      </c>
      <c r="J768" s="5" t="s">
        <v>50</v>
      </c>
      <c r="K768">
        <v>7</v>
      </c>
      <c r="L768" s="38">
        <v>15</v>
      </c>
    </row>
    <row r="769" spans="2:12" x14ac:dyDescent="0.2">
      <c r="B769">
        <v>96</v>
      </c>
      <c r="C769" t="s">
        <v>104</v>
      </c>
      <c r="D769" s="33">
        <v>8</v>
      </c>
      <c r="E769" s="33">
        <v>12</v>
      </c>
      <c r="F769">
        <v>0</v>
      </c>
      <c r="G769">
        <f t="shared" si="32"/>
        <v>0</v>
      </c>
      <c r="H769" s="38">
        <v>8.0673899999999996</v>
      </c>
      <c r="J769" s="5" t="s">
        <v>50</v>
      </c>
      <c r="K769">
        <v>7</v>
      </c>
      <c r="L769" s="38">
        <v>15</v>
      </c>
    </row>
    <row r="770" spans="2:12" x14ac:dyDescent="0.2">
      <c r="B770">
        <v>97</v>
      </c>
      <c r="C770" t="s">
        <v>104</v>
      </c>
      <c r="D770" s="33">
        <v>1</v>
      </c>
      <c r="E770" s="33">
        <v>13</v>
      </c>
      <c r="F770">
        <v>1</v>
      </c>
      <c r="G770">
        <f t="shared" si="32"/>
        <v>1</v>
      </c>
      <c r="H770" s="38">
        <v>7.3244480000000003</v>
      </c>
      <c r="J770" s="5" t="s">
        <v>78</v>
      </c>
      <c r="K770">
        <v>4</v>
      </c>
      <c r="L770" s="38">
        <v>9</v>
      </c>
    </row>
    <row r="771" spans="2:12" x14ac:dyDescent="0.2">
      <c r="B771">
        <v>97</v>
      </c>
      <c r="C771" t="s">
        <v>104</v>
      </c>
      <c r="D771" s="33">
        <v>2</v>
      </c>
      <c r="E771" s="33">
        <v>13</v>
      </c>
      <c r="F771">
        <v>1</v>
      </c>
      <c r="G771">
        <f t="shared" si="32"/>
        <v>1</v>
      </c>
      <c r="H771" s="38">
        <v>7.3244480000000003</v>
      </c>
      <c r="J771" s="5" t="s">
        <v>78</v>
      </c>
      <c r="K771">
        <v>4</v>
      </c>
      <c r="L771" s="38">
        <v>9</v>
      </c>
    </row>
    <row r="772" spans="2:12" x14ac:dyDescent="0.2">
      <c r="B772">
        <v>97</v>
      </c>
      <c r="C772" t="s">
        <v>104</v>
      </c>
      <c r="D772" s="33">
        <v>3</v>
      </c>
      <c r="E772" s="33">
        <v>13</v>
      </c>
      <c r="F772">
        <v>1</v>
      </c>
      <c r="G772">
        <f t="shared" si="32"/>
        <v>1</v>
      </c>
      <c r="H772" s="38">
        <v>7.3244480000000003</v>
      </c>
      <c r="J772" s="5" t="s">
        <v>78</v>
      </c>
      <c r="K772">
        <v>4</v>
      </c>
      <c r="L772" s="38">
        <v>9</v>
      </c>
    </row>
    <row r="773" spans="2:12" x14ac:dyDescent="0.2">
      <c r="B773">
        <v>97</v>
      </c>
      <c r="C773" t="s">
        <v>104</v>
      </c>
      <c r="D773" s="33">
        <v>4</v>
      </c>
      <c r="E773" s="33">
        <v>13</v>
      </c>
      <c r="F773">
        <v>1</v>
      </c>
      <c r="G773">
        <f t="shared" si="32"/>
        <v>1</v>
      </c>
      <c r="H773" s="38">
        <v>7.3244480000000003</v>
      </c>
      <c r="J773" s="5" t="s">
        <v>78</v>
      </c>
      <c r="K773">
        <v>4</v>
      </c>
      <c r="L773" s="38">
        <v>9</v>
      </c>
    </row>
    <row r="774" spans="2:12" x14ac:dyDescent="0.2">
      <c r="B774">
        <v>97</v>
      </c>
      <c r="C774" t="s">
        <v>104</v>
      </c>
      <c r="D774" s="33">
        <v>5</v>
      </c>
      <c r="E774" s="33">
        <v>13</v>
      </c>
      <c r="F774">
        <v>1</v>
      </c>
      <c r="G774">
        <f t="shared" si="32"/>
        <v>1</v>
      </c>
      <c r="H774" s="38">
        <v>7.3244480000000003</v>
      </c>
      <c r="J774" s="5" t="s">
        <v>78</v>
      </c>
      <c r="K774">
        <v>4</v>
      </c>
      <c r="L774" s="38">
        <v>9</v>
      </c>
    </row>
    <row r="775" spans="2:12" x14ac:dyDescent="0.2">
      <c r="B775">
        <v>97</v>
      </c>
      <c r="C775" t="s">
        <v>104</v>
      </c>
      <c r="D775" s="33">
        <v>6</v>
      </c>
      <c r="E775" s="33">
        <v>13</v>
      </c>
      <c r="F775">
        <v>1</v>
      </c>
      <c r="G775">
        <f t="shared" si="32"/>
        <v>1</v>
      </c>
      <c r="H775" s="38">
        <v>7.3244480000000003</v>
      </c>
      <c r="J775" s="5" t="s">
        <v>78</v>
      </c>
      <c r="K775">
        <v>4</v>
      </c>
      <c r="L775" s="38">
        <v>9</v>
      </c>
    </row>
    <row r="776" spans="2:12" x14ac:dyDescent="0.2">
      <c r="B776">
        <v>97</v>
      </c>
      <c r="C776" t="s">
        <v>104</v>
      </c>
      <c r="D776" s="33">
        <v>7</v>
      </c>
      <c r="E776" s="33">
        <v>13</v>
      </c>
      <c r="F776">
        <v>1</v>
      </c>
      <c r="G776">
        <f t="shared" si="32"/>
        <v>1</v>
      </c>
      <c r="H776" s="38">
        <v>7.3244480000000003</v>
      </c>
      <c r="J776" s="5" t="s">
        <v>78</v>
      </c>
      <c r="K776">
        <v>4</v>
      </c>
      <c r="L776" s="38">
        <v>9</v>
      </c>
    </row>
    <row r="777" spans="2:12" x14ac:dyDescent="0.2">
      <c r="B777">
        <v>97</v>
      </c>
      <c r="C777" t="s">
        <v>104</v>
      </c>
      <c r="D777" s="33">
        <v>8</v>
      </c>
      <c r="E777" s="33">
        <v>13</v>
      </c>
      <c r="F777">
        <v>1</v>
      </c>
      <c r="G777">
        <f t="shared" si="32"/>
        <v>1</v>
      </c>
      <c r="H777" s="38">
        <v>7.3244480000000003</v>
      </c>
      <c r="J777" s="5" t="s">
        <v>78</v>
      </c>
      <c r="K777">
        <v>4</v>
      </c>
      <c r="L777" s="38">
        <v>9</v>
      </c>
    </row>
    <row r="778" spans="2:12" x14ac:dyDescent="0.2">
      <c r="B778">
        <v>98</v>
      </c>
      <c r="C778" t="s">
        <v>104</v>
      </c>
      <c r="D778" s="33">
        <v>1</v>
      </c>
      <c r="E778" s="33">
        <v>14</v>
      </c>
      <c r="F778">
        <v>1</v>
      </c>
      <c r="G778">
        <f t="shared" si="32"/>
        <v>1</v>
      </c>
      <c r="H778" s="38">
        <v>6.742292</v>
      </c>
      <c r="J778" s="5" t="s">
        <v>50</v>
      </c>
      <c r="K778">
        <v>2</v>
      </c>
      <c r="L778" s="38">
        <v>5</v>
      </c>
    </row>
    <row r="779" spans="2:12" x14ac:dyDescent="0.2">
      <c r="B779">
        <v>98</v>
      </c>
      <c r="C779" t="s">
        <v>104</v>
      </c>
      <c r="D779" s="33">
        <v>2</v>
      </c>
      <c r="E779" s="33">
        <v>14</v>
      </c>
      <c r="F779">
        <v>1</v>
      </c>
      <c r="G779">
        <f t="shared" si="32"/>
        <v>1</v>
      </c>
      <c r="H779" s="38">
        <v>6.742292</v>
      </c>
      <c r="J779" s="5" t="s">
        <v>50</v>
      </c>
      <c r="K779">
        <v>2</v>
      </c>
      <c r="L779" s="38">
        <v>5</v>
      </c>
    </row>
    <row r="780" spans="2:12" x14ac:dyDescent="0.2">
      <c r="B780">
        <v>98</v>
      </c>
      <c r="C780" t="s">
        <v>104</v>
      </c>
      <c r="D780" s="33">
        <v>3</v>
      </c>
      <c r="E780" s="33">
        <v>14</v>
      </c>
      <c r="F780">
        <v>1</v>
      </c>
      <c r="G780">
        <f t="shared" ref="G780:G811" si="33">F780</f>
        <v>1</v>
      </c>
      <c r="H780" s="38">
        <v>6.742292</v>
      </c>
      <c r="J780" s="5" t="s">
        <v>50</v>
      </c>
      <c r="K780">
        <v>2</v>
      </c>
      <c r="L780" s="38">
        <v>5</v>
      </c>
    </row>
    <row r="781" spans="2:12" x14ac:dyDescent="0.2">
      <c r="B781">
        <v>98</v>
      </c>
      <c r="C781" t="s">
        <v>104</v>
      </c>
      <c r="D781" s="33">
        <v>4</v>
      </c>
      <c r="E781" s="33">
        <v>14</v>
      </c>
      <c r="F781">
        <v>1</v>
      </c>
      <c r="G781">
        <f t="shared" si="33"/>
        <v>1</v>
      </c>
      <c r="H781" s="38">
        <v>6.742292</v>
      </c>
      <c r="J781" s="5" t="s">
        <v>50</v>
      </c>
      <c r="K781">
        <v>2</v>
      </c>
      <c r="L781" s="38">
        <v>5</v>
      </c>
    </row>
    <row r="782" spans="2:12" x14ac:dyDescent="0.2">
      <c r="B782">
        <v>98</v>
      </c>
      <c r="C782" t="s">
        <v>104</v>
      </c>
      <c r="D782" s="33">
        <v>5</v>
      </c>
      <c r="E782" s="33">
        <v>14</v>
      </c>
      <c r="F782">
        <v>1</v>
      </c>
      <c r="G782">
        <f t="shared" si="33"/>
        <v>1</v>
      </c>
      <c r="H782" s="38">
        <v>6.742292</v>
      </c>
      <c r="J782" s="5" t="s">
        <v>50</v>
      </c>
      <c r="K782">
        <v>2</v>
      </c>
      <c r="L782" s="38">
        <v>5</v>
      </c>
    </row>
    <row r="783" spans="2:12" x14ac:dyDescent="0.2">
      <c r="B783">
        <v>98</v>
      </c>
      <c r="C783" t="s">
        <v>104</v>
      </c>
      <c r="D783" s="33">
        <v>6</v>
      </c>
      <c r="E783" s="33">
        <v>14</v>
      </c>
      <c r="F783">
        <v>1</v>
      </c>
      <c r="G783">
        <f t="shared" si="33"/>
        <v>1</v>
      </c>
      <c r="H783" s="38">
        <v>6.742292</v>
      </c>
      <c r="J783" s="5" t="s">
        <v>50</v>
      </c>
      <c r="K783">
        <v>2</v>
      </c>
      <c r="L783" s="38">
        <v>5</v>
      </c>
    </row>
    <row r="784" spans="2:12" x14ac:dyDescent="0.2">
      <c r="B784">
        <v>98</v>
      </c>
      <c r="C784" t="s">
        <v>104</v>
      </c>
      <c r="D784" s="33">
        <v>7</v>
      </c>
      <c r="E784" s="33">
        <v>14</v>
      </c>
      <c r="F784">
        <v>1</v>
      </c>
      <c r="G784">
        <f t="shared" si="33"/>
        <v>1</v>
      </c>
      <c r="H784" s="38">
        <v>6.742292</v>
      </c>
      <c r="J784" s="5" t="s">
        <v>50</v>
      </c>
      <c r="K784">
        <v>2</v>
      </c>
      <c r="L784" s="38">
        <v>5</v>
      </c>
    </row>
    <row r="785" spans="2:12" x14ac:dyDescent="0.2">
      <c r="B785">
        <v>98</v>
      </c>
      <c r="C785" t="s">
        <v>104</v>
      </c>
      <c r="D785" s="33">
        <v>8</v>
      </c>
      <c r="E785" s="33">
        <v>14</v>
      </c>
      <c r="F785">
        <v>1</v>
      </c>
      <c r="G785">
        <f t="shared" si="33"/>
        <v>1</v>
      </c>
      <c r="H785" s="38">
        <v>6.742292</v>
      </c>
      <c r="J785" s="5" t="s">
        <v>50</v>
      </c>
      <c r="K785">
        <v>2</v>
      </c>
      <c r="L785" s="38">
        <v>5</v>
      </c>
    </row>
    <row r="786" spans="2:12" x14ac:dyDescent="0.2">
      <c r="B786">
        <v>99</v>
      </c>
      <c r="C786" t="s">
        <v>104</v>
      </c>
      <c r="D786" s="33">
        <v>1</v>
      </c>
      <c r="E786" s="33">
        <v>15</v>
      </c>
      <c r="F786">
        <v>1</v>
      </c>
      <c r="G786">
        <f t="shared" si="33"/>
        <v>1</v>
      </c>
      <c r="H786" s="38">
        <v>7.0677469999999998</v>
      </c>
      <c r="J786" s="5" t="s">
        <v>49</v>
      </c>
      <c r="K786">
        <v>3</v>
      </c>
      <c r="L786" s="38">
        <v>7</v>
      </c>
    </row>
    <row r="787" spans="2:12" x14ac:dyDescent="0.2">
      <c r="B787">
        <v>99</v>
      </c>
      <c r="C787" t="s">
        <v>104</v>
      </c>
      <c r="D787" s="33">
        <v>2</v>
      </c>
      <c r="E787" s="33">
        <v>15</v>
      </c>
      <c r="F787">
        <v>1</v>
      </c>
      <c r="G787">
        <f t="shared" si="33"/>
        <v>1</v>
      </c>
      <c r="H787" s="38">
        <v>7.0677469999999998</v>
      </c>
      <c r="J787" s="5" t="s">
        <v>49</v>
      </c>
      <c r="K787">
        <v>3</v>
      </c>
      <c r="L787" s="38">
        <v>7</v>
      </c>
    </row>
    <row r="788" spans="2:12" x14ac:dyDescent="0.2">
      <c r="B788">
        <v>99</v>
      </c>
      <c r="C788" t="s">
        <v>104</v>
      </c>
      <c r="D788" s="33">
        <v>3</v>
      </c>
      <c r="E788" s="33">
        <v>15</v>
      </c>
      <c r="F788">
        <v>1</v>
      </c>
      <c r="G788">
        <f t="shared" si="33"/>
        <v>1</v>
      </c>
      <c r="H788" s="38">
        <v>7.0677469999999998</v>
      </c>
      <c r="J788" s="5" t="s">
        <v>49</v>
      </c>
      <c r="K788">
        <v>3</v>
      </c>
      <c r="L788" s="38">
        <v>7</v>
      </c>
    </row>
    <row r="789" spans="2:12" x14ac:dyDescent="0.2">
      <c r="B789">
        <v>99</v>
      </c>
      <c r="C789" t="s">
        <v>104</v>
      </c>
      <c r="D789" s="33">
        <v>4</v>
      </c>
      <c r="E789" s="33">
        <v>15</v>
      </c>
      <c r="F789">
        <v>1</v>
      </c>
      <c r="G789">
        <f t="shared" si="33"/>
        <v>1</v>
      </c>
      <c r="H789" s="38">
        <v>7.0677469999999998</v>
      </c>
      <c r="J789" s="5" t="s">
        <v>49</v>
      </c>
      <c r="K789">
        <v>3</v>
      </c>
      <c r="L789" s="38">
        <v>7</v>
      </c>
    </row>
    <row r="790" spans="2:12" x14ac:dyDescent="0.2">
      <c r="B790">
        <v>99</v>
      </c>
      <c r="C790" t="s">
        <v>104</v>
      </c>
      <c r="D790" s="33">
        <v>5</v>
      </c>
      <c r="E790" s="33">
        <v>15</v>
      </c>
      <c r="F790">
        <v>1</v>
      </c>
      <c r="G790">
        <f t="shared" si="33"/>
        <v>1</v>
      </c>
      <c r="H790" s="38">
        <v>7.0677469999999998</v>
      </c>
      <c r="J790" s="5" t="s">
        <v>49</v>
      </c>
      <c r="K790">
        <v>3</v>
      </c>
      <c r="L790" s="38">
        <v>7</v>
      </c>
    </row>
    <row r="791" spans="2:12" x14ac:dyDescent="0.2">
      <c r="B791">
        <v>99</v>
      </c>
      <c r="C791" t="s">
        <v>104</v>
      </c>
      <c r="D791" s="33">
        <v>6</v>
      </c>
      <c r="E791" s="33">
        <v>15</v>
      </c>
      <c r="F791">
        <v>1</v>
      </c>
      <c r="G791">
        <f t="shared" si="33"/>
        <v>1</v>
      </c>
      <c r="H791" s="38">
        <v>7.0677469999999998</v>
      </c>
      <c r="J791" s="5" t="s">
        <v>49</v>
      </c>
      <c r="K791">
        <v>3</v>
      </c>
      <c r="L791" s="38">
        <v>7</v>
      </c>
    </row>
    <row r="792" spans="2:12" x14ac:dyDescent="0.2">
      <c r="B792">
        <v>99</v>
      </c>
      <c r="C792" t="s">
        <v>104</v>
      </c>
      <c r="D792" s="33">
        <v>7</v>
      </c>
      <c r="E792" s="33">
        <v>15</v>
      </c>
      <c r="F792">
        <v>1</v>
      </c>
      <c r="G792">
        <f t="shared" si="33"/>
        <v>1</v>
      </c>
      <c r="H792" s="38">
        <v>7.0677469999999998</v>
      </c>
      <c r="J792" s="5" t="s">
        <v>49</v>
      </c>
      <c r="K792">
        <v>3</v>
      </c>
      <c r="L792" s="38">
        <v>7</v>
      </c>
    </row>
    <row r="793" spans="2:12" x14ac:dyDescent="0.2">
      <c r="B793">
        <v>99</v>
      </c>
      <c r="C793" t="s">
        <v>104</v>
      </c>
      <c r="D793" s="33">
        <v>8</v>
      </c>
      <c r="E793" s="33">
        <v>15</v>
      </c>
      <c r="F793">
        <v>1</v>
      </c>
      <c r="G793">
        <f t="shared" si="33"/>
        <v>1</v>
      </c>
      <c r="H793" s="38">
        <v>7.0677469999999998</v>
      </c>
      <c r="J793" s="5" t="s">
        <v>49</v>
      </c>
      <c r="K793">
        <v>3</v>
      </c>
      <c r="L793" s="38">
        <v>7</v>
      </c>
    </row>
    <row r="794" spans="2:12" x14ac:dyDescent="0.2">
      <c r="B794">
        <v>100</v>
      </c>
      <c r="C794" t="s">
        <v>104</v>
      </c>
      <c r="D794" s="33">
        <v>1</v>
      </c>
      <c r="E794" s="33">
        <v>16</v>
      </c>
      <c r="F794">
        <v>1</v>
      </c>
      <c r="G794">
        <f t="shared" si="33"/>
        <v>1</v>
      </c>
      <c r="H794" s="38">
        <v>6.4809359999999998</v>
      </c>
      <c r="J794" s="5" t="s">
        <v>49</v>
      </c>
      <c r="K794">
        <v>1</v>
      </c>
      <c r="L794" s="38">
        <v>3</v>
      </c>
    </row>
    <row r="795" spans="2:12" x14ac:dyDescent="0.2">
      <c r="B795">
        <v>100</v>
      </c>
      <c r="C795" t="s">
        <v>104</v>
      </c>
      <c r="D795" s="33">
        <v>2</v>
      </c>
      <c r="E795" s="33">
        <v>16</v>
      </c>
      <c r="F795">
        <v>1</v>
      </c>
      <c r="G795">
        <f t="shared" si="33"/>
        <v>1</v>
      </c>
      <c r="H795" s="38">
        <v>6.4809359999999998</v>
      </c>
      <c r="J795" s="5" t="s">
        <v>49</v>
      </c>
      <c r="K795">
        <v>1</v>
      </c>
      <c r="L795" s="38">
        <v>3</v>
      </c>
    </row>
    <row r="796" spans="2:12" x14ac:dyDescent="0.2">
      <c r="B796">
        <v>100</v>
      </c>
      <c r="C796" t="s">
        <v>104</v>
      </c>
      <c r="D796" s="33">
        <v>3</v>
      </c>
      <c r="E796" s="33">
        <v>16</v>
      </c>
      <c r="F796">
        <v>1</v>
      </c>
      <c r="G796">
        <f t="shared" si="33"/>
        <v>1</v>
      </c>
      <c r="H796" s="38">
        <v>6.4809359999999998</v>
      </c>
      <c r="J796" s="5" t="s">
        <v>49</v>
      </c>
      <c r="K796">
        <v>1</v>
      </c>
      <c r="L796" s="38">
        <v>3</v>
      </c>
    </row>
    <row r="797" spans="2:12" x14ac:dyDescent="0.2">
      <c r="B797">
        <v>100</v>
      </c>
      <c r="C797" t="s">
        <v>104</v>
      </c>
      <c r="D797" s="33">
        <v>4</v>
      </c>
      <c r="E797" s="33">
        <v>16</v>
      </c>
      <c r="F797">
        <v>1</v>
      </c>
      <c r="G797">
        <f t="shared" si="33"/>
        <v>1</v>
      </c>
      <c r="H797" s="38">
        <v>6.4809359999999998</v>
      </c>
      <c r="J797" s="5" t="s">
        <v>49</v>
      </c>
      <c r="K797">
        <v>1</v>
      </c>
      <c r="L797" s="38">
        <v>3</v>
      </c>
    </row>
    <row r="798" spans="2:12" x14ac:dyDescent="0.2">
      <c r="B798">
        <v>100</v>
      </c>
      <c r="C798" t="s">
        <v>104</v>
      </c>
      <c r="D798" s="33">
        <v>5</v>
      </c>
      <c r="E798" s="33">
        <v>16</v>
      </c>
      <c r="F798">
        <v>1</v>
      </c>
      <c r="G798">
        <f t="shared" si="33"/>
        <v>1</v>
      </c>
      <c r="H798" s="38">
        <v>6.4809359999999998</v>
      </c>
      <c r="J798" s="5" t="s">
        <v>49</v>
      </c>
      <c r="K798">
        <v>1</v>
      </c>
      <c r="L798" s="38">
        <v>3</v>
      </c>
    </row>
    <row r="799" spans="2:12" x14ac:dyDescent="0.2">
      <c r="B799">
        <v>100</v>
      </c>
      <c r="C799" t="s">
        <v>104</v>
      </c>
      <c r="D799" s="33">
        <v>6</v>
      </c>
      <c r="E799" s="33">
        <v>16</v>
      </c>
      <c r="F799">
        <v>1</v>
      </c>
      <c r="G799">
        <f t="shared" si="33"/>
        <v>1</v>
      </c>
      <c r="H799" s="38">
        <v>6.4809359999999998</v>
      </c>
      <c r="J799" s="5" t="s">
        <v>49</v>
      </c>
      <c r="K799">
        <v>1</v>
      </c>
      <c r="L799" s="38">
        <v>3</v>
      </c>
    </row>
    <row r="800" spans="2:12" x14ac:dyDescent="0.2">
      <c r="B800">
        <v>100</v>
      </c>
      <c r="C800" t="s">
        <v>104</v>
      </c>
      <c r="D800" s="33">
        <v>7</v>
      </c>
      <c r="E800" s="33">
        <v>16</v>
      </c>
      <c r="F800">
        <v>1</v>
      </c>
      <c r="G800">
        <f t="shared" si="33"/>
        <v>1</v>
      </c>
      <c r="H800" s="38">
        <v>6.4809359999999998</v>
      </c>
      <c r="J800" s="5" t="s">
        <v>49</v>
      </c>
      <c r="K800">
        <v>1</v>
      </c>
      <c r="L800" s="38">
        <v>3</v>
      </c>
    </row>
    <row r="801" spans="2:12" x14ac:dyDescent="0.2">
      <c r="B801">
        <v>100</v>
      </c>
      <c r="C801" t="s">
        <v>104</v>
      </c>
      <c r="D801" s="33">
        <v>8</v>
      </c>
      <c r="E801" s="33">
        <v>16</v>
      </c>
      <c r="F801">
        <v>1</v>
      </c>
      <c r="G801">
        <f t="shared" si="33"/>
        <v>1</v>
      </c>
      <c r="H801" s="38">
        <v>6.4809359999999998</v>
      </c>
      <c r="J801" s="5" t="s">
        <v>49</v>
      </c>
      <c r="K801">
        <v>1</v>
      </c>
      <c r="L801" s="38">
        <v>3</v>
      </c>
    </row>
    <row r="802" spans="2:12" x14ac:dyDescent="0.2">
      <c r="B802">
        <v>101</v>
      </c>
      <c r="C802" t="s">
        <v>104</v>
      </c>
      <c r="D802" s="33">
        <v>1</v>
      </c>
      <c r="E802" s="33">
        <v>17</v>
      </c>
      <c r="F802">
        <v>1</v>
      </c>
      <c r="G802">
        <f t="shared" si="33"/>
        <v>1</v>
      </c>
      <c r="H802" s="38">
        <v>7.785857</v>
      </c>
      <c r="J802" s="5" t="s">
        <v>50</v>
      </c>
      <c r="K802">
        <v>6</v>
      </c>
      <c r="L802" s="38">
        <v>12</v>
      </c>
    </row>
    <row r="803" spans="2:12" x14ac:dyDescent="0.2">
      <c r="B803">
        <v>101</v>
      </c>
      <c r="C803" t="s">
        <v>104</v>
      </c>
      <c r="D803" s="33">
        <v>2</v>
      </c>
      <c r="E803" s="33">
        <v>17</v>
      </c>
      <c r="F803">
        <v>1</v>
      </c>
      <c r="G803">
        <f t="shared" si="33"/>
        <v>1</v>
      </c>
      <c r="H803" s="38">
        <v>7.785857</v>
      </c>
      <c r="J803" s="5" t="s">
        <v>50</v>
      </c>
      <c r="K803">
        <v>6</v>
      </c>
      <c r="L803" s="38">
        <v>12</v>
      </c>
    </row>
    <row r="804" spans="2:12" x14ac:dyDescent="0.2">
      <c r="B804">
        <v>101</v>
      </c>
      <c r="C804" t="s">
        <v>104</v>
      </c>
      <c r="D804" s="33">
        <v>3</v>
      </c>
      <c r="E804" s="33">
        <v>17</v>
      </c>
      <c r="F804">
        <v>0</v>
      </c>
      <c r="G804">
        <f t="shared" si="33"/>
        <v>0</v>
      </c>
      <c r="H804" s="38">
        <v>7.785857</v>
      </c>
      <c r="J804" s="5" t="s">
        <v>50</v>
      </c>
      <c r="K804">
        <v>6</v>
      </c>
      <c r="L804" s="38">
        <v>12</v>
      </c>
    </row>
    <row r="805" spans="2:12" x14ac:dyDescent="0.2">
      <c r="B805">
        <v>101</v>
      </c>
      <c r="C805" t="s">
        <v>104</v>
      </c>
      <c r="D805" s="33">
        <v>4</v>
      </c>
      <c r="E805" s="33">
        <v>17</v>
      </c>
      <c r="F805">
        <v>0</v>
      </c>
      <c r="G805">
        <f t="shared" si="33"/>
        <v>0</v>
      </c>
      <c r="H805" s="38">
        <v>7.785857</v>
      </c>
      <c r="J805" s="5" t="s">
        <v>50</v>
      </c>
      <c r="K805">
        <v>6</v>
      </c>
      <c r="L805" s="38">
        <v>12</v>
      </c>
    </row>
    <row r="806" spans="2:12" x14ac:dyDescent="0.2">
      <c r="B806">
        <v>101</v>
      </c>
      <c r="C806" t="s">
        <v>104</v>
      </c>
      <c r="D806" s="33">
        <v>5</v>
      </c>
      <c r="E806" s="33">
        <v>17</v>
      </c>
      <c r="F806">
        <v>0</v>
      </c>
      <c r="G806">
        <f t="shared" si="33"/>
        <v>0</v>
      </c>
      <c r="H806" s="38">
        <v>7.785857</v>
      </c>
      <c r="J806" s="5" t="s">
        <v>50</v>
      </c>
      <c r="K806">
        <v>6</v>
      </c>
      <c r="L806" s="38">
        <v>12</v>
      </c>
    </row>
    <row r="807" spans="2:12" x14ac:dyDescent="0.2">
      <c r="B807">
        <v>101</v>
      </c>
      <c r="C807" t="s">
        <v>104</v>
      </c>
      <c r="D807" s="33">
        <v>6</v>
      </c>
      <c r="E807" s="33">
        <v>17</v>
      </c>
      <c r="F807">
        <v>0</v>
      </c>
      <c r="G807">
        <f t="shared" si="33"/>
        <v>0</v>
      </c>
      <c r="H807" s="38">
        <v>7.785857</v>
      </c>
      <c r="J807" s="5" t="s">
        <v>50</v>
      </c>
      <c r="K807">
        <v>6</v>
      </c>
      <c r="L807" s="38">
        <v>12</v>
      </c>
    </row>
    <row r="808" spans="2:12" x14ac:dyDescent="0.2">
      <c r="B808">
        <v>101</v>
      </c>
      <c r="C808" t="s">
        <v>104</v>
      </c>
      <c r="D808" s="33">
        <v>7</v>
      </c>
      <c r="E808" s="33">
        <v>17</v>
      </c>
      <c r="F808">
        <v>0</v>
      </c>
      <c r="G808">
        <f t="shared" si="33"/>
        <v>0</v>
      </c>
      <c r="H808" s="38">
        <v>7.785857</v>
      </c>
      <c r="J808" s="5" t="s">
        <v>50</v>
      </c>
      <c r="K808">
        <v>6</v>
      </c>
      <c r="L808" s="38">
        <v>12</v>
      </c>
    </row>
    <row r="809" spans="2:12" x14ac:dyDescent="0.2">
      <c r="B809">
        <v>101</v>
      </c>
      <c r="C809" t="s">
        <v>104</v>
      </c>
      <c r="D809" s="33">
        <v>8</v>
      </c>
      <c r="E809" s="33">
        <v>17</v>
      </c>
      <c r="F809">
        <v>0</v>
      </c>
      <c r="G809">
        <f t="shared" si="33"/>
        <v>0</v>
      </c>
      <c r="H809" s="38">
        <v>7.785857</v>
      </c>
      <c r="J809" s="5" t="s">
        <v>50</v>
      </c>
      <c r="K809">
        <v>6</v>
      </c>
      <c r="L809" s="38">
        <v>12</v>
      </c>
    </row>
    <row r="810" spans="2:12" x14ac:dyDescent="0.2">
      <c r="B810">
        <v>102</v>
      </c>
      <c r="C810" t="s">
        <v>104</v>
      </c>
      <c r="D810" s="33">
        <v>1</v>
      </c>
      <c r="E810" s="33">
        <v>18</v>
      </c>
      <c r="F810">
        <v>1</v>
      </c>
      <c r="G810">
        <f t="shared" si="33"/>
        <v>1</v>
      </c>
      <c r="H810" s="38">
        <v>7.541728</v>
      </c>
      <c r="J810" s="5" t="s">
        <v>50</v>
      </c>
      <c r="K810">
        <v>5</v>
      </c>
      <c r="L810" s="38">
        <v>11</v>
      </c>
    </row>
    <row r="811" spans="2:12" x14ac:dyDescent="0.2">
      <c r="B811">
        <v>102</v>
      </c>
      <c r="C811" t="s">
        <v>104</v>
      </c>
      <c r="D811" s="33">
        <v>2</v>
      </c>
      <c r="E811" s="33">
        <v>18</v>
      </c>
      <c r="F811">
        <v>0</v>
      </c>
      <c r="G811">
        <f t="shared" si="33"/>
        <v>0</v>
      </c>
      <c r="H811" s="38">
        <v>7.541728</v>
      </c>
      <c r="J811" s="5" t="s">
        <v>50</v>
      </c>
      <c r="K811">
        <v>5</v>
      </c>
      <c r="L811" s="38">
        <v>11</v>
      </c>
    </row>
    <row r="812" spans="2:12" x14ac:dyDescent="0.2">
      <c r="B812">
        <v>102</v>
      </c>
      <c r="C812" t="s">
        <v>104</v>
      </c>
      <c r="D812" s="33">
        <v>3</v>
      </c>
      <c r="E812" s="33">
        <v>18</v>
      </c>
      <c r="F812">
        <v>0</v>
      </c>
      <c r="G812">
        <f t="shared" ref="G812:G843" si="34">F812</f>
        <v>0</v>
      </c>
      <c r="H812" s="38">
        <v>7.541728</v>
      </c>
      <c r="J812" s="5" t="s">
        <v>50</v>
      </c>
      <c r="K812">
        <v>5</v>
      </c>
      <c r="L812" s="38">
        <v>11</v>
      </c>
    </row>
    <row r="813" spans="2:12" x14ac:dyDescent="0.2">
      <c r="B813">
        <v>102</v>
      </c>
      <c r="C813" t="s">
        <v>104</v>
      </c>
      <c r="D813" s="33">
        <v>4</v>
      </c>
      <c r="E813" s="33">
        <v>18</v>
      </c>
      <c r="F813">
        <v>0</v>
      </c>
      <c r="G813">
        <f t="shared" si="34"/>
        <v>0</v>
      </c>
      <c r="H813" s="38">
        <v>7.541728</v>
      </c>
      <c r="J813" s="5" t="s">
        <v>50</v>
      </c>
      <c r="K813">
        <v>5</v>
      </c>
      <c r="L813" s="38">
        <v>11</v>
      </c>
    </row>
    <row r="814" spans="2:12" x14ac:dyDescent="0.2">
      <c r="B814">
        <v>102</v>
      </c>
      <c r="C814" t="s">
        <v>104</v>
      </c>
      <c r="D814" s="33">
        <v>5</v>
      </c>
      <c r="E814" s="33">
        <v>18</v>
      </c>
      <c r="F814">
        <v>0</v>
      </c>
      <c r="G814">
        <f t="shared" si="34"/>
        <v>0</v>
      </c>
      <c r="H814" s="38">
        <v>7.541728</v>
      </c>
      <c r="J814" s="5" t="s">
        <v>50</v>
      </c>
      <c r="K814">
        <v>5</v>
      </c>
      <c r="L814" s="38">
        <v>11</v>
      </c>
    </row>
    <row r="815" spans="2:12" x14ac:dyDescent="0.2">
      <c r="B815">
        <v>102</v>
      </c>
      <c r="C815" t="s">
        <v>104</v>
      </c>
      <c r="D815" s="33">
        <v>6</v>
      </c>
      <c r="E815" s="33">
        <v>18</v>
      </c>
      <c r="F815">
        <v>0</v>
      </c>
      <c r="G815">
        <f t="shared" si="34"/>
        <v>0</v>
      </c>
      <c r="H815" s="38">
        <v>7.541728</v>
      </c>
      <c r="J815" s="5" t="s">
        <v>50</v>
      </c>
      <c r="K815">
        <v>5</v>
      </c>
      <c r="L815" s="38">
        <v>11</v>
      </c>
    </row>
    <row r="816" spans="2:12" x14ac:dyDescent="0.2">
      <c r="B816">
        <v>102</v>
      </c>
      <c r="C816" t="s">
        <v>104</v>
      </c>
      <c r="D816" s="33">
        <v>7</v>
      </c>
      <c r="E816" s="33">
        <v>18</v>
      </c>
      <c r="F816">
        <v>0</v>
      </c>
      <c r="G816">
        <f t="shared" si="34"/>
        <v>0</v>
      </c>
      <c r="H816" s="38">
        <v>7.541728</v>
      </c>
      <c r="J816" s="5" t="s">
        <v>50</v>
      </c>
      <c r="K816">
        <v>5</v>
      </c>
      <c r="L816" s="38">
        <v>11</v>
      </c>
    </row>
    <row r="817" spans="2:12" x14ac:dyDescent="0.2">
      <c r="B817">
        <v>102</v>
      </c>
      <c r="C817" t="s">
        <v>104</v>
      </c>
      <c r="D817" s="33">
        <v>8</v>
      </c>
      <c r="E817" s="33">
        <v>18</v>
      </c>
      <c r="F817">
        <v>0</v>
      </c>
      <c r="G817">
        <f t="shared" si="34"/>
        <v>0</v>
      </c>
      <c r="H817" s="38">
        <v>7.541728</v>
      </c>
      <c r="J817" s="5" t="s">
        <v>50</v>
      </c>
      <c r="K817">
        <v>5</v>
      </c>
      <c r="L817" s="38">
        <v>11</v>
      </c>
    </row>
    <row r="818" spans="2:12" x14ac:dyDescent="0.2">
      <c r="B818">
        <v>103</v>
      </c>
      <c r="C818" t="s">
        <v>104</v>
      </c>
      <c r="D818" s="33">
        <v>1</v>
      </c>
      <c r="E818" s="33">
        <v>19</v>
      </c>
      <c r="F818">
        <v>1</v>
      </c>
      <c r="G818">
        <f t="shared" si="34"/>
        <v>1</v>
      </c>
      <c r="H818" s="38">
        <v>8.0673899999999996</v>
      </c>
      <c r="J818" s="5" t="s">
        <v>49</v>
      </c>
      <c r="K818">
        <v>7</v>
      </c>
      <c r="L818" s="38">
        <v>15</v>
      </c>
    </row>
    <row r="819" spans="2:12" x14ac:dyDescent="0.2">
      <c r="B819">
        <v>103</v>
      </c>
      <c r="C819" t="s">
        <v>104</v>
      </c>
      <c r="D819" s="33">
        <v>2</v>
      </c>
      <c r="E819" s="33">
        <v>19</v>
      </c>
      <c r="F819">
        <v>1</v>
      </c>
      <c r="G819">
        <f t="shared" si="34"/>
        <v>1</v>
      </c>
      <c r="H819" s="38">
        <v>8.0673899999999996</v>
      </c>
      <c r="J819" s="5" t="s">
        <v>49</v>
      </c>
      <c r="K819">
        <v>7</v>
      </c>
      <c r="L819" s="38">
        <v>15</v>
      </c>
    </row>
    <row r="820" spans="2:12" x14ac:dyDescent="0.2">
      <c r="B820">
        <v>103</v>
      </c>
      <c r="C820" t="s">
        <v>104</v>
      </c>
      <c r="D820" s="33">
        <v>3</v>
      </c>
      <c r="E820" s="33">
        <v>19</v>
      </c>
      <c r="F820">
        <v>0</v>
      </c>
      <c r="G820">
        <f t="shared" si="34"/>
        <v>0</v>
      </c>
      <c r="H820" s="38">
        <v>8.0673899999999996</v>
      </c>
      <c r="J820" s="5" t="s">
        <v>49</v>
      </c>
      <c r="K820">
        <v>7</v>
      </c>
      <c r="L820" s="38">
        <v>15</v>
      </c>
    </row>
    <row r="821" spans="2:12" x14ac:dyDescent="0.2">
      <c r="B821">
        <v>103</v>
      </c>
      <c r="C821" t="s">
        <v>104</v>
      </c>
      <c r="D821" s="33">
        <v>4</v>
      </c>
      <c r="E821" s="33">
        <v>19</v>
      </c>
      <c r="F821">
        <v>0</v>
      </c>
      <c r="G821">
        <f t="shared" si="34"/>
        <v>0</v>
      </c>
      <c r="H821" s="38">
        <v>8.0673899999999996</v>
      </c>
      <c r="J821" s="5" t="s">
        <v>49</v>
      </c>
      <c r="K821">
        <v>7</v>
      </c>
      <c r="L821" s="38">
        <v>15</v>
      </c>
    </row>
    <row r="822" spans="2:12" x14ac:dyDescent="0.2">
      <c r="B822">
        <v>103</v>
      </c>
      <c r="C822" t="s">
        <v>104</v>
      </c>
      <c r="D822" s="33">
        <v>5</v>
      </c>
      <c r="E822" s="33">
        <v>19</v>
      </c>
      <c r="F822">
        <v>1</v>
      </c>
      <c r="G822">
        <f t="shared" si="34"/>
        <v>1</v>
      </c>
      <c r="H822" s="38">
        <v>8.0673899999999996</v>
      </c>
      <c r="J822" s="5" t="s">
        <v>49</v>
      </c>
      <c r="K822">
        <v>7</v>
      </c>
      <c r="L822" s="38">
        <v>15</v>
      </c>
    </row>
    <row r="823" spans="2:12" x14ac:dyDescent="0.2">
      <c r="B823">
        <v>103</v>
      </c>
      <c r="C823" t="s">
        <v>104</v>
      </c>
      <c r="D823" s="33">
        <v>6</v>
      </c>
      <c r="E823" s="33">
        <v>19</v>
      </c>
      <c r="F823">
        <v>1</v>
      </c>
      <c r="G823">
        <f t="shared" si="34"/>
        <v>1</v>
      </c>
      <c r="H823" s="38">
        <v>8.0673899999999996</v>
      </c>
      <c r="J823" s="5" t="s">
        <v>49</v>
      </c>
      <c r="K823">
        <v>7</v>
      </c>
      <c r="L823" s="38">
        <v>15</v>
      </c>
    </row>
    <row r="824" spans="2:12" x14ac:dyDescent="0.2">
      <c r="B824">
        <v>103</v>
      </c>
      <c r="C824" t="s">
        <v>104</v>
      </c>
      <c r="D824" s="33">
        <v>7</v>
      </c>
      <c r="E824" s="33">
        <v>19</v>
      </c>
      <c r="F824">
        <v>1</v>
      </c>
      <c r="G824">
        <f t="shared" si="34"/>
        <v>1</v>
      </c>
      <c r="H824" s="38">
        <v>8.0673899999999996</v>
      </c>
      <c r="J824" s="5" t="s">
        <v>49</v>
      </c>
      <c r="K824">
        <v>7</v>
      </c>
      <c r="L824" s="38">
        <v>15</v>
      </c>
    </row>
    <row r="825" spans="2:12" x14ac:dyDescent="0.2">
      <c r="B825">
        <v>103</v>
      </c>
      <c r="C825" t="s">
        <v>104</v>
      </c>
      <c r="D825" s="33">
        <v>8</v>
      </c>
      <c r="E825" s="33">
        <v>19</v>
      </c>
      <c r="F825">
        <v>1</v>
      </c>
      <c r="G825">
        <f t="shared" si="34"/>
        <v>1</v>
      </c>
      <c r="H825" s="38">
        <v>8.0673899999999996</v>
      </c>
      <c r="J825" s="5" t="s">
        <v>49</v>
      </c>
      <c r="K825">
        <v>7</v>
      </c>
      <c r="L825" s="38">
        <v>15</v>
      </c>
    </row>
    <row r="826" spans="2:12" x14ac:dyDescent="0.2">
      <c r="B826">
        <v>104</v>
      </c>
      <c r="C826" t="s">
        <v>104</v>
      </c>
      <c r="D826" s="33">
        <v>1</v>
      </c>
      <c r="E826" s="33">
        <v>20</v>
      </c>
      <c r="F826">
        <v>1</v>
      </c>
      <c r="G826">
        <f t="shared" si="34"/>
        <v>1</v>
      </c>
      <c r="H826" s="38">
        <v>7.3244480000000003</v>
      </c>
      <c r="J826" s="5" t="s">
        <v>49</v>
      </c>
      <c r="K826">
        <v>4</v>
      </c>
      <c r="L826" s="38">
        <v>9</v>
      </c>
    </row>
    <row r="827" spans="2:12" x14ac:dyDescent="0.2">
      <c r="B827">
        <v>104</v>
      </c>
      <c r="C827" t="s">
        <v>104</v>
      </c>
      <c r="D827" s="33">
        <v>2</v>
      </c>
      <c r="E827" s="33">
        <v>20</v>
      </c>
      <c r="F827">
        <v>1</v>
      </c>
      <c r="G827">
        <f t="shared" si="34"/>
        <v>1</v>
      </c>
      <c r="H827" s="38">
        <v>7.3244480000000003</v>
      </c>
      <c r="J827" s="5" t="s">
        <v>49</v>
      </c>
      <c r="K827">
        <v>4</v>
      </c>
      <c r="L827" s="38">
        <v>9</v>
      </c>
    </row>
    <row r="828" spans="2:12" x14ac:dyDescent="0.2">
      <c r="B828">
        <v>104</v>
      </c>
      <c r="C828" t="s">
        <v>104</v>
      </c>
      <c r="D828" s="33">
        <v>3</v>
      </c>
      <c r="E828" s="33">
        <v>20</v>
      </c>
      <c r="F828">
        <v>1</v>
      </c>
      <c r="G828">
        <f t="shared" si="34"/>
        <v>1</v>
      </c>
      <c r="H828" s="38">
        <v>7.3244480000000003</v>
      </c>
      <c r="J828" s="5" t="s">
        <v>49</v>
      </c>
      <c r="K828">
        <v>4</v>
      </c>
      <c r="L828" s="38">
        <v>9</v>
      </c>
    </row>
    <row r="829" spans="2:12" x14ac:dyDescent="0.2">
      <c r="B829">
        <v>104</v>
      </c>
      <c r="C829" t="s">
        <v>104</v>
      </c>
      <c r="D829" s="33">
        <v>4</v>
      </c>
      <c r="E829" s="33">
        <v>20</v>
      </c>
      <c r="F829">
        <v>1</v>
      </c>
      <c r="G829">
        <f t="shared" si="34"/>
        <v>1</v>
      </c>
      <c r="H829" s="38">
        <v>7.3244480000000003</v>
      </c>
      <c r="J829" s="5" t="s">
        <v>49</v>
      </c>
      <c r="K829">
        <v>4</v>
      </c>
      <c r="L829" s="38">
        <v>9</v>
      </c>
    </row>
    <row r="830" spans="2:12" x14ac:dyDescent="0.2">
      <c r="B830">
        <v>104</v>
      </c>
      <c r="C830" t="s">
        <v>104</v>
      </c>
      <c r="D830" s="33">
        <v>5</v>
      </c>
      <c r="E830" s="33">
        <v>20</v>
      </c>
      <c r="F830">
        <v>1</v>
      </c>
      <c r="G830">
        <f t="shared" si="34"/>
        <v>1</v>
      </c>
      <c r="H830" s="38">
        <v>7.3244480000000003</v>
      </c>
      <c r="J830" s="5" t="s">
        <v>49</v>
      </c>
      <c r="K830">
        <v>4</v>
      </c>
      <c r="L830" s="38">
        <v>9</v>
      </c>
    </row>
    <row r="831" spans="2:12" x14ac:dyDescent="0.2">
      <c r="B831">
        <v>104</v>
      </c>
      <c r="C831" t="s">
        <v>104</v>
      </c>
      <c r="D831" s="33">
        <v>6</v>
      </c>
      <c r="E831" s="33">
        <v>20</v>
      </c>
      <c r="F831">
        <v>1</v>
      </c>
      <c r="G831">
        <f t="shared" si="34"/>
        <v>1</v>
      </c>
      <c r="H831" s="38">
        <v>7.3244480000000003</v>
      </c>
      <c r="J831" s="5" t="s">
        <v>49</v>
      </c>
      <c r="K831">
        <v>4</v>
      </c>
      <c r="L831" s="38">
        <v>9</v>
      </c>
    </row>
    <row r="832" spans="2:12" x14ac:dyDescent="0.2">
      <c r="B832">
        <v>104</v>
      </c>
      <c r="C832" t="s">
        <v>104</v>
      </c>
      <c r="D832" s="33">
        <v>7</v>
      </c>
      <c r="E832" s="33">
        <v>20</v>
      </c>
      <c r="F832">
        <v>1</v>
      </c>
      <c r="G832">
        <f t="shared" si="34"/>
        <v>1</v>
      </c>
      <c r="H832" s="38">
        <v>7.3244480000000003</v>
      </c>
      <c r="J832" s="5" t="s">
        <v>49</v>
      </c>
      <c r="K832">
        <v>4</v>
      </c>
      <c r="L832" s="38">
        <v>9</v>
      </c>
    </row>
    <row r="833" spans="2:19" x14ac:dyDescent="0.2">
      <c r="B833">
        <v>104</v>
      </c>
      <c r="C833" t="s">
        <v>104</v>
      </c>
      <c r="D833" s="33">
        <v>8</v>
      </c>
      <c r="E833" s="33">
        <v>20</v>
      </c>
      <c r="F833">
        <v>1</v>
      </c>
      <c r="G833">
        <f t="shared" si="34"/>
        <v>1</v>
      </c>
      <c r="H833" s="38">
        <v>7.3244480000000003</v>
      </c>
      <c r="J833" s="5" t="s">
        <v>49</v>
      </c>
      <c r="K833">
        <v>4</v>
      </c>
      <c r="L833" s="38">
        <v>9</v>
      </c>
    </row>
    <row r="834" spans="2:19" x14ac:dyDescent="0.2">
      <c r="B834">
        <v>105</v>
      </c>
      <c r="C834" t="s">
        <v>104</v>
      </c>
      <c r="D834" s="33">
        <v>1</v>
      </c>
      <c r="E834" s="33">
        <v>21</v>
      </c>
      <c r="F834">
        <v>1</v>
      </c>
      <c r="G834">
        <f t="shared" si="34"/>
        <v>1</v>
      </c>
      <c r="H834" s="38">
        <v>6.742292</v>
      </c>
      <c r="J834" s="5" t="s">
        <v>78</v>
      </c>
      <c r="K834">
        <v>2</v>
      </c>
      <c r="L834" s="38">
        <v>5</v>
      </c>
    </row>
    <row r="835" spans="2:19" x14ac:dyDescent="0.2">
      <c r="B835">
        <v>105</v>
      </c>
      <c r="C835" t="s">
        <v>104</v>
      </c>
      <c r="D835" s="33">
        <v>2</v>
      </c>
      <c r="E835" s="33">
        <v>21</v>
      </c>
      <c r="F835">
        <v>1</v>
      </c>
      <c r="G835">
        <f t="shared" si="34"/>
        <v>1</v>
      </c>
      <c r="H835" s="38">
        <v>6.742292</v>
      </c>
      <c r="J835" s="5" t="s">
        <v>78</v>
      </c>
      <c r="K835">
        <v>2</v>
      </c>
      <c r="L835" s="38">
        <v>5</v>
      </c>
    </row>
    <row r="836" spans="2:19" x14ac:dyDescent="0.2">
      <c r="B836">
        <v>105</v>
      </c>
      <c r="C836" t="s">
        <v>104</v>
      </c>
      <c r="D836" s="33">
        <v>3</v>
      </c>
      <c r="E836" s="33">
        <v>21</v>
      </c>
      <c r="F836">
        <v>1</v>
      </c>
      <c r="G836">
        <f t="shared" si="34"/>
        <v>1</v>
      </c>
      <c r="H836" s="38">
        <v>6.742292</v>
      </c>
      <c r="J836" s="5" t="s">
        <v>78</v>
      </c>
      <c r="K836">
        <v>2</v>
      </c>
      <c r="L836" s="38">
        <v>5</v>
      </c>
    </row>
    <row r="837" spans="2:19" x14ac:dyDescent="0.2">
      <c r="B837">
        <v>105</v>
      </c>
      <c r="C837" t="s">
        <v>104</v>
      </c>
      <c r="D837" s="33">
        <v>4</v>
      </c>
      <c r="E837" s="33">
        <v>21</v>
      </c>
      <c r="F837">
        <v>1</v>
      </c>
      <c r="G837">
        <f t="shared" si="34"/>
        <v>1</v>
      </c>
      <c r="H837" s="38">
        <v>6.742292</v>
      </c>
      <c r="J837" s="5" t="s">
        <v>78</v>
      </c>
      <c r="K837">
        <v>2</v>
      </c>
      <c r="L837" s="38">
        <v>5</v>
      </c>
    </row>
    <row r="838" spans="2:19" x14ac:dyDescent="0.2">
      <c r="B838">
        <v>105</v>
      </c>
      <c r="C838" t="s">
        <v>104</v>
      </c>
      <c r="D838" s="33">
        <v>5</v>
      </c>
      <c r="E838" s="33">
        <v>21</v>
      </c>
      <c r="F838">
        <v>1</v>
      </c>
      <c r="G838">
        <f t="shared" si="34"/>
        <v>1</v>
      </c>
      <c r="H838" s="38">
        <v>6.742292</v>
      </c>
      <c r="J838" s="5" t="s">
        <v>78</v>
      </c>
      <c r="K838">
        <v>2</v>
      </c>
      <c r="L838" s="38">
        <v>5</v>
      </c>
    </row>
    <row r="839" spans="2:19" x14ac:dyDescent="0.2">
      <c r="B839">
        <v>105</v>
      </c>
      <c r="C839" t="s">
        <v>104</v>
      </c>
      <c r="D839" s="33">
        <v>6</v>
      </c>
      <c r="E839" s="33">
        <v>21</v>
      </c>
      <c r="F839">
        <v>1</v>
      </c>
      <c r="G839">
        <f t="shared" si="34"/>
        <v>1</v>
      </c>
      <c r="H839" s="38">
        <v>6.742292</v>
      </c>
      <c r="J839" s="5" t="s">
        <v>78</v>
      </c>
      <c r="K839">
        <v>2</v>
      </c>
      <c r="L839" s="38">
        <v>5</v>
      </c>
    </row>
    <row r="840" spans="2:19" x14ac:dyDescent="0.2">
      <c r="B840">
        <v>105</v>
      </c>
      <c r="C840" t="s">
        <v>104</v>
      </c>
      <c r="D840" s="33">
        <v>7</v>
      </c>
      <c r="E840" s="33">
        <v>21</v>
      </c>
      <c r="F840">
        <v>1</v>
      </c>
      <c r="G840">
        <f t="shared" si="34"/>
        <v>1</v>
      </c>
      <c r="H840" s="38">
        <v>6.742292</v>
      </c>
      <c r="J840" s="5" t="s">
        <v>78</v>
      </c>
      <c r="K840">
        <v>2</v>
      </c>
      <c r="L840" s="38">
        <v>5</v>
      </c>
    </row>
    <row r="841" spans="2:19" x14ac:dyDescent="0.2">
      <c r="B841">
        <v>105</v>
      </c>
      <c r="C841" t="s">
        <v>104</v>
      </c>
      <c r="D841" s="33">
        <v>8</v>
      </c>
      <c r="E841" s="33">
        <v>21</v>
      </c>
      <c r="F841">
        <v>1</v>
      </c>
      <c r="G841">
        <f t="shared" si="34"/>
        <v>1</v>
      </c>
      <c r="H841" s="38">
        <v>6.742292</v>
      </c>
      <c r="J841" s="5" t="s">
        <v>78</v>
      </c>
      <c r="K841">
        <v>2</v>
      </c>
      <c r="L841" s="38">
        <v>5</v>
      </c>
    </row>
    <row r="842" spans="2:19" x14ac:dyDescent="0.2">
      <c r="B842">
        <v>106</v>
      </c>
      <c r="C842" t="s">
        <v>140</v>
      </c>
      <c r="D842" s="33">
        <v>1</v>
      </c>
      <c r="E842" s="33">
        <v>1</v>
      </c>
      <c r="F842">
        <v>1</v>
      </c>
      <c r="G842">
        <f t="shared" si="34"/>
        <v>1</v>
      </c>
      <c r="J842" s="5" t="s">
        <v>50</v>
      </c>
      <c r="K842" s="33">
        <v>1</v>
      </c>
      <c r="L842" s="33">
        <v>1</v>
      </c>
      <c r="M842">
        <v>1424</v>
      </c>
      <c r="N842">
        <v>1964</v>
      </c>
      <c r="O842">
        <v>1444</v>
      </c>
      <c r="P842">
        <v>1968</v>
      </c>
      <c r="Q842">
        <v>1238.5</v>
      </c>
      <c r="R842">
        <v>1966.5</v>
      </c>
      <c r="S842">
        <v>350.02300000000002</v>
      </c>
    </row>
    <row r="843" spans="2:19" x14ac:dyDescent="0.2">
      <c r="B843">
        <v>106</v>
      </c>
      <c r="C843" t="s">
        <v>140</v>
      </c>
      <c r="D843" s="33">
        <v>2</v>
      </c>
      <c r="E843" s="33">
        <v>1</v>
      </c>
      <c r="F843">
        <v>1</v>
      </c>
      <c r="G843">
        <f t="shared" si="34"/>
        <v>1</v>
      </c>
      <c r="J843" s="5" t="s">
        <v>50</v>
      </c>
      <c r="K843" s="33">
        <v>1</v>
      </c>
      <c r="L843" s="33">
        <v>1</v>
      </c>
      <c r="M843">
        <v>1379.6669999999999</v>
      </c>
      <c r="N843">
        <v>1974.3330000000001</v>
      </c>
      <c r="O843">
        <v>1161</v>
      </c>
      <c r="P843">
        <v>1647.6669999999999</v>
      </c>
      <c r="Q843">
        <v>1205</v>
      </c>
      <c r="R843">
        <v>1971.6669999999999</v>
      </c>
      <c r="S843">
        <v>353.34300000000002</v>
      </c>
    </row>
    <row r="844" spans="2:19" x14ac:dyDescent="0.2">
      <c r="B844">
        <v>106</v>
      </c>
      <c r="C844" t="s">
        <v>140</v>
      </c>
      <c r="D844" s="33">
        <v>3</v>
      </c>
      <c r="E844" s="33">
        <v>1</v>
      </c>
      <c r="F844">
        <v>1</v>
      </c>
      <c r="G844">
        <f t="shared" ref="G844:G850" si="35">F844</f>
        <v>1</v>
      </c>
      <c r="J844" s="5" t="s">
        <v>50</v>
      </c>
      <c r="K844" s="33">
        <v>1</v>
      </c>
      <c r="L844" s="33">
        <v>1</v>
      </c>
      <c r="M844">
        <v>1479</v>
      </c>
      <c r="N844">
        <v>1968</v>
      </c>
      <c r="O844">
        <v>1429</v>
      </c>
      <c r="P844">
        <v>1124</v>
      </c>
      <c r="Q844">
        <v>1301</v>
      </c>
      <c r="R844">
        <v>1964</v>
      </c>
      <c r="S844">
        <v>348.05200000000002</v>
      </c>
    </row>
    <row r="845" spans="2:19" x14ac:dyDescent="0.2">
      <c r="B845">
        <v>106</v>
      </c>
      <c r="C845" t="s">
        <v>140</v>
      </c>
      <c r="D845" s="33">
        <v>4</v>
      </c>
      <c r="E845" s="33">
        <v>1</v>
      </c>
      <c r="F845">
        <v>1</v>
      </c>
      <c r="G845">
        <f t="shared" si="35"/>
        <v>1</v>
      </c>
      <c r="J845" s="5" t="s">
        <v>50</v>
      </c>
      <c r="K845" s="33">
        <v>1</v>
      </c>
      <c r="L845" s="33">
        <v>1</v>
      </c>
      <c r="M845">
        <v>1487</v>
      </c>
      <c r="N845">
        <v>1977</v>
      </c>
      <c r="O845">
        <v>2009</v>
      </c>
      <c r="P845">
        <v>2041</v>
      </c>
      <c r="Q845">
        <v>1309</v>
      </c>
      <c r="R845">
        <v>1971</v>
      </c>
      <c r="S845">
        <v>356</v>
      </c>
    </row>
    <row r="846" spans="2:19" x14ac:dyDescent="0.2">
      <c r="B846">
        <v>106</v>
      </c>
      <c r="C846" t="s">
        <v>140</v>
      </c>
      <c r="D846" s="33">
        <v>5</v>
      </c>
      <c r="E846" s="33">
        <v>1</v>
      </c>
      <c r="F846">
        <v>1</v>
      </c>
      <c r="G846">
        <f t="shared" si="35"/>
        <v>1</v>
      </c>
      <c r="J846" s="5" t="s">
        <v>50</v>
      </c>
      <c r="K846" s="33">
        <v>1</v>
      </c>
      <c r="L846" s="33">
        <v>1</v>
      </c>
      <c r="M846">
        <v>1461</v>
      </c>
      <c r="N846">
        <v>1971</v>
      </c>
      <c r="O846">
        <v>2003</v>
      </c>
      <c r="P846">
        <v>2335</v>
      </c>
      <c r="Q846">
        <v>1289</v>
      </c>
      <c r="R846">
        <v>1965</v>
      </c>
      <c r="S846">
        <v>350.09100000000001</v>
      </c>
    </row>
    <row r="847" spans="2:19" x14ac:dyDescent="0.2">
      <c r="B847">
        <v>106</v>
      </c>
      <c r="C847" t="s">
        <v>140</v>
      </c>
      <c r="D847" s="33">
        <v>6</v>
      </c>
      <c r="E847" s="33">
        <v>1</v>
      </c>
      <c r="F847">
        <v>1</v>
      </c>
      <c r="G847">
        <f t="shared" si="35"/>
        <v>1</v>
      </c>
      <c r="J847" s="5" t="s">
        <v>50</v>
      </c>
      <c r="K847" s="33">
        <v>1</v>
      </c>
      <c r="L847" s="33">
        <v>1</v>
      </c>
      <c r="M847">
        <v>1413</v>
      </c>
      <c r="N847">
        <v>1937</v>
      </c>
      <c r="O847">
        <v>1695</v>
      </c>
      <c r="P847">
        <v>1088</v>
      </c>
      <c r="Q847">
        <v>1233</v>
      </c>
      <c r="R847">
        <v>1928</v>
      </c>
      <c r="S847">
        <v>360.2</v>
      </c>
    </row>
    <row r="848" spans="2:19" x14ac:dyDescent="0.2">
      <c r="B848">
        <v>106</v>
      </c>
      <c r="C848" t="s">
        <v>140</v>
      </c>
      <c r="D848" s="33">
        <v>7</v>
      </c>
      <c r="E848" s="33">
        <v>1</v>
      </c>
      <c r="F848">
        <v>1</v>
      </c>
      <c r="G848">
        <f t="shared" si="35"/>
        <v>1</v>
      </c>
      <c r="J848" s="5" t="s">
        <v>50</v>
      </c>
      <c r="K848" s="33">
        <v>1</v>
      </c>
      <c r="L848" s="33">
        <v>1</v>
      </c>
      <c r="M848">
        <v>1470</v>
      </c>
      <c r="N848">
        <v>1991</v>
      </c>
      <c r="O848">
        <v>894</v>
      </c>
      <c r="P848">
        <v>2147</v>
      </c>
      <c r="Q848">
        <v>1290</v>
      </c>
      <c r="R848">
        <v>1985</v>
      </c>
      <c r="S848">
        <v>348.05200000000002</v>
      </c>
    </row>
    <row r="849" spans="2:19" x14ac:dyDescent="0.2">
      <c r="B849">
        <v>106</v>
      </c>
      <c r="C849" t="s">
        <v>140</v>
      </c>
      <c r="D849" s="33">
        <v>8</v>
      </c>
      <c r="E849" s="33">
        <v>1</v>
      </c>
      <c r="F849">
        <v>1</v>
      </c>
      <c r="G849">
        <f t="shared" si="35"/>
        <v>1</v>
      </c>
      <c r="J849" s="5" t="s">
        <v>50</v>
      </c>
      <c r="K849" s="33">
        <v>1</v>
      </c>
      <c r="L849" s="33">
        <v>1</v>
      </c>
      <c r="M849">
        <v>1467</v>
      </c>
      <c r="N849">
        <v>1988</v>
      </c>
      <c r="O849">
        <v>1398</v>
      </c>
      <c r="P849">
        <v>2837</v>
      </c>
      <c r="Q849">
        <v>1290</v>
      </c>
      <c r="R849">
        <v>1991</v>
      </c>
      <c r="S849">
        <v>354</v>
      </c>
    </row>
    <row r="850" spans="2:19" x14ac:dyDescent="0.2">
      <c r="B850">
        <v>107</v>
      </c>
      <c r="C850" t="s">
        <v>140</v>
      </c>
      <c r="D850" s="33">
        <v>1</v>
      </c>
      <c r="E850" s="33">
        <v>2</v>
      </c>
      <c r="F850">
        <v>1</v>
      </c>
      <c r="G850">
        <f t="shared" si="35"/>
        <v>1</v>
      </c>
      <c r="J850" s="5" t="s">
        <v>51</v>
      </c>
      <c r="K850" s="33">
        <v>7</v>
      </c>
      <c r="L850" s="33">
        <v>13</v>
      </c>
    </row>
    <row r="851" spans="2:19" x14ac:dyDescent="0.2">
      <c r="B851">
        <v>107</v>
      </c>
      <c r="C851" t="s">
        <v>140</v>
      </c>
      <c r="D851" s="33">
        <v>2</v>
      </c>
      <c r="E851" s="33">
        <v>2</v>
      </c>
      <c r="F851">
        <v>1</v>
      </c>
      <c r="G851">
        <v>0</v>
      </c>
      <c r="J851" s="5" t="s">
        <v>51</v>
      </c>
      <c r="K851" s="33">
        <v>7</v>
      </c>
      <c r="L851" s="33">
        <v>13</v>
      </c>
    </row>
    <row r="852" spans="2:19" x14ac:dyDescent="0.2">
      <c r="B852">
        <v>107</v>
      </c>
      <c r="C852" t="s">
        <v>140</v>
      </c>
      <c r="D852" s="33">
        <v>3</v>
      </c>
      <c r="E852" s="33">
        <v>2</v>
      </c>
      <c r="F852">
        <v>1</v>
      </c>
      <c r="G852">
        <f>F852</f>
        <v>1</v>
      </c>
      <c r="J852" s="5" t="s">
        <v>51</v>
      </c>
      <c r="K852" s="33">
        <v>7</v>
      </c>
      <c r="L852" s="33">
        <v>13</v>
      </c>
    </row>
    <row r="853" spans="2:19" x14ac:dyDescent="0.2">
      <c r="B853">
        <v>107</v>
      </c>
      <c r="C853" t="s">
        <v>140</v>
      </c>
      <c r="D853" s="33">
        <v>4</v>
      </c>
      <c r="E853" s="33">
        <v>2</v>
      </c>
      <c r="F853">
        <v>1</v>
      </c>
      <c r="G853">
        <v>0</v>
      </c>
      <c r="J853" s="5" t="s">
        <v>51</v>
      </c>
      <c r="K853" s="33">
        <v>7</v>
      </c>
      <c r="L853" s="33">
        <v>13</v>
      </c>
    </row>
    <row r="854" spans="2:19" x14ac:dyDescent="0.2">
      <c r="B854">
        <v>107</v>
      </c>
      <c r="C854" t="s">
        <v>140</v>
      </c>
      <c r="D854" s="33">
        <v>5</v>
      </c>
      <c r="E854" s="33">
        <v>2</v>
      </c>
      <c r="F854">
        <v>0</v>
      </c>
      <c r="G854">
        <f>F854</f>
        <v>0</v>
      </c>
      <c r="J854" s="5" t="s">
        <v>51</v>
      </c>
      <c r="K854" s="33">
        <v>7</v>
      </c>
      <c r="L854" s="33">
        <v>13</v>
      </c>
    </row>
    <row r="855" spans="2:19" x14ac:dyDescent="0.2">
      <c r="B855">
        <v>107</v>
      </c>
      <c r="C855" t="s">
        <v>140</v>
      </c>
      <c r="D855" s="33">
        <v>6</v>
      </c>
      <c r="E855" s="33">
        <v>2</v>
      </c>
      <c r="F855">
        <v>0</v>
      </c>
      <c r="G855">
        <f>F855</f>
        <v>0</v>
      </c>
      <c r="J855" s="5" t="s">
        <v>51</v>
      </c>
      <c r="K855" s="33">
        <v>7</v>
      </c>
      <c r="L855" s="33">
        <v>13</v>
      </c>
    </row>
    <row r="856" spans="2:19" x14ac:dyDescent="0.2">
      <c r="B856">
        <v>107</v>
      </c>
      <c r="C856" t="s">
        <v>140</v>
      </c>
      <c r="D856" s="33">
        <v>7</v>
      </c>
      <c r="E856" s="33">
        <v>2</v>
      </c>
      <c r="F856">
        <v>1</v>
      </c>
      <c r="G856">
        <v>0</v>
      </c>
      <c r="J856" s="5" t="s">
        <v>51</v>
      </c>
      <c r="K856" s="33">
        <v>7</v>
      </c>
      <c r="L856" s="33">
        <v>13</v>
      </c>
    </row>
    <row r="857" spans="2:19" x14ac:dyDescent="0.2">
      <c r="B857">
        <v>107</v>
      </c>
      <c r="C857" t="s">
        <v>140</v>
      </c>
      <c r="D857" s="33">
        <v>8</v>
      </c>
      <c r="E857" s="33">
        <v>2</v>
      </c>
      <c r="F857">
        <v>1</v>
      </c>
      <c r="G857">
        <v>0</v>
      </c>
      <c r="J857" s="5" t="s">
        <v>51</v>
      </c>
      <c r="K857" s="33">
        <v>7</v>
      </c>
      <c r="L857" s="33">
        <v>13</v>
      </c>
      <c r="N857" s="5"/>
    </row>
    <row r="858" spans="2:19" x14ac:dyDescent="0.2">
      <c r="B858">
        <v>108</v>
      </c>
      <c r="C858" t="s">
        <v>140</v>
      </c>
      <c r="D858" s="33">
        <v>1</v>
      </c>
      <c r="E858" s="33">
        <v>3</v>
      </c>
      <c r="F858">
        <v>1</v>
      </c>
      <c r="G858">
        <f t="shared" ref="G858:G895" si="36">F858</f>
        <v>1</v>
      </c>
      <c r="J858" s="5" t="s">
        <v>51</v>
      </c>
      <c r="K858" s="33">
        <v>4</v>
      </c>
      <c r="L858" s="33">
        <v>6</v>
      </c>
    </row>
    <row r="859" spans="2:19" x14ac:dyDescent="0.2">
      <c r="B859">
        <v>108</v>
      </c>
      <c r="C859" t="s">
        <v>140</v>
      </c>
      <c r="D859" s="33">
        <v>2</v>
      </c>
      <c r="E859" s="33">
        <v>3</v>
      </c>
      <c r="F859">
        <v>1</v>
      </c>
      <c r="G859">
        <f t="shared" si="36"/>
        <v>1</v>
      </c>
      <c r="J859" s="5" t="s">
        <v>51</v>
      </c>
      <c r="K859" s="33">
        <v>4</v>
      </c>
      <c r="L859" s="33">
        <v>6</v>
      </c>
    </row>
    <row r="860" spans="2:19" x14ac:dyDescent="0.2">
      <c r="B860">
        <v>108</v>
      </c>
      <c r="C860" t="s">
        <v>140</v>
      </c>
      <c r="D860" s="33">
        <v>3</v>
      </c>
      <c r="E860" s="33">
        <v>3</v>
      </c>
      <c r="F860">
        <v>1</v>
      </c>
      <c r="G860">
        <f t="shared" si="36"/>
        <v>1</v>
      </c>
      <c r="J860" s="5" t="s">
        <v>51</v>
      </c>
      <c r="K860" s="33">
        <v>4</v>
      </c>
      <c r="L860" s="33">
        <v>6</v>
      </c>
    </row>
    <row r="861" spans="2:19" x14ac:dyDescent="0.2">
      <c r="B861">
        <v>108</v>
      </c>
      <c r="C861" t="s">
        <v>140</v>
      </c>
      <c r="D861" s="33">
        <v>4</v>
      </c>
      <c r="E861" s="33">
        <v>3</v>
      </c>
      <c r="F861">
        <v>1</v>
      </c>
      <c r="G861">
        <f t="shared" si="36"/>
        <v>1</v>
      </c>
      <c r="J861" s="5" t="s">
        <v>51</v>
      </c>
      <c r="K861" s="33">
        <v>4</v>
      </c>
      <c r="L861" s="33">
        <v>6</v>
      </c>
    </row>
    <row r="862" spans="2:19" x14ac:dyDescent="0.2">
      <c r="B862">
        <v>108</v>
      </c>
      <c r="C862" t="s">
        <v>140</v>
      </c>
      <c r="D862" s="33">
        <v>5</v>
      </c>
      <c r="E862" s="33">
        <v>3</v>
      </c>
      <c r="F862">
        <v>1</v>
      </c>
      <c r="G862">
        <f t="shared" si="36"/>
        <v>1</v>
      </c>
      <c r="J862" s="5" t="s">
        <v>51</v>
      </c>
      <c r="K862" s="33">
        <v>4</v>
      </c>
      <c r="L862" s="33">
        <v>6</v>
      </c>
    </row>
    <row r="863" spans="2:19" x14ac:dyDescent="0.2">
      <c r="B863">
        <v>108</v>
      </c>
      <c r="C863" t="s">
        <v>140</v>
      </c>
      <c r="D863" s="33">
        <v>6</v>
      </c>
      <c r="E863" s="33">
        <v>3</v>
      </c>
      <c r="F863">
        <v>1</v>
      </c>
      <c r="G863">
        <f t="shared" si="36"/>
        <v>1</v>
      </c>
      <c r="J863" s="5" t="s">
        <v>51</v>
      </c>
      <c r="K863" s="33">
        <v>4</v>
      </c>
      <c r="L863" s="33">
        <v>6</v>
      </c>
    </row>
    <row r="864" spans="2:19" x14ac:dyDescent="0.2">
      <c r="B864">
        <v>108</v>
      </c>
      <c r="C864" t="s">
        <v>140</v>
      </c>
      <c r="D864" s="33">
        <v>7</v>
      </c>
      <c r="E864" s="33">
        <v>3</v>
      </c>
      <c r="F864">
        <v>1</v>
      </c>
      <c r="G864">
        <f t="shared" si="36"/>
        <v>1</v>
      </c>
      <c r="J864" s="5" t="s">
        <v>51</v>
      </c>
      <c r="K864" s="33">
        <v>4</v>
      </c>
      <c r="L864" s="33">
        <v>6</v>
      </c>
    </row>
    <row r="865" spans="2:14" x14ac:dyDescent="0.2">
      <c r="B865">
        <v>108</v>
      </c>
      <c r="C865" t="s">
        <v>140</v>
      </c>
      <c r="D865" s="33">
        <v>8</v>
      </c>
      <c r="E865" s="33">
        <v>3</v>
      </c>
      <c r="F865">
        <v>1</v>
      </c>
      <c r="G865">
        <f t="shared" si="36"/>
        <v>1</v>
      </c>
      <c r="J865" s="5" t="s">
        <v>51</v>
      </c>
      <c r="K865" s="33">
        <v>4</v>
      </c>
      <c r="L865" s="33">
        <v>6</v>
      </c>
      <c r="N865" s="5"/>
    </row>
    <row r="866" spans="2:14" x14ac:dyDescent="0.2">
      <c r="B866">
        <v>109</v>
      </c>
      <c r="C866" t="s">
        <v>140</v>
      </c>
      <c r="D866" s="33">
        <v>1</v>
      </c>
      <c r="E866" s="33">
        <v>4</v>
      </c>
      <c r="F866">
        <v>1</v>
      </c>
      <c r="G866">
        <f t="shared" si="36"/>
        <v>1</v>
      </c>
      <c r="J866" s="5" t="s">
        <v>49</v>
      </c>
      <c r="K866" s="33">
        <v>3</v>
      </c>
      <c r="L866" s="33">
        <v>4</v>
      </c>
    </row>
    <row r="867" spans="2:14" x14ac:dyDescent="0.2">
      <c r="B867">
        <v>109</v>
      </c>
      <c r="C867" t="s">
        <v>140</v>
      </c>
      <c r="D867" s="33">
        <v>2</v>
      </c>
      <c r="E867" s="33">
        <v>4</v>
      </c>
      <c r="F867">
        <v>1</v>
      </c>
      <c r="G867">
        <f t="shared" si="36"/>
        <v>1</v>
      </c>
      <c r="J867" s="5" t="s">
        <v>49</v>
      </c>
      <c r="K867" s="33">
        <v>3</v>
      </c>
      <c r="L867" s="33">
        <v>4</v>
      </c>
    </row>
    <row r="868" spans="2:14" x14ac:dyDescent="0.2">
      <c r="B868">
        <v>109</v>
      </c>
      <c r="C868" t="s">
        <v>140</v>
      </c>
      <c r="D868" s="33">
        <v>3</v>
      </c>
      <c r="E868" s="33">
        <v>4</v>
      </c>
      <c r="F868">
        <v>1</v>
      </c>
      <c r="G868">
        <f t="shared" si="36"/>
        <v>1</v>
      </c>
      <c r="J868" s="5" t="s">
        <v>49</v>
      </c>
      <c r="K868" s="33">
        <v>3</v>
      </c>
      <c r="L868" s="33">
        <v>4</v>
      </c>
    </row>
    <row r="869" spans="2:14" x14ac:dyDescent="0.2">
      <c r="B869">
        <v>109</v>
      </c>
      <c r="C869" t="s">
        <v>140</v>
      </c>
      <c r="D869" s="33">
        <v>4</v>
      </c>
      <c r="E869" s="33">
        <v>4</v>
      </c>
      <c r="F869">
        <v>1</v>
      </c>
      <c r="G869">
        <f t="shared" si="36"/>
        <v>1</v>
      </c>
      <c r="J869" s="5" t="s">
        <v>49</v>
      </c>
      <c r="K869" s="33">
        <v>3</v>
      </c>
      <c r="L869" s="33">
        <v>4</v>
      </c>
    </row>
    <row r="870" spans="2:14" x14ac:dyDescent="0.2">
      <c r="B870">
        <v>109</v>
      </c>
      <c r="C870" t="s">
        <v>140</v>
      </c>
      <c r="D870" s="33">
        <v>5</v>
      </c>
      <c r="E870" s="33">
        <v>4</v>
      </c>
      <c r="F870">
        <v>1</v>
      </c>
      <c r="G870">
        <f t="shared" si="36"/>
        <v>1</v>
      </c>
      <c r="J870" s="5" t="s">
        <v>49</v>
      </c>
      <c r="K870" s="33">
        <v>3</v>
      </c>
      <c r="L870" s="33">
        <v>4</v>
      </c>
    </row>
    <row r="871" spans="2:14" x14ac:dyDescent="0.2">
      <c r="B871">
        <v>109</v>
      </c>
      <c r="C871" t="s">
        <v>140</v>
      </c>
      <c r="D871" s="33">
        <v>6</v>
      </c>
      <c r="E871" s="33">
        <v>4</v>
      </c>
      <c r="F871">
        <v>1</v>
      </c>
      <c r="G871">
        <f t="shared" si="36"/>
        <v>1</v>
      </c>
      <c r="J871" s="5" t="s">
        <v>49</v>
      </c>
      <c r="K871" s="33">
        <v>3</v>
      </c>
      <c r="L871" s="33">
        <v>4</v>
      </c>
    </row>
    <row r="872" spans="2:14" x14ac:dyDescent="0.2">
      <c r="B872">
        <v>109</v>
      </c>
      <c r="C872" t="s">
        <v>140</v>
      </c>
      <c r="D872" s="33">
        <v>7</v>
      </c>
      <c r="E872" s="33">
        <v>4</v>
      </c>
      <c r="F872">
        <v>1</v>
      </c>
      <c r="G872">
        <f t="shared" si="36"/>
        <v>1</v>
      </c>
      <c r="J872" s="5" t="s">
        <v>49</v>
      </c>
      <c r="K872" s="33">
        <v>3</v>
      </c>
      <c r="L872" s="33">
        <v>4</v>
      </c>
    </row>
    <row r="873" spans="2:14" x14ac:dyDescent="0.2">
      <c r="B873">
        <v>109</v>
      </c>
      <c r="C873" t="s">
        <v>140</v>
      </c>
      <c r="D873" s="33">
        <v>8</v>
      </c>
      <c r="E873" s="33">
        <v>4</v>
      </c>
      <c r="F873">
        <v>1</v>
      </c>
      <c r="G873">
        <f t="shared" si="36"/>
        <v>1</v>
      </c>
      <c r="J873" s="5" t="s">
        <v>49</v>
      </c>
      <c r="K873" s="33">
        <v>3</v>
      </c>
      <c r="L873" s="33">
        <v>4</v>
      </c>
      <c r="N873" s="5"/>
    </row>
    <row r="874" spans="2:14" x14ac:dyDescent="0.2">
      <c r="B874">
        <v>110</v>
      </c>
      <c r="C874" t="s">
        <v>140</v>
      </c>
      <c r="D874" s="33">
        <v>1</v>
      </c>
      <c r="E874" s="33">
        <v>5</v>
      </c>
      <c r="F874">
        <v>1</v>
      </c>
      <c r="G874">
        <f t="shared" si="36"/>
        <v>1</v>
      </c>
      <c r="J874" s="5" t="s">
        <v>51</v>
      </c>
      <c r="K874" s="33">
        <v>5</v>
      </c>
      <c r="L874" s="33">
        <v>8</v>
      </c>
    </row>
    <row r="875" spans="2:14" x14ac:dyDescent="0.2">
      <c r="B875">
        <v>110</v>
      </c>
      <c r="C875" t="s">
        <v>140</v>
      </c>
      <c r="D875" s="33">
        <v>2</v>
      </c>
      <c r="E875" s="33">
        <v>5</v>
      </c>
      <c r="F875">
        <v>1</v>
      </c>
      <c r="G875">
        <f t="shared" si="36"/>
        <v>1</v>
      </c>
      <c r="J875" s="5" t="s">
        <v>51</v>
      </c>
      <c r="K875" s="33">
        <v>5</v>
      </c>
      <c r="L875" s="33">
        <v>8</v>
      </c>
    </row>
    <row r="876" spans="2:14" x14ac:dyDescent="0.2">
      <c r="B876">
        <v>110</v>
      </c>
      <c r="C876" t="s">
        <v>140</v>
      </c>
      <c r="D876" s="33">
        <v>3</v>
      </c>
      <c r="E876" s="33">
        <v>5</v>
      </c>
      <c r="F876">
        <v>1</v>
      </c>
      <c r="G876">
        <f t="shared" si="36"/>
        <v>1</v>
      </c>
      <c r="J876" s="5" t="s">
        <v>51</v>
      </c>
      <c r="K876" s="33">
        <v>5</v>
      </c>
      <c r="L876" s="33">
        <v>8</v>
      </c>
    </row>
    <row r="877" spans="2:14" x14ac:dyDescent="0.2">
      <c r="B877">
        <v>110</v>
      </c>
      <c r="C877" t="s">
        <v>140</v>
      </c>
      <c r="D877" s="33">
        <v>4</v>
      </c>
      <c r="E877" s="33">
        <v>5</v>
      </c>
      <c r="F877">
        <v>1</v>
      </c>
      <c r="G877">
        <f t="shared" si="36"/>
        <v>1</v>
      </c>
      <c r="J877" s="5" t="s">
        <v>51</v>
      </c>
      <c r="K877" s="33">
        <v>5</v>
      </c>
      <c r="L877" s="33">
        <v>8</v>
      </c>
    </row>
    <row r="878" spans="2:14" x14ac:dyDescent="0.2">
      <c r="B878">
        <v>110</v>
      </c>
      <c r="C878" t="s">
        <v>140</v>
      </c>
      <c r="D878" s="33">
        <v>5</v>
      </c>
      <c r="E878" s="33">
        <v>5</v>
      </c>
      <c r="F878">
        <v>1</v>
      </c>
      <c r="G878">
        <f t="shared" si="36"/>
        <v>1</v>
      </c>
      <c r="J878" s="5" t="s">
        <v>51</v>
      </c>
      <c r="K878" s="33">
        <v>5</v>
      </c>
      <c r="L878" s="33">
        <v>8</v>
      </c>
    </row>
    <row r="879" spans="2:14" x14ac:dyDescent="0.2">
      <c r="B879">
        <v>110</v>
      </c>
      <c r="C879" t="s">
        <v>140</v>
      </c>
      <c r="D879" s="33">
        <v>6</v>
      </c>
      <c r="E879" s="33">
        <v>5</v>
      </c>
      <c r="F879">
        <v>1</v>
      </c>
      <c r="G879">
        <f t="shared" si="36"/>
        <v>1</v>
      </c>
      <c r="J879" s="5" t="s">
        <v>51</v>
      </c>
      <c r="K879" s="33">
        <v>5</v>
      </c>
      <c r="L879" s="33">
        <v>8</v>
      </c>
    </row>
    <row r="880" spans="2:14" x14ac:dyDescent="0.2">
      <c r="B880">
        <v>110</v>
      </c>
      <c r="C880" t="s">
        <v>140</v>
      </c>
      <c r="D880" s="33">
        <v>7</v>
      </c>
      <c r="E880" s="33">
        <v>5</v>
      </c>
      <c r="F880">
        <v>1</v>
      </c>
      <c r="G880">
        <f t="shared" si="36"/>
        <v>1</v>
      </c>
      <c r="J880" s="5" t="s">
        <v>51</v>
      </c>
      <c r="K880" s="33">
        <v>5</v>
      </c>
      <c r="L880" s="33">
        <v>8</v>
      </c>
    </row>
    <row r="881" spans="2:14" x14ac:dyDescent="0.2">
      <c r="B881">
        <v>110</v>
      </c>
      <c r="C881" t="s">
        <v>140</v>
      </c>
      <c r="D881" s="33">
        <v>8</v>
      </c>
      <c r="E881" s="33">
        <v>5</v>
      </c>
      <c r="F881">
        <v>1</v>
      </c>
      <c r="G881">
        <f t="shared" si="36"/>
        <v>1</v>
      </c>
      <c r="J881" s="5" t="s">
        <v>51</v>
      </c>
      <c r="K881" s="33">
        <v>5</v>
      </c>
      <c r="L881" s="33">
        <v>8</v>
      </c>
      <c r="N881" s="5"/>
    </row>
    <row r="882" spans="2:14" x14ac:dyDescent="0.2">
      <c r="B882">
        <v>111</v>
      </c>
      <c r="C882" t="s">
        <v>140</v>
      </c>
      <c r="D882" s="33">
        <v>1</v>
      </c>
      <c r="E882" s="33">
        <v>6</v>
      </c>
      <c r="F882">
        <v>1</v>
      </c>
      <c r="G882">
        <f t="shared" si="36"/>
        <v>1</v>
      </c>
      <c r="J882" s="5" t="s">
        <v>50</v>
      </c>
      <c r="K882" s="33">
        <v>2</v>
      </c>
      <c r="L882" s="33">
        <v>2</v>
      </c>
    </row>
    <row r="883" spans="2:14" x14ac:dyDescent="0.2">
      <c r="B883">
        <v>111</v>
      </c>
      <c r="C883" t="s">
        <v>140</v>
      </c>
      <c r="D883" s="33">
        <v>2</v>
      </c>
      <c r="E883" s="33">
        <v>6</v>
      </c>
      <c r="F883">
        <v>1</v>
      </c>
      <c r="G883">
        <f t="shared" si="36"/>
        <v>1</v>
      </c>
      <c r="J883" s="5" t="s">
        <v>50</v>
      </c>
      <c r="K883" s="33">
        <v>2</v>
      </c>
      <c r="L883" s="33">
        <v>2</v>
      </c>
    </row>
    <row r="884" spans="2:14" x14ac:dyDescent="0.2">
      <c r="B884">
        <v>111</v>
      </c>
      <c r="C884" t="s">
        <v>140</v>
      </c>
      <c r="D884" s="33">
        <v>3</v>
      </c>
      <c r="E884" s="33">
        <v>6</v>
      </c>
      <c r="F884">
        <v>1</v>
      </c>
      <c r="G884">
        <f t="shared" si="36"/>
        <v>1</v>
      </c>
      <c r="J884" s="5" t="s">
        <v>50</v>
      </c>
      <c r="K884" s="33">
        <v>2</v>
      </c>
      <c r="L884" s="33">
        <v>2</v>
      </c>
    </row>
    <row r="885" spans="2:14" x14ac:dyDescent="0.2">
      <c r="B885">
        <v>111</v>
      </c>
      <c r="C885" t="s">
        <v>140</v>
      </c>
      <c r="D885" s="33">
        <v>4</v>
      </c>
      <c r="E885" s="33">
        <v>6</v>
      </c>
      <c r="F885">
        <v>1</v>
      </c>
      <c r="G885">
        <f t="shared" si="36"/>
        <v>1</v>
      </c>
      <c r="J885" s="5" t="s">
        <v>50</v>
      </c>
      <c r="K885" s="33">
        <v>2</v>
      </c>
      <c r="L885" s="33">
        <v>2</v>
      </c>
    </row>
    <row r="886" spans="2:14" x14ac:dyDescent="0.2">
      <c r="B886">
        <v>111</v>
      </c>
      <c r="C886" t="s">
        <v>140</v>
      </c>
      <c r="D886" s="33">
        <v>5</v>
      </c>
      <c r="E886" s="33">
        <v>6</v>
      </c>
      <c r="F886">
        <v>1</v>
      </c>
      <c r="G886">
        <f t="shared" si="36"/>
        <v>1</v>
      </c>
      <c r="J886" s="5" t="s">
        <v>50</v>
      </c>
      <c r="K886" s="33">
        <v>2</v>
      </c>
      <c r="L886" s="33">
        <v>2</v>
      </c>
    </row>
    <row r="887" spans="2:14" x14ac:dyDescent="0.2">
      <c r="B887">
        <v>111</v>
      </c>
      <c r="C887" t="s">
        <v>140</v>
      </c>
      <c r="D887" s="33">
        <v>6</v>
      </c>
      <c r="E887" s="33">
        <v>6</v>
      </c>
      <c r="F887">
        <v>1</v>
      </c>
      <c r="G887">
        <f t="shared" si="36"/>
        <v>1</v>
      </c>
      <c r="J887" s="5" t="s">
        <v>50</v>
      </c>
      <c r="K887" s="33">
        <v>2</v>
      </c>
      <c r="L887" s="33">
        <v>2</v>
      </c>
    </row>
    <row r="888" spans="2:14" x14ac:dyDescent="0.2">
      <c r="B888">
        <v>111</v>
      </c>
      <c r="C888" t="s">
        <v>140</v>
      </c>
      <c r="D888" s="33">
        <v>7</v>
      </c>
      <c r="E888" s="33">
        <v>6</v>
      </c>
      <c r="F888">
        <v>1</v>
      </c>
      <c r="G888">
        <f t="shared" si="36"/>
        <v>1</v>
      </c>
      <c r="J888" s="5" t="s">
        <v>50</v>
      </c>
      <c r="K888" s="33">
        <v>2</v>
      </c>
      <c r="L888" s="33">
        <v>2</v>
      </c>
    </row>
    <row r="889" spans="2:14" x14ac:dyDescent="0.2">
      <c r="B889">
        <v>111</v>
      </c>
      <c r="C889" t="s">
        <v>140</v>
      </c>
      <c r="D889" s="33">
        <v>8</v>
      </c>
      <c r="E889" s="33">
        <v>6</v>
      </c>
      <c r="F889">
        <v>1</v>
      </c>
      <c r="G889">
        <f t="shared" si="36"/>
        <v>1</v>
      </c>
      <c r="J889" s="5" t="s">
        <v>50</v>
      </c>
      <c r="K889" s="33">
        <v>2</v>
      </c>
      <c r="L889" s="33">
        <v>2</v>
      </c>
      <c r="N889" s="5"/>
    </row>
    <row r="890" spans="2:14" x14ac:dyDescent="0.2">
      <c r="B890">
        <v>112</v>
      </c>
      <c r="C890" t="s">
        <v>140</v>
      </c>
      <c r="D890" s="33">
        <v>1</v>
      </c>
      <c r="E890" s="33">
        <v>7</v>
      </c>
      <c r="F890">
        <v>1</v>
      </c>
      <c r="G890">
        <f t="shared" si="36"/>
        <v>1</v>
      </c>
      <c r="J890" s="5" t="s">
        <v>49</v>
      </c>
      <c r="K890" s="33">
        <v>6</v>
      </c>
      <c r="L890" s="33">
        <v>10</v>
      </c>
    </row>
    <row r="891" spans="2:14" x14ac:dyDescent="0.2">
      <c r="B891">
        <v>112</v>
      </c>
      <c r="C891" t="s">
        <v>140</v>
      </c>
      <c r="D891" s="33">
        <v>2</v>
      </c>
      <c r="E891" s="33">
        <v>7</v>
      </c>
      <c r="F891">
        <v>1</v>
      </c>
      <c r="G891">
        <f t="shared" si="36"/>
        <v>1</v>
      </c>
      <c r="J891" s="5" t="s">
        <v>49</v>
      </c>
      <c r="K891" s="33">
        <v>6</v>
      </c>
      <c r="L891" s="33">
        <v>10</v>
      </c>
    </row>
    <row r="892" spans="2:14" x14ac:dyDescent="0.2">
      <c r="B892">
        <v>112</v>
      </c>
      <c r="C892" t="s">
        <v>140</v>
      </c>
      <c r="D892" s="33">
        <v>3</v>
      </c>
      <c r="E892" s="33">
        <v>7</v>
      </c>
      <c r="F892">
        <v>1</v>
      </c>
      <c r="G892">
        <f t="shared" si="36"/>
        <v>1</v>
      </c>
      <c r="J892" s="5" t="s">
        <v>49</v>
      </c>
      <c r="K892" s="33">
        <v>6</v>
      </c>
      <c r="L892" s="33">
        <v>10</v>
      </c>
    </row>
    <row r="893" spans="2:14" x14ac:dyDescent="0.2">
      <c r="B893">
        <v>112</v>
      </c>
      <c r="C893" t="s">
        <v>140</v>
      </c>
      <c r="D893" s="33">
        <v>4</v>
      </c>
      <c r="E893" s="33">
        <v>7</v>
      </c>
      <c r="F893">
        <v>1</v>
      </c>
      <c r="G893">
        <f t="shared" si="36"/>
        <v>1</v>
      </c>
      <c r="J893" s="5" t="s">
        <v>49</v>
      </c>
      <c r="K893" s="33">
        <v>6</v>
      </c>
      <c r="L893" s="33">
        <v>10</v>
      </c>
    </row>
    <row r="894" spans="2:14" x14ac:dyDescent="0.2">
      <c r="B894">
        <v>112</v>
      </c>
      <c r="C894" t="s">
        <v>140</v>
      </c>
      <c r="D894" s="33">
        <v>5</v>
      </c>
      <c r="E894" s="33">
        <v>7</v>
      </c>
      <c r="F894">
        <v>1</v>
      </c>
      <c r="G894">
        <f t="shared" si="36"/>
        <v>1</v>
      </c>
      <c r="J894" s="5" t="s">
        <v>49</v>
      </c>
      <c r="K894" s="33">
        <v>6</v>
      </c>
      <c r="L894" s="33">
        <v>10</v>
      </c>
    </row>
    <row r="895" spans="2:14" x14ac:dyDescent="0.2">
      <c r="B895">
        <v>112</v>
      </c>
      <c r="C895" t="s">
        <v>140</v>
      </c>
      <c r="D895" s="33">
        <v>6</v>
      </c>
      <c r="E895" s="33">
        <v>7</v>
      </c>
      <c r="F895">
        <v>1</v>
      </c>
      <c r="G895">
        <f t="shared" si="36"/>
        <v>1</v>
      </c>
      <c r="J895" s="5" t="s">
        <v>49</v>
      </c>
      <c r="K895" s="33">
        <v>6</v>
      </c>
      <c r="L895" s="33">
        <v>10</v>
      </c>
    </row>
    <row r="896" spans="2:14" x14ac:dyDescent="0.2">
      <c r="B896">
        <v>112</v>
      </c>
      <c r="C896" t="s">
        <v>140</v>
      </c>
      <c r="D896" s="33">
        <v>7</v>
      </c>
      <c r="E896" s="33">
        <v>7</v>
      </c>
      <c r="F896">
        <v>1</v>
      </c>
      <c r="G896">
        <v>0</v>
      </c>
      <c r="J896" s="5" t="s">
        <v>49</v>
      </c>
      <c r="K896" s="33">
        <v>6</v>
      </c>
      <c r="L896" s="33">
        <v>10</v>
      </c>
    </row>
    <row r="897" spans="2:14" x14ac:dyDescent="0.2">
      <c r="B897">
        <v>112</v>
      </c>
      <c r="C897" t="s">
        <v>140</v>
      </c>
      <c r="D897" s="33">
        <v>8</v>
      </c>
      <c r="E897" s="33">
        <v>7</v>
      </c>
      <c r="F897">
        <v>1</v>
      </c>
      <c r="G897">
        <f t="shared" ref="G897:G928" si="37">F897</f>
        <v>1</v>
      </c>
      <c r="J897" s="5" t="s">
        <v>49</v>
      </c>
      <c r="K897" s="33">
        <v>6</v>
      </c>
      <c r="L897" s="33">
        <v>10</v>
      </c>
      <c r="N897" s="5"/>
    </row>
    <row r="898" spans="2:14" x14ac:dyDescent="0.2">
      <c r="B898">
        <v>113</v>
      </c>
      <c r="C898" t="s">
        <v>140</v>
      </c>
      <c r="D898" s="33">
        <v>1</v>
      </c>
      <c r="E898" s="33">
        <v>8</v>
      </c>
      <c r="F898">
        <v>1</v>
      </c>
      <c r="G898">
        <f t="shared" si="37"/>
        <v>1</v>
      </c>
      <c r="J898" s="5" t="s">
        <v>51</v>
      </c>
      <c r="K898" s="33">
        <v>1</v>
      </c>
      <c r="L898" s="33">
        <v>1</v>
      </c>
    </row>
    <row r="899" spans="2:14" x14ac:dyDescent="0.2">
      <c r="B899">
        <v>113</v>
      </c>
      <c r="C899" t="s">
        <v>140</v>
      </c>
      <c r="D899" s="33">
        <v>2</v>
      </c>
      <c r="E899" s="33">
        <v>8</v>
      </c>
      <c r="F899">
        <v>1</v>
      </c>
      <c r="G899">
        <f t="shared" si="37"/>
        <v>1</v>
      </c>
      <c r="J899" s="5" t="s">
        <v>51</v>
      </c>
      <c r="K899" s="33">
        <v>1</v>
      </c>
      <c r="L899" s="33">
        <v>1</v>
      </c>
    </row>
    <row r="900" spans="2:14" x14ac:dyDescent="0.2">
      <c r="B900">
        <v>113</v>
      </c>
      <c r="C900" t="s">
        <v>140</v>
      </c>
      <c r="D900" s="33">
        <v>3</v>
      </c>
      <c r="E900" s="33">
        <v>8</v>
      </c>
      <c r="F900">
        <v>1</v>
      </c>
      <c r="G900">
        <f t="shared" si="37"/>
        <v>1</v>
      </c>
      <c r="J900" s="5" t="s">
        <v>51</v>
      </c>
      <c r="K900" s="33">
        <v>1</v>
      </c>
      <c r="L900" s="33">
        <v>1</v>
      </c>
    </row>
    <row r="901" spans="2:14" x14ac:dyDescent="0.2">
      <c r="B901">
        <v>113</v>
      </c>
      <c r="C901" t="s">
        <v>140</v>
      </c>
      <c r="D901" s="33">
        <v>4</v>
      </c>
      <c r="E901" s="33">
        <v>8</v>
      </c>
      <c r="F901">
        <v>1</v>
      </c>
      <c r="G901">
        <f t="shared" si="37"/>
        <v>1</v>
      </c>
      <c r="J901" s="5" t="s">
        <v>51</v>
      </c>
      <c r="K901" s="33">
        <v>1</v>
      </c>
      <c r="L901" s="33">
        <v>1</v>
      </c>
    </row>
    <row r="902" spans="2:14" x14ac:dyDescent="0.2">
      <c r="B902">
        <v>113</v>
      </c>
      <c r="C902" t="s">
        <v>140</v>
      </c>
      <c r="D902" s="33">
        <v>5</v>
      </c>
      <c r="E902" s="33">
        <v>8</v>
      </c>
      <c r="F902">
        <v>1</v>
      </c>
      <c r="G902">
        <f t="shared" si="37"/>
        <v>1</v>
      </c>
      <c r="J902" s="5" t="s">
        <v>51</v>
      </c>
      <c r="K902" s="33">
        <v>1</v>
      </c>
      <c r="L902" s="33">
        <v>1</v>
      </c>
    </row>
    <row r="903" spans="2:14" x14ac:dyDescent="0.2">
      <c r="B903">
        <v>113</v>
      </c>
      <c r="C903" t="s">
        <v>140</v>
      </c>
      <c r="D903" s="33">
        <v>6</v>
      </c>
      <c r="E903" s="33">
        <v>8</v>
      </c>
      <c r="F903">
        <v>1</v>
      </c>
      <c r="G903">
        <f t="shared" si="37"/>
        <v>1</v>
      </c>
      <c r="J903" s="5" t="s">
        <v>51</v>
      </c>
      <c r="K903" s="33">
        <v>1</v>
      </c>
      <c r="L903" s="33">
        <v>1</v>
      </c>
    </row>
    <row r="904" spans="2:14" x14ac:dyDescent="0.2">
      <c r="B904">
        <v>113</v>
      </c>
      <c r="C904" t="s">
        <v>140</v>
      </c>
      <c r="D904" s="33">
        <v>7</v>
      </c>
      <c r="E904" s="33">
        <v>8</v>
      </c>
      <c r="F904">
        <v>1</v>
      </c>
      <c r="G904">
        <f t="shared" si="37"/>
        <v>1</v>
      </c>
      <c r="J904" s="5" t="s">
        <v>51</v>
      </c>
      <c r="K904" s="33">
        <v>1</v>
      </c>
      <c r="L904" s="33">
        <v>1</v>
      </c>
    </row>
    <row r="905" spans="2:14" x14ac:dyDescent="0.2">
      <c r="B905">
        <v>113</v>
      </c>
      <c r="C905" t="s">
        <v>140</v>
      </c>
      <c r="D905" s="33">
        <v>8</v>
      </c>
      <c r="E905" s="33">
        <v>8</v>
      </c>
      <c r="F905">
        <v>1</v>
      </c>
      <c r="G905">
        <f t="shared" si="37"/>
        <v>1</v>
      </c>
      <c r="J905" s="5" t="s">
        <v>51</v>
      </c>
      <c r="K905" s="33">
        <v>1</v>
      </c>
      <c r="L905" s="33">
        <v>1</v>
      </c>
      <c r="N905" s="5"/>
    </row>
    <row r="906" spans="2:14" x14ac:dyDescent="0.2">
      <c r="B906">
        <v>114</v>
      </c>
      <c r="C906" t="s">
        <v>140</v>
      </c>
      <c r="D906" s="33">
        <v>1</v>
      </c>
      <c r="E906" s="33">
        <v>9</v>
      </c>
      <c r="F906">
        <v>1</v>
      </c>
      <c r="G906">
        <f t="shared" si="37"/>
        <v>1</v>
      </c>
      <c r="J906" s="5" t="s">
        <v>50</v>
      </c>
      <c r="K906" s="33">
        <v>7</v>
      </c>
      <c r="L906" s="33">
        <v>13</v>
      </c>
    </row>
    <row r="907" spans="2:14" x14ac:dyDescent="0.2">
      <c r="B907">
        <v>114</v>
      </c>
      <c r="C907" t="s">
        <v>140</v>
      </c>
      <c r="D907" s="33">
        <v>2</v>
      </c>
      <c r="E907" s="33">
        <v>9</v>
      </c>
      <c r="F907">
        <v>0</v>
      </c>
      <c r="G907">
        <f t="shared" si="37"/>
        <v>0</v>
      </c>
      <c r="J907" s="5" t="s">
        <v>50</v>
      </c>
      <c r="K907" s="33">
        <v>7</v>
      </c>
      <c r="L907" s="33">
        <v>13</v>
      </c>
    </row>
    <row r="908" spans="2:14" x14ac:dyDescent="0.2">
      <c r="B908">
        <v>114</v>
      </c>
      <c r="C908" t="s">
        <v>140</v>
      </c>
      <c r="D908" s="33">
        <v>3</v>
      </c>
      <c r="E908" s="33">
        <v>9</v>
      </c>
      <c r="F908">
        <v>0</v>
      </c>
      <c r="G908">
        <f t="shared" si="37"/>
        <v>0</v>
      </c>
      <c r="J908" s="5" t="s">
        <v>50</v>
      </c>
      <c r="K908" s="33">
        <v>7</v>
      </c>
      <c r="L908" s="33">
        <v>13</v>
      </c>
    </row>
    <row r="909" spans="2:14" x14ac:dyDescent="0.2">
      <c r="B909">
        <v>114</v>
      </c>
      <c r="C909" t="s">
        <v>140</v>
      </c>
      <c r="D909" s="33">
        <v>4</v>
      </c>
      <c r="E909" s="33">
        <v>9</v>
      </c>
      <c r="F909">
        <v>0</v>
      </c>
      <c r="G909">
        <f t="shared" si="37"/>
        <v>0</v>
      </c>
      <c r="J909" s="5" t="s">
        <v>50</v>
      </c>
      <c r="K909" s="33">
        <v>7</v>
      </c>
      <c r="L909" s="33">
        <v>13</v>
      </c>
    </row>
    <row r="910" spans="2:14" x14ac:dyDescent="0.2">
      <c r="B910">
        <v>114</v>
      </c>
      <c r="C910" t="s">
        <v>140</v>
      </c>
      <c r="D910" s="33">
        <v>5</v>
      </c>
      <c r="E910" s="33">
        <v>9</v>
      </c>
      <c r="F910">
        <v>0</v>
      </c>
      <c r="G910">
        <f t="shared" si="37"/>
        <v>0</v>
      </c>
      <c r="J910" s="5" t="s">
        <v>50</v>
      </c>
      <c r="K910" s="33">
        <v>7</v>
      </c>
      <c r="L910" s="33">
        <v>13</v>
      </c>
    </row>
    <row r="911" spans="2:14" x14ac:dyDescent="0.2">
      <c r="B911">
        <v>114</v>
      </c>
      <c r="C911" t="s">
        <v>140</v>
      </c>
      <c r="D911" s="33">
        <v>6</v>
      </c>
      <c r="E911" s="33">
        <v>9</v>
      </c>
      <c r="F911">
        <v>0</v>
      </c>
      <c r="G911">
        <f t="shared" si="37"/>
        <v>0</v>
      </c>
      <c r="J911" s="5" t="s">
        <v>50</v>
      </c>
      <c r="K911" s="33">
        <v>7</v>
      </c>
      <c r="L911" s="33">
        <v>13</v>
      </c>
    </row>
    <row r="912" spans="2:14" x14ac:dyDescent="0.2">
      <c r="B912">
        <v>114</v>
      </c>
      <c r="C912" t="s">
        <v>140</v>
      </c>
      <c r="D912" s="33">
        <v>7</v>
      </c>
      <c r="E912" s="33">
        <v>9</v>
      </c>
      <c r="F912">
        <v>0</v>
      </c>
      <c r="G912">
        <f t="shared" si="37"/>
        <v>0</v>
      </c>
      <c r="J912" s="5" t="s">
        <v>50</v>
      </c>
      <c r="K912" s="33">
        <v>7</v>
      </c>
      <c r="L912" s="33">
        <v>13</v>
      </c>
    </row>
    <row r="913" spans="2:14" x14ac:dyDescent="0.2">
      <c r="B913">
        <v>114</v>
      </c>
      <c r="C913" t="s">
        <v>140</v>
      </c>
      <c r="D913" s="33">
        <v>8</v>
      </c>
      <c r="E913" s="33">
        <v>9</v>
      </c>
      <c r="F913">
        <v>0</v>
      </c>
      <c r="G913">
        <f t="shared" si="37"/>
        <v>0</v>
      </c>
      <c r="J913" s="5" t="s">
        <v>50</v>
      </c>
      <c r="K913" s="33">
        <v>7</v>
      </c>
      <c r="L913" s="33">
        <v>13</v>
      </c>
      <c r="N913" s="5"/>
    </row>
    <row r="914" spans="2:14" x14ac:dyDescent="0.2">
      <c r="B914">
        <v>115</v>
      </c>
      <c r="C914" t="s">
        <v>140</v>
      </c>
      <c r="D914" s="33">
        <v>1</v>
      </c>
      <c r="E914" s="33">
        <v>10</v>
      </c>
      <c r="F914">
        <v>1</v>
      </c>
      <c r="G914">
        <f t="shared" si="37"/>
        <v>1</v>
      </c>
      <c r="J914" s="5" t="s">
        <v>49</v>
      </c>
      <c r="K914" s="33">
        <v>4</v>
      </c>
      <c r="L914" s="33">
        <v>6</v>
      </c>
    </row>
    <row r="915" spans="2:14" x14ac:dyDescent="0.2">
      <c r="B915">
        <v>115</v>
      </c>
      <c r="C915" t="s">
        <v>140</v>
      </c>
      <c r="D915" s="33">
        <v>2</v>
      </c>
      <c r="E915" s="33">
        <v>10</v>
      </c>
      <c r="F915">
        <v>1</v>
      </c>
      <c r="G915">
        <f t="shared" si="37"/>
        <v>1</v>
      </c>
      <c r="J915" s="5" t="s">
        <v>49</v>
      </c>
      <c r="K915" s="33">
        <v>4</v>
      </c>
      <c r="L915" s="33">
        <v>6</v>
      </c>
    </row>
    <row r="916" spans="2:14" x14ac:dyDescent="0.2">
      <c r="B916">
        <v>115</v>
      </c>
      <c r="C916" t="s">
        <v>140</v>
      </c>
      <c r="D916" s="33">
        <v>3</v>
      </c>
      <c r="E916" s="33">
        <v>10</v>
      </c>
      <c r="F916">
        <v>1</v>
      </c>
      <c r="G916">
        <f t="shared" si="37"/>
        <v>1</v>
      </c>
      <c r="J916" s="5" t="s">
        <v>49</v>
      </c>
      <c r="K916" s="33">
        <v>4</v>
      </c>
      <c r="L916" s="33">
        <v>6</v>
      </c>
    </row>
    <row r="917" spans="2:14" x14ac:dyDescent="0.2">
      <c r="B917">
        <v>115</v>
      </c>
      <c r="C917" t="s">
        <v>140</v>
      </c>
      <c r="D917" s="33">
        <v>4</v>
      </c>
      <c r="E917" s="33">
        <v>10</v>
      </c>
      <c r="F917">
        <v>1</v>
      </c>
      <c r="G917">
        <f t="shared" si="37"/>
        <v>1</v>
      </c>
      <c r="J917" s="5" t="s">
        <v>49</v>
      </c>
      <c r="K917" s="33">
        <v>4</v>
      </c>
      <c r="L917" s="33">
        <v>6</v>
      </c>
    </row>
    <row r="918" spans="2:14" x14ac:dyDescent="0.2">
      <c r="B918">
        <v>115</v>
      </c>
      <c r="C918" t="s">
        <v>140</v>
      </c>
      <c r="D918" s="33">
        <v>5</v>
      </c>
      <c r="E918" s="33">
        <v>10</v>
      </c>
      <c r="F918">
        <v>1</v>
      </c>
      <c r="G918">
        <f t="shared" si="37"/>
        <v>1</v>
      </c>
      <c r="J918" s="5" t="s">
        <v>49</v>
      </c>
      <c r="K918" s="33">
        <v>4</v>
      </c>
      <c r="L918" s="33">
        <v>6</v>
      </c>
    </row>
    <row r="919" spans="2:14" x14ac:dyDescent="0.2">
      <c r="B919">
        <v>115</v>
      </c>
      <c r="C919" t="s">
        <v>140</v>
      </c>
      <c r="D919" s="33">
        <v>6</v>
      </c>
      <c r="E919" s="33">
        <v>10</v>
      </c>
      <c r="F919">
        <v>1</v>
      </c>
      <c r="G919">
        <f t="shared" si="37"/>
        <v>1</v>
      </c>
      <c r="J919" s="5" t="s">
        <v>49</v>
      </c>
      <c r="K919" s="33">
        <v>4</v>
      </c>
      <c r="L919" s="33">
        <v>6</v>
      </c>
    </row>
    <row r="920" spans="2:14" x14ac:dyDescent="0.2">
      <c r="B920">
        <v>115</v>
      </c>
      <c r="C920" t="s">
        <v>140</v>
      </c>
      <c r="D920" s="33">
        <v>7</v>
      </c>
      <c r="E920" s="33">
        <v>10</v>
      </c>
      <c r="F920">
        <v>1</v>
      </c>
      <c r="G920">
        <f t="shared" si="37"/>
        <v>1</v>
      </c>
      <c r="J920" s="5" t="s">
        <v>49</v>
      </c>
      <c r="K920" s="33">
        <v>4</v>
      </c>
      <c r="L920" s="33">
        <v>6</v>
      </c>
    </row>
    <row r="921" spans="2:14" x14ac:dyDescent="0.2">
      <c r="B921">
        <v>115</v>
      </c>
      <c r="C921" t="s">
        <v>140</v>
      </c>
      <c r="D921" s="33">
        <v>8</v>
      </c>
      <c r="E921" s="33">
        <v>10</v>
      </c>
      <c r="F921">
        <v>1</v>
      </c>
      <c r="G921">
        <f t="shared" si="37"/>
        <v>1</v>
      </c>
      <c r="J921" s="5" t="s">
        <v>49</v>
      </c>
      <c r="K921" s="33">
        <v>4</v>
      </c>
      <c r="L921" s="33">
        <v>6</v>
      </c>
      <c r="N921" s="5"/>
    </row>
    <row r="922" spans="2:14" x14ac:dyDescent="0.2">
      <c r="B922">
        <v>116</v>
      </c>
      <c r="C922" t="s">
        <v>140</v>
      </c>
      <c r="D922" s="33">
        <v>1</v>
      </c>
      <c r="E922" s="33">
        <v>11</v>
      </c>
      <c r="F922">
        <v>1</v>
      </c>
      <c r="G922">
        <f t="shared" si="37"/>
        <v>1</v>
      </c>
      <c r="J922" s="5" t="s">
        <v>51</v>
      </c>
      <c r="K922" s="33">
        <v>3</v>
      </c>
      <c r="L922" s="33">
        <v>4</v>
      </c>
    </row>
    <row r="923" spans="2:14" x14ac:dyDescent="0.2">
      <c r="B923">
        <v>116</v>
      </c>
      <c r="C923" t="s">
        <v>140</v>
      </c>
      <c r="D923" s="33">
        <v>2</v>
      </c>
      <c r="E923" s="33">
        <v>11</v>
      </c>
      <c r="F923">
        <v>1</v>
      </c>
      <c r="G923">
        <f t="shared" si="37"/>
        <v>1</v>
      </c>
      <c r="J923" s="5" t="s">
        <v>51</v>
      </c>
      <c r="K923" s="33">
        <v>3</v>
      </c>
      <c r="L923" s="33">
        <v>4</v>
      </c>
    </row>
    <row r="924" spans="2:14" x14ac:dyDescent="0.2">
      <c r="B924">
        <v>116</v>
      </c>
      <c r="C924" t="s">
        <v>140</v>
      </c>
      <c r="D924" s="33">
        <v>3</v>
      </c>
      <c r="E924" s="33">
        <v>11</v>
      </c>
      <c r="F924">
        <v>1</v>
      </c>
      <c r="G924">
        <f t="shared" si="37"/>
        <v>1</v>
      </c>
      <c r="J924" s="5" t="s">
        <v>51</v>
      </c>
      <c r="K924" s="33">
        <v>3</v>
      </c>
      <c r="L924" s="33">
        <v>4</v>
      </c>
    </row>
    <row r="925" spans="2:14" x14ac:dyDescent="0.2">
      <c r="B925">
        <v>116</v>
      </c>
      <c r="C925" t="s">
        <v>140</v>
      </c>
      <c r="D925" s="33">
        <v>4</v>
      </c>
      <c r="E925" s="33">
        <v>11</v>
      </c>
      <c r="F925">
        <v>1</v>
      </c>
      <c r="G925">
        <f t="shared" si="37"/>
        <v>1</v>
      </c>
      <c r="J925" s="5" t="s">
        <v>51</v>
      </c>
      <c r="K925" s="33">
        <v>3</v>
      </c>
      <c r="L925" s="33">
        <v>4</v>
      </c>
    </row>
    <row r="926" spans="2:14" x14ac:dyDescent="0.2">
      <c r="B926">
        <v>116</v>
      </c>
      <c r="C926" t="s">
        <v>140</v>
      </c>
      <c r="D926" s="33">
        <v>5</v>
      </c>
      <c r="E926" s="33">
        <v>11</v>
      </c>
      <c r="F926">
        <v>1</v>
      </c>
      <c r="G926">
        <f t="shared" si="37"/>
        <v>1</v>
      </c>
      <c r="J926" s="5" t="s">
        <v>51</v>
      </c>
      <c r="K926" s="33">
        <v>3</v>
      </c>
      <c r="L926" s="33">
        <v>4</v>
      </c>
    </row>
    <row r="927" spans="2:14" x14ac:dyDescent="0.2">
      <c r="B927">
        <v>116</v>
      </c>
      <c r="C927" t="s">
        <v>140</v>
      </c>
      <c r="D927" s="33">
        <v>6</v>
      </c>
      <c r="E927" s="33">
        <v>11</v>
      </c>
      <c r="F927">
        <v>1</v>
      </c>
      <c r="G927">
        <f t="shared" si="37"/>
        <v>1</v>
      </c>
      <c r="J927" s="5" t="s">
        <v>51</v>
      </c>
      <c r="K927" s="33">
        <v>3</v>
      </c>
      <c r="L927" s="33">
        <v>4</v>
      </c>
    </row>
    <row r="928" spans="2:14" x14ac:dyDescent="0.2">
      <c r="B928">
        <v>116</v>
      </c>
      <c r="C928" t="s">
        <v>140</v>
      </c>
      <c r="D928" s="33">
        <v>7</v>
      </c>
      <c r="E928" s="33">
        <v>11</v>
      </c>
      <c r="F928">
        <v>1</v>
      </c>
      <c r="G928">
        <f t="shared" si="37"/>
        <v>1</v>
      </c>
      <c r="J928" s="5" t="s">
        <v>51</v>
      </c>
      <c r="K928" s="33">
        <v>3</v>
      </c>
      <c r="L928" s="33">
        <v>4</v>
      </c>
    </row>
    <row r="929" spans="2:14" x14ac:dyDescent="0.2">
      <c r="B929">
        <v>116</v>
      </c>
      <c r="C929" t="s">
        <v>140</v>
      </c>
      <c r="D929" s="33">
        <v>8</v>
      </c>
      <c r="E929" s="33">
        <v>11</v>
      </c>
      <c r="F929">
        <v>1</v>
      </c>
      <c r="G929">
        <f t="shared" ref="G929:G960" si="38">F929</f>
        <v>1</v>
      </c>
      <c r="J929" s="5" t="s">
        <v>51</v>
      </c>
      <c r="K929" s="33">
        <v>3</v>
      </c>
      <c r="L929" s="33">
        <v>4</v>
      </c>
      <c r="N929" s="5"/>
    </row>
    <row r="930" spans="2:14" x14ac:dyDescent="0.2">
      <c r="B930">
        <v>117</v>
      </c>
      <c r="C930" t="s">
        <v>140</v>
      </c>
      <c r="D930" s="33">
        <v>1</v>
      </c>
      <c r="E930" s="33">
        <v>12</v>
      </c>
      <c r="F930">
        <v>1</v>
      </c>
      <c r="G930">
        <f t="shared" si="38"/>
        <v>1</v>
      </c>
      <c r="J930" s="5" t="s">
        <v>50</v>
      </c>
      <c r="K930" s="33">
        <v>5</v>
      </c>
      <c r="L930" s="33">
        <v>8</v>
      </c>
    </row>
    <row r="931" spans="2:14" x14ac:dyDescent="0.2">
      <c r="B931">
        <v>117</v>
      </c>
      <c r="C931" t="s">
        <v>140</v>
      </c>
      <c r="D931" s="33">
        <v>2</v>
      </c>
      <c r="E931" s="33">
        <v>12</v>
      </c>
      <c r="F931">
        <v>0</v>
      </c>
      <c r="G931">
        <f t="shared" si="38"/>
        <v>0</v>
      </c>
      <c r="J931" s="5" t="s">
        <v>50</v>
      </c>
      <c r="K931" s="33">
        <v>5</v>
      </c>
      <c r="L931" s="33">
        <v>8</v>
      </c>
    </row>
    <row r="932" spans="2:14" x14ac:dyDescent="0.2">
      <c r="B932">
        <v>117</v>
      </c>
      <c r="C932" t="s">
        <v>140</v>
      </c>
      <c r="D932" s="33">
        <v>3</v>
      </c>
      <c r="E932" s="33">
        <v>12</v>
      </c>
      <c r="F932">
        <v>0</v>
      </c>
      <c r="G932">
        <f t="shared" si="38"/>
        <v>0</v>
      </c>
      <c r="J932" s="5" t="s">
        <v>50</v>
      </c>
      <c r="K932" s="33">
        <v>5</v>
      </c>
      <c r="L932" s="33">
        <v>8</v>
      </c>
    </row>
    <row r="933" spans="2:14" x14ac:dyDescent="0.2">
      <c r="B933">
        <v>117</v>
      </c>
      <c r="C933" t="s">
        <v>140</v>
      </c>
      <c r="D933" s="33">
        <v>4</v>
      </c>
      <c r="E933" s="33">
        <v>12</v>
      </c>
      <c r="F933">
        <v>0</v>
      </c>
      <c r="G933">
        <f t="shared" si="38"/>
        <v>0</v>
      </c>
      <c r="J933" s="5" t="s">
        <v>50</v>
      </c>
      <c r="K933" s="33">
        <v>5</v>
      </c>
      <c r="L933" s="33">
        <v>8</v>
      </c>
    </row>
    <row r="934" spans="2:14" x14ac:dyDescent="0.2">
      <c r="B934">
        <v>117</v>
      </c>
      <c r="C934" t="s">
        <v>140</v>
      </c>
      <c r="D934" s="33">
        <v>5</v>
      </c>
      <c r="E934" s="33">
        <v>12</v>
      </c>
      <c r="F934">
        <v>0</v>
      </c>
      <c r="G934">
        <f t="shared" si="38"/>
        <v>0</v>
      </c>
      <c r="J934" s="5" t="s">
        <v>50</v>
      </c>
      <c r="K934" s="33">
        <v>5</v>
      </c>
      <c r="L934" s="33">
        <v>8</v>
      </c>
    </row>
    <row r="935" spans="2:14" x14ac:dyDescent="0.2">
      <c r="B935">
        <v>117</v>
      </c>
      <c r="C935" t="s">
        <v>140</v>
      </c>
      <c r="D935" s="33">
        <v>6</v>
      </c>
      <c r="E935" s="33">
        <v>12</v>
      </c>
      <c r="F935">
        <v>0</v>
      </c>
      <c r="G935">
        <f t="shared" si="38"/>
        <v>0</v>
      </c>
      <c r="J935" s="5" t="s">
        <v>50</v>
      </c>
      <c r="K935" s="33">
        <v>5</v>
      </c>
      <c r="L935" s="33">
        <v>8</v>
      </c>
    </row>
    <row r="936" spans="2:14" x14ac:dyDescent="0.2">
      <c r="B936">
        <v>117</v>
      </c>
      <c r="C936" t="s">
        <v>140</v>
      </c>
      <c r="D936" s="33">
        <v>7</v>
      </c>
      <c r="E936" s="33">
        <v>12</v>
      </c>
      <c r="F936">
        <v>0</v>
      </c>
      <c r="G936">
        <f t="shared" si="38"/>
        <v>0</v>
      </c>
      <c r="J936" s="5" t="s">
        <v>50</v>
      </c>
      <c r="K936" s="33">
        <v>5</v>
      </c>
      <c r="L936" s="33">
        <v>8</v>
      </c>
    </row>
    <row r="937" spans="2:14" x14ac:dyDescent="0.2">
      <c r="B937">
        <v>117</v>
      </c>
      <c r="C937" t="s">
        <v>140</v>
      </c>
      <c r="D937" s="33">
        <v>8</v>
      </c>
      <c r="E937" s="33">
        <v>12</v>
      </c>
      <c r="F937">
        <v>0</v>
      </c>
      <c r="G937">
        <f t="shared" si="38"/>
        <v>0</v>
      </c>
      <c r="J937" s="5" t="s">
        <v>50</v>
      </c>
      <c r="K937" s="33">
        <v>5</v>
      </c>
      <c r="L937" s="33">
        <v>8</v>
      </c>
      <c r="N937" s="5"/>
    </row>
    <row r="938" spans="2:14" x14ac:dyDescent="0.2">
      <c r="B938">
        <v>118</v>
      </c>
      <c r="C938" t="s">
        <v>140</v>
      </c>
      <c r="D938" s="33">
        <v>1</v>
      </c>
      <c r="E938" s="33">
        <v>13</v>
      </c>
      <c r="F938">
        <v>1</v>
      </c>
      <c r="G938">
        <f t="shared" si="38"/>
        <v>1</v>
      </c>
      <c r="J938" s="5" t="s">
        <v>51</v>
      </c>
      <c r="K938" s="33">
        <v>2</v>
      </c>
      <c r="L938" s="33">
        <v>2</v>
      </c>
    </row>
    <row r="939" spans="2:14" x14ac:dyDescent="0.2">
      <c r="B939">
        <v>118</v>
      </c>
      <c r="C939" t="s">
        <v>140</v>
      </c>
      <c r="D939" s="33">
        <v>2</v>
      </c>
      <c r="E939" s="33">
        <v>13</v>
      </c>
      <c r="F939">
        <v>1</v>
      </c>
      <c r="G939">
        <f t="shared" si="38"/>
        <v>1</v>
      </c>
      <c r="J939" s="5" t="s">
        <v>51</v>
      </c>
      <c r="K939" s="33">
        <v>2</v>
      </c>
      <c r="L939" s="33">
        <v>2</v>
      </c>
    </row>
    <row r="940" spans="2:14" x14ac:dyDescent="0.2">
      <c r="B940">
        <v>118</v>
      </c>
      <c r="C940" t="s">
        <v>140</v>
      </c>
      <c r="D940" s="33">
        <v>3</v>
      </c>
      <c r="E940" s="33">
        <v>13</v>
      </c>
      <c r="F940">
        <v>1</v>
      </c>
      <c r="G940">
        <f t="shared" si="38"/>
        <v>1</v>
      </c>
      <c r="J940" s="5" t="s">
        <v>51</v>
      </c>
      <c r="K940" s="33">
        <v>2</v>
      </c>
      <c r="L940" s="33">
        <v>2</v>
      </c>
    </row>
    <row r="941" spans="2:14" x14ac:dyDescent="0.2">
      <c r="B941">
        <v>118</v>
      </c>
      <c r="C941" t="s">
        <v>140</v>
      </c>
      <c r="D941" s="33">
        <v>4</v>
      </c>
      <c r="E941" s="33">
        <v>13</v>
      </c>
      <c r="F941">
        <v>1</v>
      </c>
      <c r="G941">
        <f t="shared" si="38"/>
        <v>1</v>
      </c>
      <c r="J941" s="5" t="s">
        <v>51</v>
      </c>
      <c r="K941" s="33">
        <v>2</v>
      </c>
      <c r="L941" s="33">
        <v>2</v>
      </c>
    </row>
    <row r="942" spans="2:14" x14ac:dyDescent="0.2">
      <c r="B942">
        <v>118</v>
      </c>
      <c r="C942" t="s">
        <v>140</v>
      </c>
      <c r="D942" s="33">
        <v>5</v>
      </c>
      <c r="E942" s="33">
        <v>13</v>
      </c>
      <c r="F942">
        <v>1</v>
      </c>
      <c r="G942">
        <f t="shared" si="38"/>
        <v>1</v>
      </c>
      <c r="J942" s="5" t="s">
        <v>51</v>
      </c>
      <c r="K942" s="33">
        <v>2</v>
      </c>
      <c r="L942" s="33">
        <v>2</v>
      </c>
    </row>
    <row r="943" spans="2:14" x14ac:dyDescent="0.2">
      <c r="B943">
        <v>118</v>
      </c>
      <c r="C943" t="s">
        <v>140</v>
      </c>
      <c r="D943" s="33">
        <v>6</v>
      </c>
      <c r="E943" s="33">
        <v>13</v>
      </c>
      <c r="F943">
        <v>1</v>
      </c>
      <c r="G943">
        <f t="shared" si="38"/>
        <v>1</v>
      </c>
      <c r="J943" s="5" t="s">
        <v>51</v>
      </c>
      <c r="K943" s="33">
        <v>2</v>
      </c>
      <c r="L943" s="33">
        <v>2</v>
      </c>
    </row>
    <row r="944" spans="2:14" x14ac:dyDescent="0.2">
      <c r="B944">
        <v>118</v>
      </c>
      <c r="C944" t="s">
        <v>140</v>
      </c>
      <c r="D944" s="33">
        <v>7</v>
      </c>
      <c r="E944" s="33">
        <v>13</v>
      </c>
      <c r="F944">
        <v>1</v>
      </c>
      <c r="G944">
        <f t="shared" si="38"/>
        <v>1</v>
      </c>
      <c r="J944" s="5" t="s">
        <v>51</v>
      </c>
      <c r="K944" s="33">
        <v>2</v>
      </c>
      <c r="L944" s="33">
        <v>2</v>
      </c>
    </row>
    <row r="945" spans="2:14" x14ac:dyDescent="0.2">
      <c r="B945">
        <v>118</v>
      </c>
      <c r="C945" t="s">
        <v>140</v>
      </c>
      <c r="D945" s="33">
        <v>8</v>
      </c>
      <c r="E945" s="33">
        <v>13</v>
      </c>
      <c r="F945">
        <v>1</v>
      </c>
      <c r="G945">
        <f t="shared" si="38"/>
        <v>1</v>
      </c>
      <c r="J945" s="5" t="s">
        <v>51</v>
      </c>
      <c r="K945" s="33">
        <v>2</v>
      </c>
      <c r="L945" s="33">
        <v>2</v>
      </c>
      <c r="N945" s="5"/>
    </row>
    <row r="946" spans="2:14" x14ac:dyDescent="0.2">
      <c r="B946">
        <v>119</v>
      </c>
      <c r="C946" t="s">
        <v>140</v>
      </c>
      <c r="D946" s="33">
        <v>1</v>
      </c>
      <c r="E946" s="33">
        <v>14</v>
      </c>
      <c r="F946">
        <v>0</v>
      </c>
      <c r="G946">
        <f t="shared" si="38"/>
        <v>0</v>
      </c>
      <c r="J946" s="5" t="s">
        <v>50</v>
      </c>
      <c r="K946" s="33">
        <v>6</v>
      </c>
      <c r="L946" s="33">
        <v>10</v>
      </c>
    </row>
    <row r="947" spans="2:14" x14ac:dyDescent="0.2">
      <c r="B947">
        <v>119</v>
      </c>
      <c r="C947" t="s">
        <v>140</v>
      </c>
      <c r="D947" s="33">
        <v>2</v>
      </c>
      <c r="E947" s="33">
        <v>14</v>
      </c>
      <c r="F947">
        <v>0</v>
      </c>
      <c r="G947">
        <f t="shared" si="38"/>
        <v>0</v>
      </c>
      <c r="J947" s="5" t="s">
        <v>50</v>
      </c>
      <c r="K947" s="33">
        <v>6</v>
      </c>
      <c r="L947" s="33">
        <v>10</v>
      </c>
    </row>
    <row r="948" spans="2:14" x14ac:dyDescent="0.2">
      <c r="B948">
        <v>119</v>
      </c>
      <c r="C948" t="s">
        <v>140</v>
      </c>
      <c r="D948" s="33">
        <v>3</v>
      </c>
      <c r="E948" s="33">
        <v>14</v>
      </c>
      <c r="F948">
        <v>0</v>
      </c>
      <c r="G948">
        <f t="shared" si="38"/>
        <v>0</v>
      </c>
      <c r="J948" s="5" t="s">
        <v>50</v>
      </c>
      <c r="K948" s="33">
        <v>6</v>
      </c>
      <c r="L948" s="33">
        <v>10</v>
      </c>
    </row>
    <row r="949" spans="2:14" x14ac:dyDescent="0.2">
      <c r="B949">
        <v>119</v>
      </c>
      <c r="C949" t="s">
        <v>140</v>
      </c>
      <c r="D949" s="33">
        <v>4</v>
      </c>
      <c r="E949" s="33">
        <v>14</v>
      </c>
      <c r="F949">
        <v>0</v>
      </c>
      <c r="G949">
        <f t="shared" si="38"/>
        <v>0</v>
      </c>
      <c r="J949" s="5" t="s">
        <v>50</v>
      </c>
      <c r="K949" s="33">
        <v>6</v>
      </c>
      <c r="L949" s="33">
        <v>10</v>
      </c>
    </row>
    <row r="950" spans="2:14" x14ac:dyDescent="0.2">
      <c r="B950">
        <v>119</v>
      </c>
      <c r="C950" t="s">
        <v>140</v>
      </c>
      <c r="D950" s="33">
        <v>5</v>
      </c>
      <c r="E950" s="33">
        <v>14</v>
      </c>
      <c r="F950">
        <v>0</v>
      </c>
      <c r="G950">
        <f t="shared" si="38"/>
        <v>0</v>
      </c>
      <c r="J950" s="5" t="s">
        <v>50</v>
      </c>
      <c r="K950" s="33">
        <v>6</v>
      </c>
      <c r="L950" s="33">
        <v>10</v>
      </c>
    </row>
    <row r="951" spans="2:14" x14ac:dyDescent="0.2">
      <c r="B951">
        <v>119</v>
      </c>
      <c r="C951" t="s">
        <v>140</v>
      </c>
      <c r="D951" s="33">
        <v>6</v>
      </c>
      <c r="E951" s="33">
        <v>14</v>
      </c>
      <c r="F951">
        <v>0</v>
      </c>
      <c r="G951">
        <f t="shared" si="38"/>
        <v>0</v>
      </c>
      <c r="J951" s="5" t="s">
        <v>50</v>
      </c>
      <c r="K951" s="33">
        <v>6</v>
      </c>
      <c r="L951" s="33">
        <v>10</v>
      </c>
    </row>
    <row r="952" spans="2:14" x14ac:dyDescent="0.2">
      <c r="B952">
        <v>119</v>
      </c>
      <c r="C952" t="s">
        <v>140</v>
      </c>
      <c r="D952" s="33">
        <v>7</v>
      </c>
      <c r="E952" s="33">
        <v>14</v>
      </c>
      <c r="F952">
        <v>0</v>
      </c>
      <c r="G952">
        <f t="shared" si="38"/>
        <v>0</v>
      </c>
      <c r="J952" s="5" t="s">
        <v>50</v>
      </c>
      <c r="K952" s="33">
        <v>6</v>
      </c>
      <c r="L952" s="33">
        <v>10</v>
      </c>
    </row>
    <row r="953" spans="2:14" x14ac:dyDescent="0.2">
      <c r="B953">
        <v>119</v>
      </c>
      <c r="C953" t="s">
        <v>140</v>
      </c>
      <c r="D953" s="33">
        <v>8</v>
      </c>
      <c r="E953" s="33">
        <v>14</v>
      </c>
      <c r="F953">
        <v>0</v>
      </c>
      <c r="G953">
        <f t="shared" si="38"/>
        <v>0</v>
      </c>
      <c r="J953" s="5" t="s">
        <v>50</v>
      </c>
      <c r="K953" s="33">
        <v>6</v>
      </c>
      <c r="L953" s="33">
        <v>10</v>
      </c>
      <c r="N953" s="5"/>
    </row>
    <row r="954" spans="2:14" x14ac:dyDescent="0.2">
      <c r="B954">
        <v>120</v>
      </c>
      <c r="C954" t="s">
        <v>140</v>
      </c>
      <c r="D954" s="33">
        <v>1</v>
      </c>
      <c r="E954" s="33">
        <v>15</v>
      </c>
      <c r="F954">
        <v>1</v>
      </c>
      <c r="G954">
        <f t="shared" si="38"/>
        <v>1</v>
      </c>
      <c r="J954" s="5" t="s">
        <v>49</v>
      </c>
      <c r="K954" s="33">
        <v>1</v>
      </c>
      <c r="L954" s="33">
        <v>1</v>
      </c>
    </row>
    <row r="955" spans="2:14" x14ac:dyDescent="0.2">
      <c r="B955">
        <v>120</v>
      </c>
      <c r="C955" t="s">
        <v>140</v>
      </c>
      <c r="D955" s="33">
        <v>2</v>
      </c>
      <c r="E955" s="33">
        <v>15</v>
      </c>
      <c r="F955">
        <v>1</v>
      </c>
      <c r="G955">
        <f t="shared" si="38"/>
        <v>1</v>
      </c>
      <c r="J955" s="5" t="s">
        <v>49</v>
      </c>
      <c r="K955" s="33">
        <v>1</v>
      </c>
      <c r="L955" s="33">
        <v>1</v>
      </c>
    </row>
    <row r="956" spans="2:14" x14ac:dyDescent="0.2">
      <c r="B956">
        <v>120</v>
      </c>
      <c r="C956" t="s">
        <v>140</v>
      </c>
      <c r="D956" s="33">
        <v>3</v>
      </c>
      <c r="E956" s="33">
        <v>15</v>
      </c>
      <c r="F956">
        <v>1</v>
      </c>
      <c r="G956">
        <f t="shared" si="38"/>
        <v>1</v>
      </c>
      <c r="J956" s="5" t="s">
        <v>49</v>
      </c>
      <c r="K956" s="33">
        <v>1</v>
      </c>
      <c r="L956" s="33">
        <v>1</v>
      </c>
    </row>
    <row r="957" spans="2:14" x14ac:dyDescent="0.2">
      <c r="B957">
        <v>120</v>
      </c>
      <c r="C957" t="s">
        <v>140</v>
      </c>
      <c r="D957" s="33">
        <v>4</v>
      </c>
      <c r="E957" s="33">
        <v>15</v>
      </c>
      <c r="F957">
        <v>1</v>
      </c>
      <c r="G957">
        <f t="shared" si="38"/>
        <v>1</v>
      </c>
      <c r="J957" s="5" t="s">
        <v>49</v>
      </c>
      <c r="K957" s="33">
        <v>1</v>
      </c>
      <c r="L957" s="33">
        <v>1</v>
      </c>
    </row>
    <row r="958" spans="2:14" x14ac:dyDescent="0.2">
      <c r="B958">
        <v>120</v>
      </c>
      <c r="C958" t="s">
        <v>140</v>
      </c>
      <c r="D958" s="33">
        <v>5</v>
      </c>
      <c r="E958" s="33">
        <v>15</v>
      </c>
      <c r="F958">
        <v>1</v>
      </c>
      <c r="G958">
        <f t="shared" si="38"/>
        <v>1</v>
      </c>
      <c r="J958" s="5" t="s">
        <v>49</v>
      </c>
      <c r="K958" s="33">
        <v>1</v>
      </c>
      <c r="L958" s="33">
        <v>1</v>
      </c>
    </row>
    <row r="959" spans="2:14" x14ac:dyDescent="0.2">
      <c r="B959">
        <v>120</v>
      </c>
      <c r="C959" t="s">
        <v>140</v>
      </c>
      <c r="D959" s="33">
        <v>6</v>
      </c>
      <c r="E959" s="33">
        <v>15</v>
      </c>
      <c r="F959">
        <v>1</v>
      </c>
      <c r="G959">
        <f t="shared" si="38"/>
        <v>1</v>
      </c>
      <c r="J959" s="5" t="s">
        <v>49</v>
      </c>
      <c r="K959" s="33">
        <v>1</v>
      </c>
      <c r="L959" s="33">
        <v>1</v>
      </c>
    </row>
    <row r="960" spans="2:14" x14ac:dyDescent="0.2">
      <c r="B960">
        <v>120</v>
      </c>
      <c r="C960" t="s">
        <v>140</v>
      </c>
      <c r="D960" s="33">
        <v>7</v>
      </c>
      <c r="E960" s="33">
        <v>15</v>
      </c>
      <c r="F960">
        <v>1</v>
      </c>
      <c r="G960">
        <f t="shared" si="38"/>
        <v>1</v>
      </c>
      <c r="J960" s="5" t="s">
        <v>49</v>
      </c>
      <c r="K960" s="33">
        <v>1</v>
      </c>
      <c r="L960" s="33">
        <v>1</v>
      </c>
    </row>
    <row r="961" spans="2:14" x14ac:dyDescent="0.2">
      <c r="B961">
        <v>120</v>
      </c>
      <c r="C961" t="s">
        <v>140</v>
      </c>
      <c r="D961" s="33">
        <v>8</v>
      </c>
      <c r="E961" s="33">
        <v>15</v>
      </c>
      <c r="F961">
        <v>1</v>
      </c>
      <c r="G961">
        <f t="shared" ref="G961:G992" si="39">F961</f>
        <v>1</v>
      </c>
      <c r="J961" s="5" t="s">
        <v>49</v>
      </c>
      <c r="K961" s="33">
        <v>1</v>
      </c>
      <c r="L961" s="33">
        <v>1</v>
      </c>
      <c r="N961" s="5"/>
    </row>
    <row r="962" spans="2:14" x14ac:dyDescent="0.2">
      <c r="B962">
        <v>121</v>
      </c>
      <c r="C962" t="s">
        <v>140</v>
      </c>
      <c r="D962" s="33">
        <v>1</v>
      </c>
      <c r="E962" s="33">
        <v>16</v>
      </c>
      <c r="F962">
        <v>1</v>
      </c>
      <c r="G962">
        <f t="shared" si="39"/>
        <v>1</v>
      </c>
      <c r="J962" s="5" t="s">
        <v>49</v>
      </c>
      <c r="K962" s="33">
        <v>7</v>
      </c>
      <c r="L962" s="33">
        <v>13</v>
      </c>
    </row>
    <row r="963" spans="2:14" x14ac:dyDescent="0.2">
      <c r="B963">
        <v>121</v>
      </c>
      <c r="C963" t="s">
        <v>140</v>
      </c>
      <c r="D963" s="33">
        <v>2</v>
      </c>
      <c r="E963" s="33">
        <v>16</v>
      </c>
      <c r="F963">
        <v>0</v>
      </c>
      <c r="G963">
        <f t="shared" si="39"/>
        <v>0</v>
      </c>
      <c r="J963" s="5" t="s">
        <v>49</v>
      </c>
      <c r="K963" s="33">
        <v>7</v>
      </c>
      <c r="L963" s="33">
        <v>13</v>
      </c>
    </row>
    <row r="964" spans="2:14" x14ac:dyDescent="0.2">
      <c r="B964">
        <v>121</v>
      </c>
      <c r="C964" t="s">
        <v>140</v>
      </c>
      <c r="D964" s="33">
        <v>3</v>
      </c>
      <c r="E964" s="33">
        <v>16</v>
      </c>
      <c r="F964">
        <v>0</v>
      </c>
      <c r="G964">
        <f t="shared" si="39"/>
        <v>0</v>
      </c>
      <c r="J964" s="5" t="s">
        <v>49</v>
      </c>
      <c r="K964" s="33">
        <v>7</v>
      </c>
      <c r="L964" s="33">
        <v>13</v>
      </c>
    </row>
    <row r="965" spans="2:14" x14ac:dyDescent="0.2">
      <c r="B965">
        <v>121</v>
      </c>
      <c r="C965" t="s">
        <v>140</v>
      </c>
      <c r="D965" s="33">
        <v>4</v>
      </c>
      <c r="E965" s="33">
        <v>16</v>
      </c>
      <c r="F965">
        <v>0</v>
      </c>
      <c r="G965">
        <f t="shared" si="39"/>
        <v>0</v>
      </c>
      <c r="J965" s="5" t="s">
        <v>49</v>
      </c>
      <c r="K965" s="33">
        <v>7</v>
      </c>
      <c r="L965" s="33">
        <v>13</v>
      </c>
    </row>
    <row r="966" spans="2:14" x14ac:dyDescent="0.2">
      <c r="B966">
        <v>121</v>
      </c>
      <c r="C966" t="s">
        <v>140</v>
      </c>
      <c r="D966" s="33">
        <v>5</v>
      </c>
      <c r="E966" s="33">
        <v>16</v>
      </c>
      <c r="F966">
        <v>1</v>
      </c>
      <c r="G966">
        <f t="shared" si="39"/>
        <v>1</v>
      </c>
      <c r="J966" s="5" t="s">
        <v>49</v>
      </c>
      <c r="K966" s="33">
        <v>7</v>
      </c>
      <c r="L966" s="33">
        <v>13</v>
      </c>
    </row>
    <row r="967" spans="2:14" x14ac:dyDescent="0.2">
      <c r="B967">
        <v>121</v>
      </c>
      <c r="C967" t="s">
        <v>140</v>
      </c>
      <c r="D967" s="33">
        <v>6</v>
      </c>
      <c r="E967" s="33">
        <v>16</v>
      </c>
      <c r="F967">
        <v>1</v>
      </c>
      <c r="G967">
        <f t="shared" si="39"/>
        <v>1</v>
      </c>
      <c r="J967" s="5" t="s">
        <v>49</v>
      </c>
      <c r="K967" s="33">
        <v>7</v>
      </c>
      <c r="L967" s="33">
        <v>13</v>
      </c>
    </row>
    <row r="968" spans="2:14" x14ac:dyDescent="0.2">
      <c r="B968">
        <v>121</v>
      </c>
      <c r="C968" t="s">
        <v>140</v>
      </c>
      <c r="D968" s="33">
        <v>7</v>
      </c>
      <c r="E968" s="33">
        <v>16</v>
      </c>
      <c r="F968">
        <v>1</v>
      </c>
      <c r="G968">
        <f t="shared" si="39"/>
        <v>1</v>
      </c>
      <c r="J968" s="5" t="s">
        <v>49</v>
      </c>
      <c r="K968" s="33">
        <v>7</v>
      </c>
      <c r="L968" s="33">
        <v>13</v>
      </c>
    </row>
    <row r="969" spans="2:14" x14ac:dyDescent="0.2">
      <c r="B969">
        <v>121</v>
      </c>
      <c r="C969" t="s">
        <v>140</v>
      </c>
      <c r="D969" s="33">
        <v>8</v>
      </c>
      <c r="E969" s="33">
        <v>16</v>
      </c>
      <c r="F969">
        <v>1</v>
      </c>
      <c r="G969">
        <f t="shared" si="39"/>
        <v>1</v>
      </c>
      <c r="J969" s="5" t="s">
        <v>49</v>
      </c>
      <c r="K969" s="33">
        <v>7</v>
      </c>
      <c r="L969" s="33">
        <v>13</v>
      </c>
      <c r="N969" s="5"/>
    </row>
    <row r="970" spans="2:14" x14ac:dyDescent="0.2">
      <c r="B970">
        <v>122</v>
      </c>
      <c r="C970" t="s">
        <v>140</v>
      </c>
      <c r="D970" s="33">
        <v>1</v>
      </c>
      <c r="E970" s="33">
        <v>17</v>
      </c>
      <c r="F970">
        <v>1</v>
      </c>
      <c r="G970">
        <f t="shared" si="39"/>
        <v>1</v>
      </c>
      <c r="J970" s="5" t="s">
        <v>50</v>
      </c>
      <c r="K970" s="33">
        <v>4</v>
      </c>
      <c r="L970" s="33">
        <v>6</v>
      </c>
    </row>
    <row r="971" spans="2:14" x14ac:dyDescent="0.2">
      <c r="B971">
        <v>122</v>
      </c>
      <c r="C971" t="s">
        <v>140</v>
      </c>
      <c r="D971" s="33">
        <v>2</v>
      </c>
      <c r="E971" s="33">
        <v>17</v>
      </c>
      <c r="F971">
        <v>1</v>
      </c>
      <c r="G971">
        <f t="shared" si="39"/>
        <v>1</v>
      </c>
      <c r="J971" s="5" t="s">
        <v>50</v>
      </c>
      <c r="K971" s="33">
        <v>4</v>
      </c>
      <c r="L971" s="33">
        <v>6</v>
      </c>
    </row>
    <row r="972" spans="2:14" x14ac:dyDescent="0.2">
      <c r="B972">
        <v>122</v>
      </c>
      <c r="C972" t="s">
        <v>140</v>
      </c>
      <c r="D972" s="33">
        <v>3</v>
      </c>
      <c r="E972" s="33">
        <v>17</v>
      </c>
      <c r="F972">
        <v>0</v>
      </c>
      <c r="G972">
        <f t="shared" si="39"/>
        <v>0</v>
      </c>
      <c r="J972" s="5" t="s">
        <v>50</v>
      </c>
      <c r="K972" s="33">
        <v>4</v>
      </c>
      <c r="L972" s="33">
        <v>6</v>
      </c>
    </row>
    <row r="973" spans="2:14" x14ac:dyDescent="0.2">
      <c r="B973">
        <v>122</v>
      </c>
      <c r="C973" t="s">
        <v>140</v>
      </c>
      <c r="D973" s="33">
        <v>4</v>
      </c>
      <c r="E973" s="33">
        <v>17</v>
      </c>
      <c r="F973">
        <v>0</v>
      </c>
      <c r="G973">
        <f t="shared" si="39"/>
        <v>0</v>
      </c>
      <c r="J973" s="5" t="s">
        <v>50</v>
      </c>
      <c r="K973" s="33">
        <v>4</v>
      </c>
      <c r="L973" s="33">
        <v>6</v>
      </c>
    </row>
    <row r="974" spans="2:14" x14ac:dyDescent="0.2">
      <c r="B974">
        <v>122</v>
      </c>
      <c r="C974" t="s">
        <v>140</v>
      </c>
      <c r="D974" s="33">
        <v>5</v>
      </c>
      <c r="E974" s="33">
        <v>17</v>
      </c>
      <c r="F974">
        <v>0</v>
      </c>
      <c r="G974">
        <f t="shared" si="39"/>
        <v>0</v>
      </c>
      <c r="J974" s="5" t="s">
        <v>50</v>
      </c>
      <c r="K974" s="33">
        <v>4</v>
      </c>
      <c r="L974" s="33">
        <v>6</v>
      </c>
    </row>
    <row r="975" spans="2:14" x14ac:dyDescent="0.2">
      <c r="B975">
        <v>122</v>
      </c>
      <c r="C975" t="s">
        <v>140</v>
      </c>
      <c r="D975" s="33">
        <v>6</v>
      </c>
      <c r="E975" s="33">
        <v>17</v>
      </c>
      <c r="F975">
        <v>0</v>
      </c>
      <c r="G975">
        <f t="shared" si="39"/>
        <v>0</v>
      </c>
      <c r="J975" s="5" t="s">
        <v>50</v>
      </c>
      <c r="K975" s="33">
        <v>4</v>
      </c>
      <c r="L975" s="33">
        <v>6</v>
      </c>
    </row>
    <row r="976" spans="2:14" x14ac:dyDescent="0.2">
      <c r="B976">
        <v>122</v>
      </c>
      <c r="C976" t="s">
        <v>140</v>
      </c>
      <c r="D976" s="33">
        <v>7</v>
      </c>
      <c r="E976" s="33">
        <v>17</v>
      </c>
      <c r="F976">
        <v>0</v>
      </c>
      <c r="G976">
        <f t="shared" si="39"/>
        <v>0</v>
      </c>
      <c r="J976" s="5" t="s">
        <v>50</v>
      </c>
      <c r="K976" s="33">
        <v>4</v>
      </c>
      <c r="L976" s="33">
        <v>6</v>
      </c>
    </row>
    <row r="977" spans="2:14" x14ac:dyDescent="0.2">
      <c r="B977">
        <v>122</v>
      </c>
      <c r="C977" t="s">
        <v>140</v>
      </c>
      <c r="D977" s="33">
        <v>8</v>
      </c>
      <c r="E977" s="33">
        <v>17</v>
      </c>
      <c r="F977">
        <v>0</v>
      </c>
      <c r="G977">
        <f t="shared" si="39"/>
        <v>0</v>
      </c>
      <c r="J977" s="5" t="s">
        <v>50</v>
      </c>
      <c r="K977" s="33">
        <v>4</v>
      </c>
      <c r="L977" s="33">
        <v>6</v>
      </c>
      <c r="N977" s="5"/>
    </row>
    <row r="978" spans="2:14" x14ac:dyDescent="0.2">
      <c r="B978">
        <v>123</v>
      </c>
      <c r="C978" t="s">
        <v>140</v>
      </c>
      <c r="D978" s="33">
        <v>1</v>
      </c>
      <c r="E978" s="33">
        <v>18</v>
      </c>
      <c r="F978">
        <v>1</v>
      </c>
      <c r="G978">
        <f t="shared" si="39"/>
        <v>1</v>
      </c>
      <c r="J978" s="5" t="s">
        <v>50</v>
      </c>
      <c r="K978" s="33">
        <v>3</v>
      </c>
      <c r="L978" s="33">
        <v>4</v>
      </c>
    </row>
    <row r="979" spans="2:14" x14ac:dyDescent="0.2">
      <c r="B979">
        <v>123</v>
      </c>
      <c r="C979" t="s">
        <v>140</v>
      </c>
      <c r="D979" s="33">
        <v>2</v>
      </c>
      <c r="E979" s="33">
        <v>18</v>
      </c>
      <c r="F979">
        <v>1</v>
      </c>
      <c r="G979">
        <f t="shared" si="39"/>
        <v>1</v>
      </c>
      <c r="J979" s="5" t="s">
        <v>50</v>
      </c>
      <c r="K979" s="33">
        <v>3</v>
      </c>
      <c r="L979" s="33">
        <v>4</v>
      </c>
    </row>
    <row r="980" spans="2:14" x14ac:dyDescent="0.2">
      <c r="B980">
        <v>123</v>
      </c>
      <c r="C980" t="s">
        <v>140</v>
      </c>
      <c r="D980" s="33">
        <v>3</v>
      </c>
      <c r="E980" s="33">
        <v>18</v>
      </c>
      <c r="F980">
        <v>1</v>
      </c>
      <c r="G980">
        <f t="shared" si="39"/>
        <v>1</v>
      </c>
      <c r="J980" s="5" t="s">
        <v>50</v>
      </c>
      <c r="K980" s="33">
        <v>3</v>
      </c>
      <c r="L980" s="33">
        <v>4</v>
      </c>
    </row>
    <row r="981" spans="2:14" x14ac:dyDescent="0.2">
      <c r="B981">
        <v>123</v>
      </c>
      <c r="C981" t="s">
        <v>140</v>
      </c>
      <c r="D981" s="33">
        <v>4</v>
      </c>
      <c r="E981" s="33">
        <v>18</v>
      </c>
      <c r="F981">
        <v>1</v>
      </c>
      <c r="G981">
        <f t="shared" si="39"/>
        <v>1</v>
      </c>
      <c r="J981" s="5" t="s">
        <v>50</v>
      </c>
      <c r="K981" s="33">
        <v>3</v>
      </c>
      <c r="L981" s="33">
        <v>4</v>
      </c>
    </row>
    <row r="982" spans="2:14" x14ac:dyDescent="0.2">
      <c r="B982">
        <v>123</v>
      </c>
      <c r="C982" t="s">
        <v>140</v>
      </c>
      <c r="D982" s="33">
        <v>5</v>
      </c>
      <c r="E982" s="33">
        <v>18</v>
      </c>
      <c r="F982">
        <v>1</v>
      </c>
      <c r="G982">
        <f t="shared" si="39"/>
        <v>1</v>
      </c>
      <c r="J982" s="5" t="s">
        <v>50</v>
      </c>
      <c r="K982" s="33">
        <v>3</v>
      </c>
      <c r="L982" s="33">
        <v>4</v>
      </c>
    </row>
    <row r="983" spans="2:14" x14ac:dyDescent="0.2">
      <c r="B983">
        <v>123</v>
      </c>
      <c r="C983" t="s">
        <v>140</v>
      </c>
      <c r="D983" s="33">
        <v>6</v>
      </c>
      <c r="E983" s="33">
        <v>18</v>
      </c>
      <c r="F983">
        <v>1</v>
      </c>
      <c r="G983">
        <f t="shared" si="39"/>
        <v>1</v>
      </c>
      <c r="J983" s="5" t="s">
        <v>50</v>
      </c>
      <c r="K983" s="33">
        <v>3</v>
      </c>
      <c r="L983" s="33">
        <v>4</v>
      </c>
    </row>
    <row r="984" spans="2:14" x14ac:dyDescent="0.2">
      <c r="B984">
        <v>123</v>
      </c>
      <c r="C984" t="s">
        <v>140</v>
      </c>
      <c r="D984" s="33">
        <v>7</v>
      </c>
      <c r="E984" s="33">
        <v>18</v>
      </c>
      <c r="F984">
        <v>1</v>
      </c>
      <c r="G984">
        <f t="shared" si="39"/>
        <v>1</v>
      </c>
      <c r="J984" s="5" t="s">
        <v>50</v>
      </c>
      <c r="K984" s="33">
        <v>3</v>
      </c>
      <c r="L984" s="33">
        <v>4</v>
      </c>
    </row>
    <row r="985" spans="2:14" x14ac:dyDescent="0.2">
      <c r="B985">
        <v>123</v>
      </c>
      <c r="C985" t="s">
        <v>140</v>
      </c>
      <c r="D985" s="33">
        <v>8</v>
      </c>
      <c r="E985" s="33">
        <v>18</v>
      </c>
      <c r="F985">
        <v>1</v>
      </c>
      <c r="G985">
        <f t="shared" si="39"/>
        <v>1</v>
      </c>
      <c r="J985" s="5" t="s">
        <v>50</v>
      </c>
      <c r="K985" s="33">
        <v>3</v>
      </c>
      <c r="L985" s="33">
        <v>4</v>
      </c>
      <c r="N985" s="5"/>
    </row>
    <row r="986" spans="2:14" x14ac:dyDescent="0.2">
      <c r="B986">
        <v>124</v>
      </c>
      <c r="C986" t="s">
        <v>140</v>
      </c>
      <c r="D986" s="33">
        <v>1</v>
      </c>
      <c r="E986" s="33">
        <v>19</v>
      </c>
      <c r="F986">
        <v>1</v>
      </c>
      <c r="G986">
        <f t="shared" si="39"/>
        <v>1</v>
      </c>
      <c r="J986" s="5" t="s">
        <v>49</v>
      </c>
      <c r="K986" s="33">
        <v>5</v>
      </c>
      <c r="L986" s="33">
        <v>8</v>
      </c>
    </row>
    <row r="987" spans="2:14" x14ac:dyDescent="0.2">
      <c r="B987">
        <v>124</v>
      </c>
      <c r="C987" t="s">
        <v>140</v>
      </c>
      <c r="D987" s="33">
        <v>2</v>
      </c>
      <c r="E987" s="33">
        <v>19</v>
      </c>
      <c r="F987">
        <v>1</v>
      </c>
      <c r="G987">
        <f t="shared" si="39"/>
        <v>1</v>
      </c>
      <c r="J987" s="5" t="s">
        <v>49</v>
      </c>
      <c r="K987" s="33">
        <v>5</v>
      </c>
      <c r="L987" s="33">
        <v>8</v>
      </c>
    </row>
    <row r="988" spans="2:14" x14ac:dyDescent="0.2">
      <c r="B988">
        <v>124</v>
      </c>
      <c r="C988" t="s">
        <v>140</v>
      </c>
      <c r="D988" s="33">
        <v>3</v>
      </c>
      <c r="E988" s="33">
        <v>19</v>
      </c>
      <c r="F988">
        <v>1</v>
      </c>
      <c r="G988">
        <f t="shared" si="39"/>
        <v>1</v>
      </c>
      <c r="J988" s="5" t="s">
        <v>49</v>
      </c>
      <c r="K988" s="33">
        <v>5</v>
      </c>
      <c r="L988" s="33">
        <v>8</v>
      </c>
    </row>
    <row r="989" spans="2:14" x14ac:dyDescent="0.2">
      <c r="B989">
        <v>124</v>
      </c>
      <c r="C989" t="s">
        <v>140</v>
      </c>
      <c r="D989" s="33">
        <v>4</v>
      </c>
      <c r="E989" s="33">
        <v>19</v>
      </c>
      <c r="F989">
        <v>1</v>
      </c>
      <c r="G989">
        <f t="shared" si="39"/>
        <v>1</v>
      </c>
      <c r="J989" s="5" t="s">
        <v>49</v>
      </c>
      <c r="K989" s="33">
        <v>5</v>
      </c>
      <c r="L989" s="33">
        <v>8</v>
      </c>
    </row>
    <row r="990" spans="2:14" x14ac:dyDescent="0.2">
      <c r="B990">
        <v>124</v>
      </c>
      <c r="C990" t="s">
        <v>140</v>
      </c>
      <c r="D990" s="33">
        <v>5</v>
      </c>
      <c r="E990" s="33">
        <v>19</v>
      </c>
      <c r="F990">
        <v>1</v>
      </c>
      <c r="G990">
        <f t="shared" si="39"/>
        <v>1</v>
      </c>
      <c r="J990" s="5" t="s">
        <v>49</v>
      </c>
      <c r="K990" s="33">
        <v>5</v>
      </c>
      <c r="L990" s="33">
        <v>8</v>
      </c>
    </row>
    <row r="991" spans="2:14" x14ac:dyDescent="0.2">
      <c r="B991">
        <v>124</v>
      </c>
      <c r="C991" t="s">
        <v>140</v>
      </c>
      <c r="D991" s="33">
        <v>6</v>
      </c>
      <c r="E991" s="33">
        <v>19</v>
      </c>
      <c r="F991">
        <v>1</v>
      </c>
      <c r="G991">
        <f t="shared" si="39"/>
        <v>1</v>
      </c>
      <c r="J991" s="5" t="s">
        <v>49</v>
      </c>
      <c r="K991" s="33">
        <v>5</v>
      </c>
      <c r="L991" s="33">
        <v>8</v>
      </c>
    </row>
    <row r="992" spans="2:14" x14ac:dyDescent="0.2">
      <c r="B992">
        <v>124</v>
      </c>
      <c r="C992" t="s">
        <v>140</v>
      </c>
      <c r="D992" s="33">
        <v>7</v>
      </c>
      <c r="E992" s="33">
        <v>19</v>
      </c>
      <c r="F992">
        <v>1</v>
      </c>
      <c r="G992">
        <f t="shared" si="39"/>
        <v>1</v>
      </c>
      <c r="J992" s="5" t="s">
        <v>49</v>
      </c>
      <c r="K992" s="33">
        <v>5</v>
      </c>
      <c r="L992" s="33">
        <v>8</v>
      </c>
    </row>
    <row r="993" spans="2:14" x14ac:dyDescent="0.2">
      <c r="B993">
        <v>124</v>
      </c>
      <c r="C993" t="s">
        <v>140</v>
      </c>
      <c r="D993" s="33">
        <v>8</v>
      </c>
      <c r="E993" s="33">
        <v>19</v>
      </c>
      <c r="F993">
        <v>1</v>
      </c>
      <c r="G993">
        <f t="shared" ref="G993:G1024" si="40">F993</f>
        <v>1</v>
      </c>
      <c r="J993" s="5" t="s">
        <v>49</v>
      </c>
      <c r="K993" s="33">
        <v>5</v>
      </c>
      <c r="L993" s="33">
        <v>8</v>
      </c>
      <c r="N993" s="5"/>
    </row>
    <row r="994" spans="2:14" x14ac:dyDescent="0.2">
      <c r="B994">
        <v>125</v>
      </c>
      <c r="C994" t="s">
        <v>140</v>
      </c>
      <c r="D994" s="33">
        <v>1</v>
      </c>
      <c r="E994" s="33">
        <v>20</v>
      </c>
      <c r="F994">
        <v>1</v>
      </c>
      <c r="G994">
        <f t="shared" si="40"/>
        <v>1</v>
      </c>
      <c r="J994" s="5" t="s">
        <v>49</v>
      </c>
      <c r="K994" s="33">
        <v>2</v>
      </c>
      <c r="L994" s="33">
        <v>2</v>
      </c>
    </row>
    <row r="995" spans="2:14" x14ac:dyDescent="0.2">
      <c r="B995">
        <v>125</v>
      </c>
      <c r="C995" t="s">
        <v>140</v>
      </c>
      <c r="D995" s="33">
        <v>2</v>
      </c>
      <c r="E995" s="33">
        <v>20</v>
      </c>
      <c r="F995">
        <v>1</v>
      </c>
      <c r="G995">
        <f t="shared" si="40"/>
        <v>1</v>
      </c>
      <c r="J995" s="5" t="s">
        <v>49</v>
      </c>
      <c r="K995" s="33">
        <v>2</v>
      </c>
      <c r="L995" s="33">
        <v>2</v>
      </c>
    </row>
    <row r="996" spans="2:14" x14ac:dyDescent="0.2">
      <c r="B996">
        <v>125</v>
      </c>
      <c r="C996" t="s">
        <v>140</v>
      </c>
      <c r="D996" s="33">
        <v>3</v>
      </c>
      <c r="E996" s="33">
        <v>20</v>
      </c>
      <c r="F996">
        <v>1</v>
      </c>
      <c r="G996">
        <f t="shared" si="40"/>
        <v>1</v>
      </c>
      <c r="J996" s="5" t="s">
        <v>49</v>
      </c>
      <c r="K996" s="33">
        <v>2</v>
      </c>
      <c r="L996" s="33">
        <v>2</v>
      </c>
    </row>
    <row r="997" spans="2:14" x14ac:dyDescent="0.2">
      <c r="B997">
        <v>125</v>
      </c>
      <c r="C997" t="s">
        <v>140</v>
      </c>
      <c r="D997" s="33">
        <v>4</v>
      </c>
      <c r="E997" s="33">
        <v>20</v>
      </c>
      <c r="F997">
        <v>1</v>
      </c>
      <c r="G997">
        <f t="shared" si="40"/>
        <v>1</v>
      </c>
      <c r="J997" s="5" t="s">
        <v>49</v>
      </c>
      <c r="K997" s="33">
        <v>2</v>
      </c>
      <c r="L997" s="33">
        <v>2</v>
      </c>
    </row>
    <row r="998" spans="2:14" x14ac:dyDescent="0.2">
      <c r="B998">
        <v>125</v>
      </c>
      <c r="C998" t="s">
        <v>140</v>
      </c>
      <c r="D998" s="33">
        <v>5</v>
      </c>
      <c r="E998" s="33">
        <v>20</v>
      </c>
      <c r="F998">
        <v>1</v>
      </c>
      <c r="G998">
        <f t="shared" si="40"/>
        <v>1</v>
      </c>
      <c r="J998" s="5" t="s">
        <v>49</v>
      </c>
      <c r="K998" s="33">
        <v>2</v>
      </c>
      <c r="L998" s="33">
        <v>2</v>
      </c>
    </row>
    <row r="999" spans="2:14" x14ac:dyDescent="0.2">
      <c r="B999">
        <v>125</v>
      </c>
      <c r="C999" t="s">
        <v>140</v>
      </c>
      <c r="D999" s="33">
        <v>6</v>
      </c>
      <c r="E999" s="33">
        <v>20</v>
      </c>
      <c r="F999">
        <v>1</v>
      </c>
      <c r="G999">
        <f t="shared" si="40"/>
        <v>1</v>
      </c>
      <c r="J999" s="5" t="s">
        <v>49</v>
      </c>
      <c r="K999" s="33">
        <v>2</v>
      </c>
      <c r="L999" s="33">
        <v>2</v>
      </c>
    </row>
    <row r="1000" spans="2:14" x14ac:dyDescent="0.2">
      <c r="B1000">
        <v>125</v>
      </c>
      <c r="C1000" t="s">
        <v>140</v>
      </c>
      <c r="D1000" s="33">
        <v>7</v>
      </c>
      <c r="E1000" s="33">
        <v>20</v>
      </c>
      <c r="F1000">
        <v>1</v>
      </c>
      <c r="G1000">
        <f t="shared" si="40"/>
        <v>1</v>
      </c>
      <c r="J1000" s="5" t="s">
        <v>49</v>
      </c>
      <c r="K1000" s="33">
        <v>2</v>
      </c>
      <c r="L1000" s="33">
        <v>2</v>
      </c>
    </row>
    <row r="1001" spans="2:14" x14ac:dyDescent="0.2">
      <c r="B1001">
        <v>125</v>
      </c>
      <c r="C1001" t="s">
        <v>140</v>
      </c>
      <c r="D1001" s="33">
        <v>8</v>
      </c>
      <c r="E1001" s="33">
        <v>20</v>
      </c>
      <c r="F1001">
        <v>1</v>
      </c>
      <c r="G1001">
        <f t="shared" si="40"/>
        <v>1</v>
      </c>
      <c r="J1001" s="5" t="s">
        <v>49</v>
      </c>
      <c r="K1001" s="33">
        <v>2</v>
      </c>
      <c r="L1001" s="33">
        <v>2</v>
      </c>
      <c r="N1001" s="5"/>
    </row>
    <row r="1002" spans="2:14" x14ac:dyDescent="0.2">
      <c r="B1002">
        <v>126</v>
      </c>
      <c r="C1002" t="s">
        <v>140</v>
      </c>
      <c r="D1002" s="33">
        <v>1</v>
      </c>
      <c r="E1002" s="33">
        <v>21</v>
      </c>
      <c r="F1002">
        <v>1</v>
      </c>
      <c r="G1002">
        <f t="shared" si="40"/>
        <v>1</v>
      </c>
      <c r="J1002" s="5" t="s">
        <v>51</v>
      </c>
      <c r="K1002" s="33">
        <v>6</v>
      </c>
      <c r="L1002" s="33">
        <v>10</v>
      </c>
    </row>
    <row r="1003" spans="2:14" x14ac:dyDescent="0.2">
      <c r="B1003">
        <v>126</v>
      </c>
      <c r="C1003" t="s">
        <v>140</v>
      </c>
      <c r="D1003" s="33">
        <v>2</v>
      </c>
      <c r="E1003" s="33">
        <v>21</v>
      </c>
      <c r="F1003">
        <v>1</v>
      </c>
      <c r="G1003">
        <f t="shared" si="40"/>
        <v>1</v>
      </c>
      <c r="J1003" s="5" t="s">
        <v>51</v>
      </c>
      <c r="K1003" s="33">
        <v>6</v>
      </c>
      <c r="L1003" s="33">
        <v>10</v>
      </c>
    </row>
    <row r="1004" spans="2:14" x14ac:dyDescent="0.2">
      <c r="B1004">
        <v>126</v>
      </c>
      <c r="C1004" t="s">
        <v>140</v>
      </c>
      <c r="D1004" s="33">
        <v>3</v>
      </c>
      <c r="E1004" s="33">
        <v>21</v>
      </c>
      <c r="F1004">
        <v>1</v>
      </c>
      <c r="G1004">
        <f t="shared" si="40"/>
        <v>1</v>
      </c>
      <c r="J1004" s="5" t="s">
        <v>51</v>
      </c>
      <c r="K1004" s="33">
        <v>6</v>
      </c>
      <c r="L1004" s="33">
        <v>10</v>
      </c>
    </row>
    <row r="1005" spans="2:14" x14ac:dyDescent="0.2">
      <c r="B1005">
        <v>126</v>
      </c>
      <c r="C1005" t="s">
        <v>140</v>
      </c>
      <c r="D1005" s="33">
        <v>4</v>
      </c>
      <c r="E1005" s="33">
        <v>21</v>
      </c>
      <c r="F1005">
        <v>1</v>
      </c>
      <c r="G1005">
        <f t="shared" si="40"/>
        <v>1</v>
      </c>
      <c r="J1005" s="5" t="s">
        <v>51</v>
      </c>
      <c r="K1005" s="33">
        <v>6</v>
      </c>
      <c r="L1005" s="33">
        <v>10</v>
      </c>
    </row>
    <row r="1006" spans="2:14" x14ac:dyDescent="0.2">
      <c r="B1006">
        <v>126</v>
      </c>
      <c r="C1006" t="s">
        <v>140</v>
      </c>
      <c r="D1006" s="33">
        <v>5</v>
      </c>
      <c r="E1006" s="33">
        <v>21</v>
      </c>
      <c r="F1006">
        <v>1</v>
      </c>
      <c r="G1006">
        <f t="shared" si="40"/>
        <v>1</v>
      </c>
      <c r="J1006" s="5" t="s">
        <v>51</v>
      </c>
      <c r="K1006" s="33">
        <v>6</v>
      </c>
      <c r="L1006" s="33">
        <v>10</v>
      </c>
    </row>
    <row r="1007" spans="2:14" x14ac:dyDescent="0.2">
      <c r="B1007">
        <v>126</v>
      </c>
      <c r="C1007" t="s">
        <v>140</v>
      </c>
      <c r="D1007" s="33">
        <v>6</v>
      </c>
      <c r="E1007" s="33">
        <v>21</v>
      </c>
      <c r="F1007">
        <v>1</v>
      </c>
      <c r="G1007">
        <f t="shared" si="40"/>
        <v>1</v>
      </c>
      <c r="J1007" s="5" t="s">
        <v>51</v>
      </c>
      <c r="K1007" s="33">
        <v>6</v>
      </c>
      <c r="L1007" s="33">
        <v>10</v>
      </c>
    </row>
    <row r="1008" spans="2:14" x14ac:dyDescent="0.2">
      <c r="B1008">
        <v>126</v>
      </c>
      <c r="C1008" t="s">
        <v>140</v>
      </c>
      <c r="D1008" s="33">
        <v>7</v>
      </c>
      <c r="E1008" s="33">
        <v>21</v>
      </c>
      <c r="F1008">
        <v>1</v>
      </c>
      <c r="G1008">
        <f t="shared" si="40"/>
        <v>1</v>
      </c>
      <c r="J1008" s="5" t="s">
        <v>51</v>
      </c>
      <c r="K1008" s="33">
        <v>6</v>
      </c>
      <c r="L1008" s="33">
        <v>10</v>
      </c>
    </row>
    <row r="1009" spans="2:14" x14ac:dyDescent="0.2">
      <c r="B1009">
        <v>126</v>
      </c>
      <c r="C1009" t="s">
        <v>140</v>
      </c>
      <c r="D1009" s="33">
        <v>8</v>
      </c>
      <c r="E1009" s="33">
        <v>21</v>
      </c>
      <c r="F1009">
        <v>1</v>
      </c>
      <c r="G1009">
        <f t="shared" si="40"/>
        <v>1</v>
      </c>
      <c r="J1009" s="5" t="s">
        <v>51</v>
      </c>
      <c r="K1009" s="33">
        <v>6</v>
      </c>
      <c r="L1009" s="33">
        <v>10</v>
      </c>
      <c r="N1009" s="5"/>
    </row>
    <row r="1010" spans="2:14" x14ac:dyDescent="0.2">
      <c r="B1010">
        <v>127</v>
      </c>
      <c r="C1010" t="s">
        <v>141</v>
      </c>
      <c r="D1010" s="33">
        <v>1</v>
      </c>
      <c r="E1010" s="33">
        <v>1</v>
      </c>
      <c r="F1010">
        <v>1</v>
      </c>
      <c r="G1010">
        <f t="shared" si="40"/>
        <v>1</v>
      </c>
      <c r="J1010" s="5" t="s">
        <v>49</v>
      </c>
      <c r="K1010">
        <v>6</v>
      </c>
      <c r="L1010" s="33">
        <v>10</v>
      </c>
    </row>
    <row r="1011" spans="2:14" x14ac:dyDescent="0.2">
      <c r="B1011">
        <v>127</v>
      </c>
      <c r="C1011" t="s">
        <v>141</v>
      </c>
      <c r="D1011" s="33">
        <v>2</v>
      </c>
      <c r="E1011" s="33">
        <v>1</v>
      </c>
      <c r="F1011">
        <v>1</v>
      </c>
      <c r="G1011">
        <f t="shared" si="40"/>
        <v>1</v>
      </c>
      <c r="J1011" s="5" t="s">
        <v>49</v>
      </c>
      <c r="K1011">
        <v>6</v>
      </c>
      <c r="L1011" s="33">
        <v>10</v>
      </c>
    </row>
    <row r="1012" spans="2:14" x14ac:dyDescent="0.2">
      <c r="B1012">
        <v>127</v>
      </c>
      <c r="C1012" t="s">
        <v>141</v>
      </c>
      <c r="D1012" s="33">
        <v>3</v>
      </c>
      <c r="E1012" s="33">
        <v>1</v>
      </c>
      <c r="F1012">
        <v>1</v>
      </c>
      <c r="G1012">
        <f t="shared" si="40"/>
        <v>1</v>
      </c>
      <c r="J1012" s="5" t="s">
        <v>49</v>
      </c>
      <c r="K1012">
        <v>6</v>
      </c>
      <c r="L1012" s="33">
        <v>10</v>
      </c>
    </row>
    <row r="1013" spans="2:14" x14ac:dyDescent="0.2">
      <c r="B1013">
        <v>127</v>
      </c>
      <c r="C1013" t="s">
        <v>141</v>
      </c>
      <c r="D1013" s="33">
        <v>4</v>
      </c>
      <c r="E1013" s="33">
        <v>1</v>
      </c>
      <c r="F1013">
        <v>1</v>
      </c>
      <c r="G1013">
        <f t="shared" si="40"/>
        <v>1</v>
      </c>
      <c r="J1013" s="5" t="s">
        <v>49</v>
      </c>
      <c r="K1013">
        <v>6</v>
      </c>
      <c r="L1013" s="33">
        <v>10</v>
      </c>
    </row>
    <row r="1014" spans="2:14" x14ac:dyDescent="0.2">
      <c r="B1014">
        <v>127</v>
      </c>
      <c r="C1014" t="s">
        <v>141</v>
      </c>
      <c r="D1014" s="33">
        <v>5</v>
      </c>
      <c r="E1014" s="33">
        <v>1</v>
      </c>
      <c r="F1014">
        <v>1</v>
      </c>
      <c r="G1014">
        <f t="shared" si="40"/>
        <v>1</v>
      </c>
      <c r="J1014" s="5" t="s">
        <v>49</v>
      </c>
      <c r="K1014">
        <v>6</v>
      </c>
      <c r="L1014" s="33">
        <v>10</v>
      </c>
    </row>
    <row r="1015" spans="2:14" x14ac:dyDescent="0.2">
      <c r="B1015">
        <v>127</v>
      </c>
      <c r="C1015" t="s">
        <v>141</v>
      </c>
      <c r="D1015" s="33">
        <v>6</v>
      </c>
      <c r="E1015" s="33">
        <v>1</v>
      </c>
      <c r="F1015">
        <v>1</v>
      </c>
      <c r="G1015">
        <f t="shared" si="40"/>
        <v>1</v>
      </c>
      <c r="J1015" s="5" t="s">
        <v>49</v>
      </c>
      <c r="K1015">
        <v>6</v>
      </c>
      <c r="L1015" s="33">
        <v>10</v>
      </c>
    </row>
    <row r="1016" spans="2:14" x14ac:dyDescent="0.2">
      <c r="B1016">
        <v>127</v>
      </c>
      <c r="C1016" t="s">
        <v>141</v>
      </c>
      <c r="D1016" s="33">
        <v>7</v>
      </c>
      <c r="E1016" s="33">
        <v>1</v>
      </c>
      <c r="F1016">
        <v>1</v>
      </c>
      <c r="G1016">
        <f t="shared" si="40"/>
        <v>1</v>
      </c>
      <c r="J1016" s="5" t="s">
        <v>49</v>
      </c>
      <c r="K1016">
        <v>6</v>
      </c>
      <c r="L1016" s="33">
        <v>10</v>
      </c>
    </row>
    <row r="1017" spans="2:14" x14ac:dyDescent="0.2">
      <c r="B1017">
        <v>127</v>
      </c>
      <c r="C1017" t="s">
        <v>141</v>
      </c>
      <c r="D1017" s="33">
        <v>8</v>
      </c>
      <c r="E1017" s="33">
        <v>1</v>
      </c>
      <c r="F1017">
        <v>1</v>
      </c>
      <c r="G1017">
        <f t="shared" si="40"/>
        <v>1</v>
      </c>
      <c r="J1017" s="5" t="s">
        <v>49</v>
      </c>
      <c r="K1017">
        <v>6</v>
      </c>
      <c r="L1017" s="33">
        <v>10</v>
      </c>
    </row>
    <row r="1018" spans="2:14" x14ac:dyDescent="0.2">
      <c r="B1018">
        <v>128</v>
      </c>
      <c r="C1018" t="s">
        <v>141</v>
      </c>
      <c r="D1018" s="33">
        <v>1</v>
      </c>
      <c r="E1018" s="33">
        <v>2</v>
      </c>
      <c r="F1018">
        <v>1</v>
      </c>
      <c r="G1018">
        <f t="shared" si="40"/>
        <v>1</v>
      </c>
      <c r="J1018" s="5" t="s">
        <v>51</v>
      </c>
      <c r="K1018">
        <v>4</v>
      </c>
      <c r="L1018" s="33">
        <v>6</v>
      </c>
    </row>
    <row r="1019" spans="2:14" x14ac:dyDescent="0.2">
      <c r="B1019">
        <v>128</v>
      </c>
      <c r="C1019" t="s">
        <v>141</v>
      </c>
      <c r="D1019" s="33">
        <v>2</v>
      </c>
      <c r="E1019" s="33">
        <v>2</v>
      </c>
      <c r="F1019">
        <v>1</v>
      </c>
      <c r="G1019">
        <f t="shared" si="40"/>
        <v>1</v>
      </c>
      <c r="J1019" s="5" t="s">
        <v>51</v>
      </c>
      <c r="K1019">
        <v>4</v>
      </c>
      <c r="L1019" s="33">
        <v>6</v>
      </c>
    </row>
    <row r="1020" spans="2:14" x14ac:dyDescent="0.2">
      <c r="B1020">
        <v>128</v>
      </c>
      <c r="C1020" t="s">
        <v>141</v>
      </c>
      <c r="D1020" s="33">
        <v>3</v>
      </c>
      <c r="E1020" s="33">
        <v>2</v>
      </c>
      <c r="F1020">
        <v>1</v>
      </c>
      <c r="G1020">
        <f t="shared" si="40"/>
        <v>1</v>
      </c>
      <c r="J1020" s="5" t="s">
        <v>51</v>
      </c>
      <c r="K1020">
        <v>4</v>
      </c>
      <c r="L1020" s="33">
        <v>6</v>
      </c>
    </row>
    <row r="1021" spans="2:14" x14ac:dyDescent="0.2">
      <c r="B1021">
        <v>128</v>
      </c>
      <c r="C1021" t="s">
        <v>141</v>
      </c>
      <c r="D1021" s="33">
        <v>4</v>
      </c>
      <c r="E1021" s="33">
        <v>2</v>
      </c>
      <c r="F1021">
        <v>1</v>
      </c>
      <c r="G1021">
        <f t="shared" si="40"/>
        <v>1</v>
      </c>
      <c r="J1021" s="5" t="s">
        <v>51</v>
      </c>
      <c r="K1021">
        <v>4</v>
      </c>
      <c r="L1021" s="33">
        <v>6</v>
      </c>
    </row>
    <row r="1022" spans="2:14" x14ac:dyDescent="0.2">
      <c r="B1022">
        <v>128</v>
      </c>
      <c r="C1022" t="s">
        <v>141</v>
      </c>
      <c r="D1022" s="33">
        <v>5</v>
      </c>
      <c r="E1022" s="33">
        <v>2</v>
      </c>
      <c r="F1022">
        <v>1</v>
      </c>
      <c r="G1022">
        <f t="shared" si="40"/>
        <v>1</v>
      </c>
      <c r="J1022" s="5" t="s">
        <v>51</v>
      </c>
      <c r="K1022">
        <v>4</v>
      </c>
      <c r="L1022" s="33">
        <v>6</v>
      </c>
    </row>
    <row r="1023" spans="2:14" x14ac:dyDescent="0.2">
      <c r="B1023">
        <v>128</v>
      </c>
      <c r="C1023" t="s">
        <v>141</v>
      </c>
      <c r="D1023" s="33">
        <v>6</v>
      </c>
      <c r="E1023" s="33">
        <v>2</v>
      </c>
      <c r="F1023">
        <v>1</v>
      </c>
      <c r="G1023">
        <f t="shared" si="40"/>
        <v>1</v>
      </c>
      <c r="J1023" s="5" t="s">
        <v>51</v>
      </c>
      <c r="K1023">
        <v>4</v>
      </c>
      <c r="L1023" s="33">
        <v>6</v>
      </c>
    </row>
    <row r="1024" spans="2:14" x14ac:dyDescent="0.2">
      <c r="B1024">
        <v>128</v>
      </c>
      <c r="C1024" t="s">
        <v>141</v>
      </c>
      <c r="D1024" s="33">
        <v>7</v>
      </c>
      <c r="E1024" s="33">
        <v>2</v>
      </c>
      <c r="F1024">
        <v>1</v>
      </c>
      <c r="G1024">
        <f t="shared" si="40"/>
        <v>1</v>
      </c>
      <c r="J1024" s="5" t="s">
        <v>51</v>
      </c>
      <c r="K1024">
        <v>4</v>
      </c>
      <c r="L1024" s="33">
        <v>6</v>
      </c>
    </row>
    <row r="1025" spans="2:12" x14ac:dyDescent="0.2">
      <c r="B1025">
        <v>128</v>
      </c>
      <c r="C1025" t="s">
        <v>141</v>
      </c>
      <c r="D1025" s="33">
        <v>8</v>
      </c>
      <c r="E1025" s="33">
        <v>2</v>
      </c>
      <c r="F1025">
        <v>1</v>
      </c>
      <c r="G1025">
        <f t="shared" ref="G1025:G1039" si="41">F1025</f>
        <v>1</v>
      </c>
      <c r="J1025" s="5" t="s">
        <v>51</v>
      </c>
      <c r="K1025">
        <v>4</v>
      </c>
      <c r="L1025" s="33">
        <v>6</v>
      </c>
    </row>
    <row r="1026" spans="2:12" x14ac:dyDescent="0.2">
      <c r="B1026">
        <v>129</v>
      </c>
      <c r="C1026" t="s">
        <v>141</v>
      </c>
      <c r="D1026" s="33">
        <v>1</v>
      </c>
      <c r="E1026" s="33">
        <v>3</v>
      </c>
      <c r="F1026">
        <v>1</v>
      </c>
      <c r="G1026">
        <f t="shared" si="41"/>
        <v>1</v>
      </c>
      <c r="J1026" s="5" t="s">
        <v>51</v>
      </c>
      <c r="K1026">
        <v>5</v>
      </c>
      <c r="L1026" s="33">
        <v>8</v>
      </c>
    </row>
    <row r="1027" spans="2:12" x14ac:dyDescent="0.2">
      <c r="B1027">
        <v>129</v>
      </c>
      <c r="C1027" t="s">
        <v>141</v>
      </c>
      <c r="D1027" s="33">
        <v>2</v>
      </c>
      <c r="E1027" s="33">
        <v>3</v>
      </c>
      <c r="F1027">
        <v>1</v>
      </c>
      <c r="G1027">
        <f t="shared" si="41"/>
        <v>1</v>
      </c>
      <c r="J1027" s="5" t="s">
        <v>51</v>
      </c>
      <c r="K1027">
        <v>5</v>
      </c>
      <c r="L1027" s="33">
        <v>8</v>
      </c>
    </row>
    <row r="1028" spans="2:12" x14ac:dyDescent="0.2">
      <c r="B1028">
        <v>129</v>
      </c>
      <c r="C1028" t="s">
        <v>141</v>
      </c>
      <c r="D1028" s="33">
        <v>3</v>
      </c>
      <c r="E1028" s="33">
        <v>3</v>
      </c>
      <c r="F1028">
        <v>1</v>
      </c>
      <c r="G1028">
        <f t="shared" si="41"/>
        <v>1</v>
      </c>
      <c r="J1028" s="5" t="s">
        <v>51</v>
      </c>
      <c r="K1028">
        <v>5</v>
      </c>
      <c r="L1028" s="33">
        <v>8</v>
      </c>
    </row>
    <row r="1029" spans="2:12" x14ac:dyDescent="0.2">
      <c r="B1029">
        <v>129</v>
      </c>
      <c r="C1029" t="s">
        <v>141</v>
      </c>
      <c r="D1029" s="33">
        <v>4</v>
      </c>
      <c r="E1029" s="33">
        <v>3</v>
      </c>
      <c r="F1029">
        <v>1</v>
      </c>
      <c r="G1029">
        <f t="shared" si="41"/>
        <v>1</v>
      </c>
      <c r="J1029" s="5" t="s">
        <v>51</v>
      </c>
      <c r="K1029">
        <v>5</v>
      </c>
      <c r="L1029" s="33">
        <v>8</v>
      </c>
    </row>
    <row r="1030" spans="2:12" x14ac:dyDescent="0.2">
      <c r="B1030">
        <v>129</v>
      </c>
      <c r="C1030" t="s">
        <v>141</v>
      </c>
      <c r="D1030" s="33">
        <v>5</v>
      </c>
      <c r="E1030" s="33">
        <v>3</v>
      </c>
      <c r="F1030">
        <v>1</v>
      </c>
      <c r="G1030">
        <f t="shared" si="41"/>
        <v>1</v>
      </c>
      <c r="J1030" s="5" t="s">
        <v>51</v>
      </c>
      <c r="K1030">
        <v>5</v>
      </c>
      <c r="L1030" s="33">
        <v>8</v>
      </c>
    </row>
    <row r="1031" spans="2:12" x14ac:dyDescent="0.2">
      <c r="B1031">
        <v>129</v>
      </c>
      <c r="C1031" t="s">
        <v>141</v>
      </c>
      <c r="D1031" s="33">
        <v>6</v>
      </c>
      <c r="E1031" s="33">
        <v>3</v>
      </c>
      <c r="F1031">
        <v>1</v>
      </c>
      <c r="G1031">
        <f t="shared" si="41"/>
        <v>1</v>
      </c>
      <c r="J1031" s="5" t="s">
        <v>51</v>
      </c>
      <c r="K1031">
        <v>5</v>
      </c>
      <c r="L1031" s="33">
        <v>8</v>
      </c>
    </row>
    <row r="1032" spans="2:12" x14ac:dyDescent="0.2">
      <c r="B1032">
        <v>129</v>
      </c>
      <c r="C1032" t="s">
        <v>141</v>
      </c>
      <c r="D1032" s="33">
        <v>7</v>
      </c>
      <c r="E1032" s="33">
        <v>3</v>
      </c>
      <c r="F1032">
        <v>1</v>
      </c>
      <c r="G1032">
        <f t="shared" si="41"/>
        <v>1</v>
      </c>
      <c r="J1032" s="5" t="s">
        <v>51</v>
      </c>
      <c r="K1032">
        <v>5</v>
      </c>
      <c r="L1032" s="33">
        <v>8</v>
      </c>
    </row>
    <row r="1033" spans="2:12" x14ac:dyDescent="0.2">
      <c r="B1033">
        <v>129</v>
      </c>
      <c r="C1033" t="s">
        <v>141</v>
      </c>
      <c r="D1033" s="33">
        <v>8</v>
      </c>
      <c r="E1033" s="33">
        <v>3</v>
      </c>
      <c r="F1033">
        <v>1</v>
      </c>
      <c r="G1033">
        <f t="shared" si="41"/>
        <v>1</v>
      </c>
      <c r="J1033" s="5" t="s">
        <v>51</v>
      </c>
      <c r="K1033">
        <v>5</v>
      </c>
      <c r="L1033" s="33">
        <v>8</v>
      </c>
    </row>
    <row r="1034" spans="2:12" x14ac:dyDescent="0.2">
      <c r="B1034">
        <v>130</v>
      </c>
      <c r="C1034" t="s">
        <v>141</v>
      </c>
      <c r="D1034" s="33">
        <v>1</v>
      </c>
      <c r="E1034" s="33">
        <v>4</v>
      </c>
      <c r="F1034">
        <v>1</v>
      </c>
      <c r="G1034">
        <f t="shared" si="41"/>
        <v>1</v>
      </c>
      <c r="J1034" s="5" t="s">
        <v>49</v>
      </c>
      <c r="K1034">
        <v>7</v>
      </c>
      <c r="L1034" s="33">
        <v>13</v>
      </c>
    </row>
    <row r="1035" spans="2:12" x14ac:dyDescent="0.2">
      <c r="B1035">
        <v>130</v>
      </c>
      <c r="C1035" t="s">
        <v>141</v>
      </c>
      <c r="D1035" s="33">
        <v>2</v>
      </c>
      <c r="E1035" s="33">
        <v>4</v>
      </c>
      <c r="F1035">
        <v>1</v>
      </c>
      <c r="G1035">
        <f t="shared" si="41"/>
        <v>1</v>
      </c>
      <c r="J1035" s="5" t="s">
        <v>49</v>
      </c>
      <c r="K1035">
        <v>7</v>
      </c>
      <c r="L1035" s="33">
        <v>13</v>
      </c>
    </row>
    <row r="1036" spans="2:12" x14ac:dyDescent="0.2">
      <c r="B1036">
        <v>130</v>
      </c>
      <c r="C1036" t="s">
        <v>141</v>
      </c>
      <c r="D1036" s="33">
        <v>3</v>
      </c>
      <c r="E1036" s="33">
        <v>4</v>
      </c>
      <c r="F1036">
        <v>1</v>
      </c>
      <c r="G1036">
        <f t="shared" si="41"/>
        <v>1</v>
      </c>
      <c r="J1036" s="5" t="s">
        <v>49</v>
      </c>
      <c r="K1036">
        <v>7</v>
      </c>
      <c r="L1036" s="33">
        <v>13</v>
      </c>
    </row>
    <row r="1037" spans="2:12" x14ac:dyDescent="0.2">
      <c r="B1037">
        <v>130</v>
      </c>
      <c r="C1037" t="s">
        <v>141</v>
      </c>
      <c r="D1037" s="33">
        <v>4</v>
      </c>
      <c r="E1037" s="33">
        <v>4</v>
      </c>
      <c r="F1037">
        <v>1</v>
      </c>
      <c r="G1037">
        <f t="shared" si="41"/>
        <v>1</v>
      </c>
      <c r="J1037" s="5" t="s">
        <v>49</v>
      </c>
      <c r="K1037">
        <v>7</v>
      </c>
      <c r="L1037" s="33">
        <v>13</v>
      </c>
    </row>
    <row r="1038" spans="2:12" x14ac:dyDescent="0.2">
      <c r="B1038">
        <v>130</v>
      </c>
      <c r="C1038" t="s">
        <v>141</v>
      </c>
      <c r="D1038" s="33">
        <v>5</v>
      </c>
      <c r="E1038" s="33">
        <v>4</v>
      </c>
      <c r="F1038">
        <v>1</v>
      </c>
      <c r="G1038">
        <f t="shared" si="41"/>
        <v>1</v>
      </c>
      <c r="J1038" s="5" t="s">
        <v>49</v>
      </c>
      <c r="K1038">
        <v>7</v>
      </c>
      <c r="L1038" s="33">
        <v>13</v>
      </c>
    </row>
    <row r="1039" spans="2:12" x14ac:dyDescent="0.2">
      <c r="B1039">
        <v>130</v>
      </c>
      <c r="C1039" t="s">
        <v>141</v>
      </c>
      <c r="D1039" s="33">
        <v>6</v>
      </c>
      <c r="E1039" s="33">
        <v>4</v>
      </c>
      <c r="F1039">
        <v>1</v>
      </c>
      <c r="G1039">
        <f t="shared" si="41"/>
        <v>1</v>
      </c>
      <c r="J1039" s="5" t="s">
        <v>49</v>
      </c>
      <c r="K1039">
        <v>7</v>
      </c>
      <c r="L1039" s="33">
        <v>13</v>
      </c>
    </row>
    <row r="1040" spans="2:12" x14ac:dyDescent="0.2">
      <c r="B1040">
        <v>130</v>
      </c>
      <c r="C1040" t="s">
        <v>141</v>
      </c>
      <c r="D1040" s="33">
        <v>7</v>
      </c>
      <c r="E1040" s="33">
        <v>4</v>
      </c>
      <c r="F1040">
        <v>1</v>
      </c>
      <c r="G1040">
        <v>0</v>
      </c>
      <c r="J1040" s="5" t="s">
        <v>49</v>
      </c>
      <c r="K1040">
        <v>7</v>
      </c>
      <c r="L1040" s="33">
        <v>13</v>
      </c>
    </row>
    <row r="1041" spans="2:12" x14ac:dyDescent="0.2">
      <c r="B1041">
        <v>130</v>
      </c>
      <c r="C1041" t="s">
        <v>141</v>
      </c>
      <c r="D1041" s="33">
        <v>8</v>
      </c>
      <c r="E1041" s="33">
        <v>4</v>
      </c>
      <c r="F1041">
        <v>0</v>
      </c>
      <c r="G1041">
        <f t="shared" ref="G1041:G1072" si="42">F1041</f>
        <v>0</v>
      </c>
      <c r="J1041" s="5" t="s">
        <v>49</v>
      </c>
      <c r="K1041">
        <v>7</v>
      </c>
      <c r="L1041" s="33">
        <v>13</v>
      </c>
    </row>
    <row r="1042" spans="2:12" x14ac:dyDescent="0.2">
      <c r="B1042">
        <v>131</v>
      </c>
      <c r="C1042" t="s">
        <v>141</v>
      </c>
      <c r="D1042" s="33">
        <v>1</v>
      </c>
      <c r="E1042" s="33">
        <v>5</v>
      </c>
      <c r="F1042">
        <v>1</v>
      </c>
      <c r="G1042">
        <f t="shared" si="42"/>
        <v>1</v>
      </c>
      <c r="J1042" s="5" t="s">
        <v>51</v>
      </c>
      <c r="K1042">
        <v>2</v>
      </c>
      <c r="L1042" s="33">
        <v>2</v>
      </c>
    </row>
    <row r="1043" spans="2:12" x14ac:dyDescent="0.2">
      <c r="B1043">
        <v>131</v>
      </c>
      <c r="C1043" t="s">
        <v>141</v>
      </c>
      <c r="D1043" s="33">
        <v>2</v>
      </c>
      <c r="E1043" s="33">
        <v>5</v>
      </c>
      <c r="F1043">
        <v>1</v>
      </c>
      <c r="G1043">
        <f t="shared" si="42"/>
        <v>1</v>
      </c>
      <c r="J1043" s="5" t="s">
        <v>51</v>
      </c>
      <c r="K1043">
        <v>2</v>
      </c>
      <c r="L1043" s="33">
        <v>2</v>
      </c>
    </row>
    <row r="1044" spans="2:12" x14ac:dyDescent="0.2">
      <c r="B1044">
        <v>131</v>
      </c>
      <c r="C1044" t="s">
        <v>141</v>
      </c>
      <c r="D1044" s="33">
        <v>3</v>
      </c>
      <c r="E1044" s="33">
        <v>5</v>
      </c>
      <c r="F1044">
        <v>1</v>
      </c>
      <c r="G1044">
        <f t="shared" si="42"/>
        <v>1</v>
      </c>
      <c r="J1044" s="5" t="s">
        <v>51</v>
      </c>
      <c r="K1044">
        <v>2</v>
      </c>
      <c r="L1044" s="33">
        <v>2</v>
      </c>
    </row>
    <row r="1045" spans="2:12" x14ac:dyDescent="0.2">
      <c r="B1045">
        <v>131</v>
      </c>
      <c r="C1045" t="s">
        <v>141</v>
      </c>
      <c r="D1045" s="33">
        <v>4</v>
      </c>
      <c r="E1045" s="33">
        <v>5</v>
      </c>
      <c r="F1045">
        <v>1</v>
      </c>
      <c r="G1045">
        <f t="shared" si="42"/>
        <v>1</v>
      </c>
      <c r="J1045" s="5" t="s">
        <v>51</v>
      </c>
      <c r="K1045">
        <v>2</v>
      </c>
      <c r="L1045" s="33">
        <v>2</v>
      </c>
    </row>
    <row r="1046" spans="2:12" x14ac:dyDescent="0.2">
      <c r="B1046">
        <v>131</v>
      </c>
      <c r="C1046" t="s">
        <v>141</v>
      </c>
      <c r="D1046" s="33">
        <v>5</v>
      </c>
      <c r="E1046" s="33">
        <v>5</v>
      </c>
      <c r="F1046">
        <v>1</v>
      </c>
      <c r="G1046">
        <f t="shared" si="42"/>
        <v>1</v>
      </c>
      <c r="J1046" s="5" t="s">
        <v>51</v>
      </c>
      <c r="K1046">
        <v>2</v>
      </c>
      <c r="L1046" s="33">
        <v>2</v>
      </c>
    </row>
    <row r="1047" spans="2:12" x14ac:dyDescent="0.2">
      <c r="B1047">
        <v>131</v>
      </c>
      <c r="C1047" t="s">
        <v>141</v>
      </c>
      <c r="D1047" s="33">
        <v>6</v>
      </c>
      <c r="E1047" s="33">
        <v>5</v>
      </c>
      <c r="F1047">
        <v>1</v>
      </c>
      <c r="G1047">
        <f t="shared" si="42"/>
        <v>1</v>
      </c>
      <c r="J1047" s="5" t="s">
        <v>51</v>
      </c>
      <c r="K1047">
        <v>2</v>
      </c>
      <c r="L1047" s="33">
        <v>2</v>
      </c>
    </row>
    <row r="1048" spans="2:12" x14ac:dyDescent="0.2">
      <c r="B1048">
        <v>131</v>
      </c>
      <c r="C1048" t="s">
        <v>141</v>
      </c>
      <c r="D1048" s="33">
        <v>7</v>
      </c>
      <c r="E1048" s="33">
        <v>5</v>
      </c>
      <c r="F1048">
        <v>1</v>
      </c>
      <c r="G1048">
        <f t="shared" si="42"/>
        <v>1</v>
      </c>
      <c r="J1048" s="5" t="s">
        <v>51</v>
      </c>
      <c r="K1048">
        <v>2</v>
      </c>
      <c r="L1048" s="33">
        <v>2</v>
      </c>
    </row>
    <row r="1049" spans="2:12" x14ac:dyDescent="0.2">
      <c r="B1049">
        <v>131</v>
      </c>
      <c r="C1049" t="s">
        <v>141</v>
      </c>
      <c r="D1049" s="33">
        <v>8</v>
      </c>
      <c r="E1049" s="33">
        <v>5</v>
      </c>
      <c r="F1049">
        <v>1</v>
      </c>
      <c r="G1049">
        <f t="shared" si="42"/>
        <v>1</v>
      </c>
      <c r="J1049" s="5" t="s">
        <v>51</v>
      </c>
      <c r="K1049">
        <v>2</v>
      </c>
      <c r="L1049" s="33">
        <v>2</v>
      </c>
    </row>
    <row r="1050" spans="2:12" x14ac:dyDescent="0.2">
      <c r="B1050">
        <v>132</v>
      </c>
      <c r="C1050" t="s">
        <v>141</v>
      </c>
      <c r="D1050" s="33">
        <v>1</v>
      </c>
      <c r="E1050" s="33">
        <v>6</v>
      </c>
      <c r="F1050">
        <v>1</v>
      </c>
      <c r="G1050">
        <f t="shared" si="42"/>
        <v>1</v>
      </c>
      <c r="J1050" s="5" t="s">
        <v>49</v>
      </c>
      <c r="K1050">
        <v>1</v>
      </c>
      <c r="L1050" s="33">
        <v>1</v>
      </c>
    </row>
    <row r="1051" spans="2:12" x14ac:dyDescent="0.2">
      <c r="B1051">
        <v>132</v>
      </c>
      <c r="C1051" t="s">
        <v>141</v>
      </c>
      <c r="D1051" s="33">
        <v>2</v>
      </c>
      <c r="E1051" s="33">
        <v>6</v>
      </c>
      <c r="F1051">
        <v>1</v>
      </c>
      <c r="G1051">
        <f t="shared" si="42"/>
        <v>1</v>
      </c>
      <c r="J1051" s="5" t="s">
        <v>49</v>
      </c>
      <c r="K1051">
        <v>1</v>
      </c>
      <c r="L1051" s="33">
        <v>1</v>
      </c>
    </row>
    <row r="1052" spans="2:12" x14ac:dyDescent="0.2">
      <c r="B1052">
        <v>132</v>
      </c>
      <c r="C1052" t="s">
        <v>141</v>
      </c>
      <c r="D1052" s="33">
        <v>3</v>
      </c>
      <c r="E1052" s="33">
        <v>6</v>
      </c>
      <c r="F1052">
        <v>1</v>
      </c>
      <c r="G1052">
        <f t="shared" si="42"/>
        <v>1</v>
      </c>
      <c r="J1052" s="5" t="s">
        <v>49</v>
      </c>
      <c r="K1052">
        <v>1</v>
      </c>
      <c r="L1052" s="33">
        <v>1</v>
      </c>
    </row>
    <row r="1053" spans="2:12" x14ac:dyDescent="0.2">
      <c r="B1053">
        <v>132</v>
      </c>
      <c r="C1053" t="s">
        <v>141</v>
      </c>
      <c r="D1053" s="33">
        <v>4</v>
      </c>
      <c r="E1053" s="33">
        <v>6</v>
      </c>
      <c r="F1053">
        <v>1</v>
      </c>
      <c r="G1053">
        <f t="shared" si="42"/>
        <v>1</v>
      </c>
      <c r="J1053" s="5" t="s">
        <v>49</v>
      </c>
      <c r="K1053">
        <v>1</v>
      </c>
      <c r="L1053" s="33">
        <v>1</v>
      </c>
    </row>
    <row r="1054" spans="2:12" x14ac:dyDescent="0.2">
      <c r="B1054">
        <v>132</v>
      </c>
      <c r="C1054" t="s">
        <v>141</v>
      </c>
      <c r="D1054" s="33">
        <v>5</v>
      </c>
      <c r="E1054" s="33">
        <v>6</v>
      </c>
      <c r="F1054">
        <v>1</v>
      </c>
      <c r="G1054">
        <f t="shared" si="42"/>
        <v>1</v>
      </c>
      <c r="J1054" s="5" t="s">
        <v>49</v>
      </c>
      <c r="K1054">
        <v>1</v>
      </c>
      <c r="L1054" s="33">
        <v>1</v>
      </c>
    </row>
    <row r="1055" spans="2:12" x14ac:dyDescent="0.2">
      <c r="B1055">
        <v>132</v>
      </c>
      <c r="C1055" t="s">
        <v>141</v>
      </c>
      <c r="D1055" s="33">
        <v>6</v>
      </c>
      <c r="E1055" s="33">
        <v>6</v>
      </c>
      <c r="F1055">
        <v>1</v>
      </c>
      <c r="G1055">
        <f t="shared" si="42"/>
        <v>1</v>
      </c>
      <c r="J1055" s="5" t="s">
        <v>49</v>
      </c>
      <c r="K1055">
        <v>1</v>
      </c>
      <c r="L1055" s="33">
        <v>1</v>
      </c>
    </row>
    <row r="1056" spans="2:12" x14ac:dyDescent="0.2">
      <c r="B1056">
        <v>132</v>
      </c>
      <c r="C1056" t="s">
        <v>141</v>
      </c>
      <c r="D1056" s="33">
        <v>7</v>
      </c>
      <c r="E1056" s="33">
        <v>6</v>
      </c>
      <c r="F1056">
        <v>1</v>
      </c>
      <c r="G1056">
        <f t="shared" si="42"/>
        <v>1</v>
      </c>
      <c r="J1056" s="5" t="s">
        <v>49</v>
      </c>
      <c r="K1056">
        <v>1</v>
      </c>
      <c r="L1056" s="33">
        <v>1</v>
      </c>
    </row>
    <row r="1057" spans="2:12" x14ac:dyDescent="0.2">
      <c r="B1057">
        <v>132</v>
      </c>
      <c r="C1057" t="s">
        <v>141</v>
      </c>
      <c r="D1057" s="33">
        <v>8</v>
      </c>
      <c r="E1057" s="33">
        <v>6</v>
      </c>
      <c r="F1057">
        <v>1</v>
      </c>
      <c r="G1057">
        <f t="shared" si="42"/>
        <v>1</v>
      </c>
      <c r="J1057" s="5" t="s">
        <v>49</v>
      </c>
      <c r="K1057">
        <v>1</v>
      </c>
      <c r="L1057" s="33">
        <v>1</v>
      </c>
    </row>
    <row r="1058" spans="2:12" x14ac:dyDescent="0.2">
      <c r="B1058">
        <v>133</v>
      </c>
      <c r="C1058" t="s">
        <v>141</v>
      </c>
      <c r="D1058" s="33">
        <v>1</v>
      </c>
      <c r="E1058" s="33">
        <v>7</v>
      </c>
      <c r="F1058">
        <v>1</v>
      </c>
      <c r="G1058">
        <f t="shared" si="42"/>
        <v>1</v>
      </c>
      <c r="J1058" s="5" t="s">
        <v>49</v>
      </c>
      <c r="K1058">
        <v>3</v>
      </c>
      <c r="L1058" s="33">
        <v>4</v>
      </c>
    </row>
    <row r="1059" spans="2:12" x14ac:dyDescent="0.2">
      <c r="B1059">
        <v>133</v>
      </c>
      <c r="C1059" t="s">
        <v>141</v>
      </c>
      <c r="D1059" s="33">
        <v>2</v>
      </c>
      <c r="E1059" s="33">
        <v>7</v>
      </c>
      <c r="F1059">
        <v>1</v>
      </c>
      <c r="G1059">
        <f t="shared" si="42"/>
        <v>1</v>
      </c>
      <c r="J1059" s="5" t="s">
        <v>49</v>
      </c>
      <c r="K1059">
        <v>3</v>
      </c>
      <c r="L1059" s="33">
        <v>4</v>
      </c>
    </row>
    <row r="1060" spans="2:12" x14ac:dyDescent="0.2">
      <c r="B1060">
        <v>133</v>
      </c>
      <c r="C1060" t="s">
        <v>141</v>
      </c>
      <c r="D1060" s="33">
        <v>3</v>
      </c>
      <c r="E1060" s="33">
        <v>7</v>
      </c>
      <c r="F1060">
        <v>1</v>
      </c>
      <c r="G1060">
        <f t="shared" si="42"/>
        <v>1</v>
      </c>
      <c r="J1060" s="5" t="s">
        <v>49</v>
      </c>
      <c r="K1060">
        <v>3</v>
      </c>
      <c r="L1060" s="33">
        <v>4</v>
      </c>
    </row>
    <row r="1061" spans="2:12" x14ac:dyDescent="0.2">
      <c r="B1061">
        <v>133</v>
      </c>
      <c r="C1061" t="s">
        <v>141</v>
      </c>
      <c r="D1061" s="33">
        <v>4</v>
      </c>
      <c r="E1061" s="33">
        <v>7</v>
      </c>
      <c r="F1061">
        <v>1</v>
      </c>
      <c r="G1061">
        <f t="shared" si="42"/>
        <v>1</v>
      </c>
      <c r="J1061" s="5" t="s">
        <v>49</v>
      </c>
      <c r="K1061">
        <v>3</v>
      </c>
      <c r="L1061" s="33">
        <v>4</v>
      </c>
    </row>
    <row r="1062" spans="2:12" x14ac:dyDescent="0.2">
      <c r="B1062">
        <v>133</v>
      </c>
      <c r="C1062" t="s">
        <v>141</v>
      </c>
      <c r="D1062" s="33">
        <v>5</v>
      </c>
      <c r="E1062" s="33">
        <v>7</v>
      </c>
      <c r="F1062">
        <v>1</v>
      </c>
      <c r="G1062">
        <f t="shared" si="42"/>
        <v>1</v>
      </c>
      <c r="J1062" s="5" t="s">
        <v>49</v>
      </c>
      <c r="K1062">
        <v>3</v>
      </c>
      <c r="L1062" s="33">
        <v>4</v>
      </c>
    </row>
    <row r="1063" spans="2:12" x14ac:dyDescent="0.2">
      <c r="B1063">
        <v>133</v>
      </c>
      <c r="C1063" t="s">
        <v>141</v>
      </c>
      <c r="D1063" s="33">
        <v>6</v>
      </c>
      <c r="E1063" s="33">
        <v>7</v>
      </c>
      <c r="F1063">
        <v>1</v>
      </c>
      <c r="G1063">
        <f t="shared" si="42"/>
        <v>1</v>
      </c>
      <c r="J1063" s="5" t="s">
        <v>49</v>
      </c>
      <c r="K1063">
        <v>3</v>
      </c>
      <c r="L1063" s="33">
        <v>4</v>
      </c>
    </row>
    <row r="1064" spans="2:12" x14ac:dyDescent="0.2">
      <c r="B1064">
        <v>133</v>
      </c>
      <c r="C1064" t="s">
        <v>141</v>
      </c>
      <c r="D1064" s="33">
        <v>7</v>
      </c>
      <c r="E1064" s="33">
        <v>7</v>
      </c>
      <c r="F1064">
        <v>1</v>
      </c>
      <c r="G1064">
        <f t="shared" si="42"/>
        <v>1</v>
      </c>
      <c r="J1064" s="5" t="s">
        <v>49</v>
      </c>
      <c r="K1064">
        <v>3</v>
      </c>
      <c r="L1064" s="33">
        <v>4</v>
      </c>
    </row>
    <row r="1065" spans="2:12" x14ac:dyDescent="0.2">
      <c r="B1065">
        <v>133</v>
      </c>
      <c r="C1065" t="s">
        <v>141</v>
      </c>
      <c r="D1065" s="33">
        <v>8</v>
      </c>
      <c r="E1065" s="33">
        <v>7</v>
      </c>
      <c r="F1065">
        <v>1</v>
      </c>
      <c r="G1065">
        <f t="shared" si="42"/>
        <v>1</v>
      </c>
      <c r="J1065" s="5" t="s">
        <v>49</v>
      </c>
      <c r="K1065">
        <v>3</v>
      </c>
      <c r="L1065" s="33">
        <v>4</v>
      </c>
    </row>
    <row r="1066" spans="2:12" x14ac:dyDescent="0.2">
      <c r="B1066">
        <v>134</v>
      </c>
      <c r="C1066" t="s">
        <v>141</v>
      </c>
      <c r="D1066" s="33">
        <v>1</v>
      </c>
      <c r="E1066" s="33">
        <v>8</v>
      </c>
      <c r="F1066">
        <v>1</v>
      </c>
      <c r="G1066">
        <f t="shared" si="42"/>
        <v>1</v>
      </c>
      <c r="J1066" s="5" t="s">
        <v>51</v>
      </c>
      <c r="K1066">
        <v>6</v>
      </c>
      <c r="L1066" s="33">
        <v>10</v>
      </c>
    </row>
    <row r="1067" spans="2:12" x14ac:dyDescent="0.2">
      <c r="B1067">
        <v>134</v>
      </c>
      <c r="C1067" t="s">
        <v>141</v>
      </c>
      <c r="D1067" s="33">
        <v>2</v>
      </c>
      <c r="E1067" s="33">
        <v>8</v>
      </c>
      <c r="F1067">
        <v>1</v>
      </c>
      <c r="G1067">
        <f t="shared" si="42"/>
        <v>1</v>
      </c>
      <c r="J1067" s="5" t="s">
        <v>51</v>
      </c>
      <c r="K1067">
        <v>6</v>
      </c>
      <c r="L1067" s="33">
        <v>10</v>
      </c>
    </row>
    <row r="1068" spans="2:12" x14ac:dyDescent="0.2">
      <c r="B1068">
        <v>134</v>
      </c>
      <c r="C1068" t="s">
        <v>141</v>
      </c>
      <c r="D1068" s="33">
        <v>3</v>
      </c>
      <c r="E1068" s="33">
        <v>8</v>
      </c>
      <c r="F1068">
        <v>1</v>
      </c>
      <c r="G1068">
        <f t="shared" si="42"/>
        <v>1</v>
      </c>
      <c r="J1068" s="5" t="s">
        <v>51</v>
      </c>
      <c r="K1068">
        <v>6</v>
      </c>
      <c r="L1068" s="33">
        <v>10</v>
      </c>
    </row>
    <row r="1069" spans="2:12" x14ac:dyDescent="0.2">
      <c r="B1069">
        <v>134</v>
      </c>
      <c r="C1069" t="s">
        <v>141</v>
      </c>
      <c r="D1069" s="33">
        <v>4</v>
      </c>
      <c r="E1069" s="33">
        <v>8</v>
      </c>
      <c r="F1069">
        <v>1</v>
      </c>
      <c r="G1069">
        <f t="shared" si="42"/>
        <v>1</v>
      </c>
      <c r="J1069" s="5" t="s">
        <v>51</v>
      </c>
      <c r="K1069">
        <v>6</v>
      </c>
      <c r="L1069" s="33">
        <v>10</v>
      </c>
    </row>
    <row r="1070" spans="2:12" x14ac:dyDescent="0.2">
      <c r="B1070">
        <v>134</v>
      </c>
      <c r="C1070" t="s">
        <v>141</v>
      </c>
      <c r="D1070" s="33">
        <v>5</v>
      </c>
      <c r="E1070" s="33">
        <v>8</v>
      </c>
      <c r="F1070">
        <v>1</v>
      </c>
      <c r="G1070">
        <f t="shared" si="42"/>
        <v>1</v>
      </c>
      <c r="J1070" s="5" t="s">
        <v>51</v>
      </c>
      <c r="K1070">
        <v>6</v>
      </c>
      <c r="L1070" s="33">
        <v>10</v>
      </c>
    </row>
    <row r="1071" spans="2:12" x14ac:dyDescent="0.2">
      <c r="B1071">
        <v>134</v>
      </c>
      <c r="C1071" t="s">
        <v>141</v>
      </c>
      <c r="D1071" s="33">
        <v>6</v>
      </c>
      <c r="E1071" s="33">
        <v>8</v>
      </c>
      <c r="F1071">
        <v>1</v>
      </c>
      <c r="G1071">
        <f t="shared" si="42"/>
        <v>1</v>
      </c>
      <c r="J1071" s="5" t="s">
        <v>51</v>
      </c>
      <c r="K1071">
        <v>6</v>
      </c>
      <c r="L1071" s="33">
        <v>10</v>
      </c>
    </row>
    <row r="1072" spans="2:12" x14ac:dyDescent="0.2">
      <c r="B1072">
        <v>134</v>
      </c>
      <c r="C1072" t="s">
        <v>141</v>
      </c>
      <c r="D1072" s="33">
        <v>7</v>
      </c>
      <c r="E1072" s="33">
        <v>8</v>
      </c>
      <c r="F1072">
        <v>1</v>
      </c>
      <c r="G1072">
        <f t="shared" si="42"/>
        <v>1</v>
      </c>
      <c r="J1072" s="5" t="s">
        <v>51</v>
      </c>
      <c r="K1072">
        <v>6</v>
      </c>
      <c r="L1072" s="33">
        <v>10</v>
      </c>
    </row>
    <row r="1073" spans="2:12" x14ac:dyDescent="0.2">
      <c r="B1073">
        <v>134</v>
      </c>
      <c r="C1073" t="s">
        <v>141</v>
      </c>
      <c r="D1073" s="33">
        <v>8</v>
      </c>
      <c r="E1073" s="33">
        <v>8</v>
      </c>
      <c r="F1073">
        <v>1</v>
      </c>
      <c r="G1073">
        <f t="shared" ref="G1073:G1104" si="43">F1073</f>
        <v>1</v>
      </c>
      <c r="J1073" s="5" t="s">
        <v>51</v>
      </c>
      <c r="K1073">
        <v>6</v>
      </c>
      <c r="L1073" s="33">
        <v>10</v>
      </c>
    </row>
    <row r="1074" spans="2:12" x14ac:dyDescent="0.2">
      <c r="B1074">
        <v>135</v>
      </c>
      <c r="C1074" t="s">
        <v>141</v>
      </c>
      <c r="D1074" s="33">
        <v>1</v>
      </c>
      <c r="E1074" s="33">
        <v>9</v>
      </c>
      <c r="F1074">
        <v>1</v>
      </c>
      <c r="G1074">
        <f t="shared" si="43"/>
        <v>1</v>
      </c>
      <c r="J1074" s="5" t="s">
        <v>49</v>
      </c>
      <c r="K1074">
        <v>4</v>
      </c>
      <c r="L1074" s="33">
        <v>6</v>
      </c>
    </row>
    <row r="1075" spans="2:12" x14ac:dyDescent="0.2">
      <c r="B1075">
        <v>135</v>
      </c>
      <c r="C1075" t="s">
        <v>141</v>
      </c>
      <c r="D1075" s="33">
        <v>2</v>
      </c>
      <c r="E1075" s="33">
        <v>9</v>
      </c>
      <c r="F1075">
        <v>1</v>
      </c>
      <c r="G1075">
        <f t="shared" si="43"/>
        <v>1</v>
      </c>
      <c r="J1075" s="5" t="s">
        <v>49</v>
      </c>
      <c r="K1075">
        <v>4</v>
      </c>
      <c r="L1075" s="33">
        <v>6</v>
      </c>
    </row>
    <row r="1076" spans="2:12" x14ac:dyDescent="0.2">
      <c r="B1076">
        <v>135</v>
      </c>
      <c r="C1076" t="s">
        <v>141</v>
      </c>
      <c r="D1076" s="33">
        <v>3</v>
      </c>
      <c r="E1076" s="33">
        <v>9</v>
      </c>
      <c r="F1076">
        <v>1</v>
      </c>
      <c r="G1076">
        <f t="shared" si="43"/>
        <v>1</v>
      </c>
      <c r="J1076" s="5" t="s">
        <v>49</v>
      </c>
      <c r="K1076">
        <v>4</v>
      </c>
      <c r="L1076" s="33">
        <v>6</v>
      </c>
    </row>
    <row r="1077" spans="2:12" x14ac:dyDescent="0.2">
      <c r="B1077">
        <v>135</v>
      </c>
      <c r="C1077" t="s">
        <v>141</v>
      </c>
      <c r="D1077" s="33">
        <v>4</v>
      </c>
      <c r="E1077" s="33">
        <v>9</v>
      </c>
      <c r="F1077">
        <v>1</v>
      </c>
      <c r="G1077">
        <f t="shared" si="43"/>
        <v>1</v>
      </c>
      <c r="J1077" s="5" t="s">
        <v>49</v>
      </c>
      <c r="K1077">
        <v>4</v>
      </c>
      <c r="L1077" s="33">
        <v>6</v>
      </c>
    </row>
    <row r="1078" spans="2:12" x14ac:dyDescent="0.2">
      <c r="B1078">
        <v>135</v>
      </c>
      <c r="C1078" t="s">
        <v>141</v>
      </c>
      <c r="D1078" s="33">
        <v>5</v>
      </c>
      <c r="E1078" s="33">
        <v>9</v>
      </c>
      <c r="F1078">
        <v>1</v>
      </c>
      <c r="G1078">
        <f t="shared" si="43"/>
        <v>1</v>
      </c>
      <c r="J1078" s="5" t="s">
        <v>49</v>
      </c>
      <c r="K1078">
        <v>4</v>
      </c>
      <c r="L1078" s="33">
        <v>6</v>
      </c>
    </row>
    <row r="1079" spans="2:12" x14ac:dyDescent="0.2">
      <c r="B1079">
        <v>135</v>
      </c>
      <c r="C1079" t="s">
        <v>141</v>
      </c>
      <c r="D1079" s="33">
        <v>6</v>
      </c>
      <c r="E1079" s="33">
        <v>9</v>
      </c>
      <c r="F1079">
        <v>1</v>
      </c>
      <c r="G1079">
        <f t="shared" si="43"/>
        <v>1</v>
      </c>
      <c r="J1079" s="5" t="s">
        <v>49</v>
      </c>
      <c r="K1079">
        <v>4</v>
      </c>
      <c r="L1079" s="33">
        <v>6</v>
      </c>
    </row>
    <row r="1080" spans="2:12" x14ac:dyDescent="0.2">
      <c r="B1080">
        <v>135</v>
      </c>
      <c r="C1080" t="s">
        <v>141</v>
      </c>
      <c r="D1080" s="33">
        <v>7</v>
      </c>
      <c r="E1080" s="33">
        <v>9</v>
      </c>
      <c r="F1080">
        <v>1</v>
      </c>
      <c r="G1080">
        <f t="shared" si="43"/>
        <v>1</v>
      </c>
      <c r="J1080" s="5" t="s">
        <v>49</v>
      </c>
      <c r="K1080">
        <v>4</v>
      </c>
      <c r="L1080" s="33">
        <v>6</v>
      </c>
    </row>
    <row r="1081" spans="2:12" x14ac:dyDescent="0.2">
      <c r="B1081">
        <v>135</v>
      </c>
      <c r="C1081" t="s">
        <v>141</v>
      </c>
      <c r="D1081" s="33">
        <v>8</v>
      </c>
      <c r="E1081" s="33">
        <v>9</v>
      </c>
      <c r="F1081">
        <v>1</v>
      </c>
      <c r="G1081">
        <f t="shared" si="43"/>
        <v>1</v>
      </c>
      <c r="J1081" s="5" t="s">
        <v>49</v>
      </c>
      <c r="K1081">
        <v>4</v>
      </c>
      <c r="L1081" s="33">
        <v>6</v>
      </c>
    </row>
    <row r="1082" spans="2:12" x14ac:dyDescent="0.2">
      <c r="B1082">
        <v>136</v>
      </c>
      <c r="C1082" t="s">
        <v>141</v>
      </c>
      <c r="D1082" s="33">
        <v>1</v>
      </c>
      <c r="E1082" s="33">
        <v>10</v>
      </c>
      <c r="F1082">
        <v>1</v>
      </c>
      <c r="G1082">
        <f t="shared" si="43"/>
        <v>1</v>
      </c>
      <c r="J1082" s="5" t="s">
        <v>49</v>
      </c>
      <c r="K1082">
        <v>5</v>
      </c>
      <c r="L1082" s="33">
        <v>8</v>
      </c>
    </row>
    <row r="1083" spans="2:12" x14ac:dyDescent="0.2">
      <c r="B1083">
        <v>136</v>
      </c>
      <c r="C1083" t="s">
        <v>141</v>
      </c>
      <c r="D1083" s="33">
        <v>2</v>
      </c>
      <c r="E1083" s="33">
        <v>10</v>
      </c>
      <c r="F1083">
        <v>1</v>
      </c>
      <c r="G1083">
        <f t="shared" si="43"/>
        <v>1</v>
      </c>
      <c r="J1083" s="5" t="s">
        <v>49</v>
      </c>
      <c r="K1083">
        <v>5</v>
      </c>
      <c r="L1083" s="33">
        <v>8</v>
      </c>
    </row>
    <row r="1084" spans="2:12" x14ac:dyDescent="0.2">
      <c r="B1084">
        <v>136</v>
      </c>
      <c r="C1084" t="s">
        <v>141</v>
      </c>
      <c r="D1084" s="33">
        <v>3</v>
      </c>
      <c r="E1084" s="33">
        <v>10</v>
      </c>
      <c r="F1084">
        <v>1</v>
      </c>
      <c r="G1084">
        <f t="shared" si="43"/>
        <v>1</v>
      </c>
      <c r="J1084" s="5" t="s">
        <v>49</v>
      </c>
      <c r="K1084">
        <v>5</v>
      </c>
      <c r="L1084" s="33">
        <v>8</v>
      </c>
    </row>
    <row r="1085" spans="2:12" x14ac:dyDescent="0.2">
      <c r="B1085">
        <v>136</v>
      </c>
      <c r="C1085" t="s">
        <v>141</v>
      </c>
      <c r="D1085" s="33">
        <v>4</v>
      </c>
      <c r="E1085" s="33">
        <v>10</v>
      </c>
      <c r="F1085">
        <v>1</v>
      </c>
      <c r="G1085">
        <f t="shared" si="43"/>
        <v>1</v>
      </c>
      <c r="J1085" s="5" t="s">
        <v>49</v>
      </c>
      <c r="K1085">
        <v>5</v>
      </c>
      <c r="L1085" s="33">
        <v>8</v>
      </c>
    </row>
    <row r="1086" spans="2:12" x14ac:dyDescent="0.2">
      <c r="B1086">
        <v>136</v>
      </c>
      <c r="C1086" t="s">
        <v>141</v>
      </c>
      <c r="D1086" s="33">
        <v>5</v>
      </c>
      <c r="E1086" s="33">
        <v>10</v>
      </c>
      <c r="F1086">
        <v>1</v>
      </c>
      <c r="G1086">
        <f t="shared" si="43"/>
        <v>1</v>
      </c>
      <c r="J1086" s="5" t="s">
        <v>49</v>
      </c>
      <c r="K1086">
        <v>5</v>
      </c>
      <c r="L1086" s="33">
        <v>8</v>
      </c>
    </row>
    <row r="1087" spans="2:12" x14ac:dyDescent="0.2">
      <c r="B1087">
        <v>136</v>
      </c>
      <c r="C1087" t="s">
        <v>141</v>
      </c>
      <c r="D1087" s="33">
        <v>6</v>
      </c>
      <c r="E1087" s="33">
        <v>10</v>
      </c>
      <c r="F1087">
        <v>1</v>
      </c>
      <c r="G1087">
        <f t="shared" si="43"/>
        <v>1</v>
      </c>
      <c r="J1087" s="5" t="s">
        <v>49</v>
      </c>
      <c r="K1087">
        <v>5</v>
      </c>
      <c r="L1087" s="33">
        <v>8</v>
      </c>
    </row>
    <row r="1088" spans="2:12" x14ac:dyDescent="0.2">
      <c r="B1088">
        <v>136</v>
      </c>
      <c r="C1088" t="s">
        <v>141</v>
      </c>
      <c r="D1088" s="33">
        <v>7</v>
      </c>
      <c r="E1088" s="33">
        <v>10</v>
      </c>
      <c r="F1088">
        <v>1</v>
      </c>
      <c r="G1088">
        <f t="shared" si="43"/>
        <v>1</v>
      </c>
      <c r="J1088" s="5" t="s">
        <v>49</v>
      </c>
      <c r="K1088">
        <v>5</v>
      </c>
      <c r="L1088" s="33">
        <v>8</v>
      </c>
    </row>
    <row r="1089" spans="2:12" x14ac:dyDescent="0.2">
      <c r="B1089">
        <v>136</v>
      </c>
      <c r="C1089" t="s">
        <v>141</v>
      </c>
      <c r="D1089" s="33">
        <v>8</v>
      </c>
      <c r="E1089" s="33">
        <v>10</v>
      </c>
      <c r="F1089">
        <v>1</v>
      </c>
      <c r="G1089">
        <f t="shared" si="43"/>
        <v>1</v>
      </c>
      <c r="J1089" s="5" t="s">
        <v>49</v>
      </c>
      <c r="K1089">
        <v>5</v>
      </c>
      <c r="L1089" s="33">
        <v>8</v>
      </c>
    </row>
    <row r="1090" spans="2:12" x14ac:dyDescent="0.2">
      <c r="B1090">
        <v>137</v>
      </c>
      <c r="C1090" t="s">
        <v>141</v>
      </c>
      <c r="D1090" s="33">
        <v>1</v>
      </c>
      <c r="E1090" s="33">
        <v>11</v>
      </c>
      <c r="F1090">
        <v>1</v>
      </c>
      <c r="G1090">
        <f t="shared" si="43"/>
        <v>1</v>
      </c>
      <c r="J1090" s="5" t="s">
        <v>51</v>
      </c>
      <c r="K1090">
        <v>7</v>
      </c>
      <c r="L1090" s="33">
        <v>13</v>
      </c>
    </row>
    <row r="1091" spans="2:12" x14ac:dyDescent="0.2">
      <c r="B1091">
        <v>137</v>
      </c>
      <c r="C1091" t="s">
        <v>141</v>
      </c>
      <c r="D1091" s="33">
        <v>2</v>
      </c>
      <c r="E1091" s="33">
        <v>11</v>
      </c>
      <c r="F1091">
        <v>1</v>
      </c>
      <c r="G1091">
        <f t="shared" si="43"/>
        <v>1</v>
      </c>
      <c r="J1091" s="5" t="s">
        <v>51</v>
      </c>
      <c r="K1091">
        <v>7</v>
      </c>
      <c r="L1091" s="33">
        <v>13</v>
      </c>
    </row>
    <row r="1092" spans="2:12" x14ac:dyDescent="0.2">
      <c r="B1092">
        <v>137</v>
      </c>
      <c r="C1092" t="s">
        <v>141</v>
      </c>
      <c r="D1092" s="33">
        <v>3</v>
      </c>
      <c r="E1092" s="33">
        <v>11</v>
      </c>
      <c r="F1092">
        <v>1</v>
      </c>
      <c r="G1092">
        <f t="shared" si="43"/>
        <v>1</v>
      </c>
      <c r="J1092" s="5" t="s">
        <v>51</v>
      </c>
      <c r="K1092">
        <v>7</v>
      </c>
      <c r="L1092" s="33">
        <v>13</v>
      </c>
    </row>
    <row r="1093" spans="2:12" x14ac:dyDescent="0.2">
      <c r="B1093">
        <v>137</v>
      </c>
      <c r="C1093" t="s">
        <v>141</v>
      </c>
      <c r="D1093" s="33">
        <v>4</v>
      </c>
      <c r="E1093" s="33">
        <v>11</v>
      </c>
      <c r="F1093">
        <v>1</v>
      </c>
      <c r="G1093">
        <f t="shared" si="43"/>
        <v>1</v>
      </c>
      <c r="J1093" s="5" t="s">
        <v>51</v>
      </c>
      <c r="K1093">
        <v>7</v>
      </c>
      <c r="L1093" s="33">
        <v>13</v>
      </c>
    </row>
    <row r="1094" spans="2:12" x14ac:dyDescent="0.2">
      <c r="B1094">
        <v>137</v>
      </c>
      <c r="C1094" t="s">
        <v>141</v>
      </c>
      <c r="D1094" s="33">
        <v>5</v>
      </c>
      <c r="E1094" s="33">
        <v>11</v>
      </c>
      <c r="F1094">
        <v>1</v>
      </c>
      <c r="G1094">
        <f t="shared" si="43"/>
        <v>1</v>
      </c>
      <c r="J1094" s="5" t="s">
        <v>51</v>
      </c>
      <c r="K1094">
        <v>7</v>
      </c>
      <c r="L1094" s="33">
        <v>13</v>
      </c>
    </row>
    <row r="1095" spans="2:12" x14ac:dyDescent="0.2">
      <c r="B1095">
        <v>137</v>
      </c>
      <c r="C1095" t="s">
        <v>141</v>
      </c>
      <c r="D1095" s="33">
        <v>6</v>
      </c>
      <c r="E1095" s="33">
        <v>11</v>
      </c>
      <c r="F1095">
        <v>1</v>
      </c>
      <c r="G1095">
        <f t="shared" si="43"/>
        <v>1</v>
      </c>
      <c r="J1095" s="5" t="s">
        <v>51</v>
      </c>
      <c r="K1095">
        <v>7</v>
      </c>
      <c r="L1095" s="33">
        <v>13</v>
      </c>
    </row>
    <row r="1096" spans="2:12" x14ac:dyDescent="0.2">
      <c r="B1096">
        <v>137</v>
      </c>
      <c r="C1096" t="s">
        <v>141</v>
      </c>
      <c r="D1096" s="33">
        <v>7</v>
      </c>
      <c r="E1096" s="33">
        <v>11</v>
      </c>
      <c r="F1096">
        <v>1</v>
      </c>
      <c r="G1096">
        <f t="shared" si="43"/>
        <v>1</v>
      </c>
      <c r="J1096" s="5" t="s">
        <v>51</v>
      </c>
      <c r="K1096">
        <v>7</v>
      </c>
      <c r="L1096" s="33">
        <v>13</v>
      </c>
    </row>
    <row r="1097" spans="2:12" x14ac:dyDescent="0.2">
      <c r="B1097">
        <v>137</v>
      </c>
      <c r="C1097" t="s">
        <v>141</v>
      </c>
      <c r="D1097" s="33">
        <v>8</v>
      </c>
      <c r="E1097" s="33">
        <v>11</v>
      </c>
      <c r="F1097">
        <v>1</v>
      </c>
      <c r="G1097">
        <f t="shared" si="43"/>
        <v>1</v>
      </c>
      <c r="J1097" s="5" t="s">
        <v>51</v>
      </c>
      <c r="K1097">
        <v>7</v>
      </c>
      <c r="L1097" s="33">
        <v>13</v>
      </c>
    </row>
    <row r="1098" spans="2:12" x14ac:dyDescent="0.2">
      <c r="B1098">
        <v>138</v>
      </c>
      <c r="C1098" t="s">
        <v>141</v>
      </c>
      <c r="D1098" s="33">
        <v>1</v>
      </c>
      <c r="E1098" s="33">
        <v>12</v>
      </c>
      <c r="F1098">
        <v>1</v>
      </c>
      <c r="G1098">
        <f t="shared" si="43"/>
        <v>1</v>
      </c>
      <c r="J1098" s="5" t="s">
        <v>49</v>
      </c>
      <c r="K1098">
        <v>2</v>
      </c>
      <c r="L1098" s="33">
        <v>2</v>
      </c>
    </row>
    <row r="1099" spans="2:12" x14ac:dyDescent="0.2">
      <c r="B1099">
        <v>138</v>
      </c>
      <c r="C1099" t="s">
        <v>141</v>
      </c>
      <c r="D1099" s="33">
        <v>2</v>
      </c>
      <c r="E1099" s="33">
        <v>12</v>
      </c>
      <c r="F1099">
        <v>1</v>
      </c>
      <c r="G1099">
        <f t="shared" si="43"/>
        <v>1</v>
      </c>
      <c r="J1099" s="5" t="s">
        <v>49</v>
      </c>
      <c r="K1099">
        <v>2</v>
      </c>
      <c r="L1099" s="33">
        <v>2</v>
      </c>
    </row>
    <row r="1100" spans="2:12" x14ac:dyDescent="0.2">
      <c r="B1100">
        <v>138</v>
      </c>
      <c r="C1100" t="s">
        <v>141</v>
      </c>
      <c r="D1100" s="33">
        <v>3</v>
      </c>
      <c r="E1100" s="33">
        <v>12</v>
      </c>
      <c r="F1100">
        <v>1</v>
      </c>
      <c r="G1100">
        <f t="shared" si="43"/>
        <v>1</v>
      </c>
      <c r="J1100" s="5" t="s">
        <v>49</v>
      </c>
      <c r="K1100">
        <v>2</v>
      </c>
      <c r="L1100" s="33">
        <v>2</v>
      </c>
    </row>
    <row r="1101" spans="2:12" x14ac:dyDescent="0.2">
      <c r="B1101">
        <v>138</v>
      </c>
      <c r="C1101" t="s">
        <v>141</v>
      </c>
      <c r="D1101" s="33">
        <v>4</v>
      </c>
      <c r="E1101" s="33">
        <v>12</v>
      </c>
      <c r="F1101">
        <v>1</v>
      </c>
      <c r="G1101">
        <f t="shared" si="43"/>
        <v>1</v>
      </c>
      <c r="J1101" s="5" t="s">
        <v>49</v>
      </c>
      <c r="K1101">
        <v>2</v>
      </c>
      <c r="L1101" s="33">
        <v>2</v>
      </c>
    </row>
    <row r="1102" spans="2:12" x14ac:dyDescent="0.2">
      <c r="B1102">
        <v>138</v>
      </c>
      <c r="C1102" t="s">
        <v>141</v>
      </c>
      <c r="D1102" s="33">
        <v>5</v>
      </c>
      <c r="E1102" s="33">
        <v>12</v>
      </c>
      <c r="F1102">
        <v>1</v>
      </c>
      <c r="G1102">
        <f t="shared" si="43"/>
        <v>1</v>
      </c>
      <c r="J1102" s="5" t="s">
        <v>49</v>
      </c>
      <c r="K1102">
        <v>2</v>
      </c>
      <c r="L1102" s="33">
        <v>2</v>
      </c>
    </row>
    <row r="1103" spans="2:12" x14ac:dyDescent="0.2">
      <c r="B1103">
        <v>138</v>
      </c>
      <c r="C1103" t="s">
        <v>141</v>
      </c>
      <c r="D1103" s="33">
        <v>6</v>
      </c>
      <c r="E1103" s="33">
        <v>12</v>
      </c>
      <c r="F1103">
        <v>1</v>
      </c>
      <c r="G1103">
        <f t="shared" si="43"/>
        <v>1</v>
      </c>
      <c r="J1103" s="5" t="s">
        <v>49</v>
      </c>
      <c r="K1103">
        <v>2</v>
      </c>
      <c r="L1103" s="33">
        <v>2</v>
      </c>
    </row>
    <row r="1104" spans="2:12" x14ac:dyDescent="0.2">
      <c r="B1104">
        <v>138</v>
      </c>
      <c r="C1104" t="s">
        <v>141</v>
      </c>
      <c r="D1104" s="33">
        <v>7</v>
      </c>
      <c r="E1104" s="33">
        <v>12</v>
      </c>
      <c r="F1104">
        <v>1</v>
      </c>
      <c r="G1104">
        <f t="shared" si="43"/>
        <v>1</v>
      </c>
      <c r="J1104" s="5" t="s">
        <v>49</v>
      </c>
      <c r="K1104">
        <v>2</v>
      </c>
      <c r="L1104" s="33">
        <v>2</v>
      </c>
    </row>
    <row r="1105" spans="2:12" x14ac:dyDescent="0.2">
      <c r="B1105">
        <v>138</v>
      </c>
      <c r="C1105" t="s">
        <v>141</v>
      </c>
      <c r="D1105" s="33">
        <v>8</v>
      </c>
      <c r="E1105" s="33">
        <v>12</v>
      </c>
      <c r="F1105">
        <v>1</v>
      </c>
      <c r="G1105">
        <f t="shared" ref="G1105:G1120" si="44">F1105</f>
        <v>1</v>
      </c>
      <c r="J1105" s="5" t="s">
        <v>49</v>
      </c>
      <c r="K1105">
        <v>2</v>
      </c>
      <c r="L1105" s="33">
        <v>2</v>
      </c>
    </row>
    <row r="1106" spans="2:12" x14ac:dyDescent="0.2">
      <c r="B1106">
        <v>139</v>
      </c>
      <c r="C1106" t="s">
        <v>141</v>
      </c>
      <c r="D1106" s="33">
        <v>1</v>
      </c>
      <c r="E1106" s="33">
        <v>13</v>
      </c>
      <c r="F1106">
        <v>1</v>
      </c>
      <c r="G1106">
        <f t="shared" si="44"/>
        <v>1</v>
      </c>
      <c r="J1106" s="5" t="s">
        <v>51</v>
      </c>
      <c r="K1106">
        <v>1</v>
      </c>
      <c r="L1106" s="33">
        <v>1</v>
      </c>
    </row>
    <row r="1107" spans="2:12" x14ac:dyDescent="0.2">
      <c r="B1107">
        <v>139</v>
      </c>
      <c r="C1107" t="s">
        <v>141</v>
      </c>
      <c r="D1107" s="33">
        <v>2</v>
      </c>
      <c r="E1107" s="33">
        <v>13</v>
      </c>
      <c r="F1107">
        <v>1</v>
      </c>
      <c r="G1107">
        <f t="shared" si="44"/>
        <v>1</v>
      </c>
      <c r="J1107" s="5" t="s">
        <v>51</v>
      </c>
      <c r="K1107">
        <v>1</v>
      </c>
      <c r="L1107" s="33">
        <v>1</v>
      </c>
    </row>
    <row r="1108" spans="2:12" x14ac:dyDescent="0.2">
      <c r="B1108">
        <v>139</v>
      </c>
      <c r="C1108" t="s">
        <v>141</v>
      </c>
      <c r="D1108" s="33">
        <v>3</v>
      </c>
      <c r="E1108" s="33">
        <v>13</v>
      </c>
      <c r="F1108">
        <v>1</v>
      </c>
      <c r="G1108">
        <f t="shared" si="44"/>
        <v>1</v>
      </c>
      <c r="J1108" s="5" t="s">
        <v>51</v>
      </c>
      <c r="K1108">
        <v>1</v>
      </c>
      <c r="L1108" s="33">
        <v>1</v>
      </c>
    </row>
    <row r="1109" spans="2:12" x14ac:dyDescent="0.2">
      <c r="B1109">
        <v>139</v>
      </c>
      <c r="C1109" t="s">
        <v>141</v>
      </c>
      <c r="D1109" s="33">
        <v>4</v>
      </c>
      <c r="E1109" s="33">
        <v>13</v>
      </c>
      <c r="F1109">
        <v>1</v>
      </c>
      <c r="G1109">
        <f t="shared" si="44"/>
        <v>1</v>
      </c>
      <c r="J1109" s="5" t="s">
        <v>51</v>
      </c>
      <c r="K1109">
        <v>1</v>
      </c>
      <c r="L1109" s="33">
        <v>1</v>
      </c>
    </row>
    <row r="1110" spans="2:12" x14ac:dyDescent="0.2">
      <c r="B1110">
        <v>139</v>
      </c>
      <c r="C1110" t="s">
        <v>141</v>
      </c>
      <c r="D1110" s="33">
        <v>5</v>
      </c>
      <c r="E1110" s="33">
        <v>13</v>
      </c>
      <c r="F1110">
        <v>1</v>
      </c>
      <c r="G1110">
        <f t="shared" si="44"/>
        <v>1</v>
      </c>
      <c r="J1110" s="5" t="s">
        <v>51</v>
      </c>
      <c r="K1110">
        <v>1</v>
      </c>
      <c r="L1110" s="33">
        <v>1</v>
      </c>
    </row>
    <row r="1111" spans="2:12" x14ac:dyDescent="0.2">
      <c r="B1111">
        <v>139</v>
      </c>
      <c r="C1111" t="s">
        <v>141</v>
      </c>
      <c r="D1111" s="33">
        <v>6</v>
      </c>
      <c r="E1111" s="33">
        <v>13</v>
      </c>
      <c r="F1111">
        <v>1</v>
      </c>
      <c r="G1111">
        <f t="shared" si="44"/>
        <v>1</v>
      </c>
      <c r="J1111" s="5" t="s">
        <v>51</v>
      </c>
      <c r="K1111">
        <v>1</v>
      </c>
      <c r="L1111" s="33">
        <v>1</v>
      </c>
    </row>
    <row r="1112" spans="2:12" x14ac:dyDescent="0.2">
      <c r="B1112">
        <v>139</v>
      </c>
      <c r="C1112" t="s">
        <v>141</v>
      </c>
      <c r="D1112" s="33">
        <v>7</v>
      </c>
      <c r="E1112" s="33">
        <v>13</v>
      </c>
      <c r="F1112">
        <v>1</v>
      </c>
      <c r="G1112">
        <f t="shared" si="44"/>
        <v>1</v>
      </c>
      <c r="J1112" s="5" t="s">
        <v>51</v>
      </c>
      <c r="K1112">
        <v>1</v>
      </c>
      <c r="L1112" s="33">
        <v>1</v>
      </c>
    </row>
    <row r="1113" spans="2:12" x14ac:dyDescent="0.2">
      <c r="B1113">
        <v>139</v>
      </c>
      <c r="C1113" t="s">
        <v>141</v>
      </c>
      <c r="D1113" s="33">
        <v>8</v>
      </c>
      <c r="E1113" s="33">
        <v>13</v>
      </c>
      <c r="F1113">
        <v>1</v>
      </c>
      <c r="G1113">
        <f t="shared" si="44"/>
        <v>1</v>
      </c>
      <c r="J1113" s="5" t="s">
        <v>51</v>
      </c>
      <c r="K1113">
        <v>1</v>
      </c>
      <c r="L1113" s="33">
        <v>1</v>
      </c>
    </row>
    <row r="1114" spans="2:12" x14ac:dyDescent="0.2">
      <c r="B1114">
        <v>140</v>
      </c>
      <c r="C1114" t="s">
        <v>141</v>
      </c>
      <c r="D1114" s="33">
        <v>1</v>
      </c>
      <c r="E1114" s="33">
        <v>14</v>
      </c>
      <c r="F1114">
        <v>1</v>
      </c>
      <c r="G1114">
        <f t="shared" si="44"/>
        <v>1</v>
      </c>
      <c r="J1114" s="5" t="s">
        <v>145</v>
      </c>
      <c r="K1114">
        <v>3</v>
      </c>
      <c r="L1114" s="33">
        <v>4</v>
      </c>
    </row>
    <row r="1115" spans="2:12" x14ac:dyDescent="0.2">
      <c r="B1115">
        <v>140</v>
      </c>
      <c r="C1115" t="s">
        <v>141</v>
      </c>
      <c r="D1115" s="33">
        <v>2</v>
      </c>
      <c r="E1115" s="33">
        <v>14</v>
      </c>
      <c r="F1115">
        <v>1</v>
      </c>
      <c r="G1115">
        <f t="shared" si="44"/>
        <v>1</v>
      </c>
      <c r="J1115" s="5" t="s">
        <v>145</v>
      </c>
      <c r="K1115">
        <v>3</v>
      </c>
      <c r="L1115" s="33">
        <v>4</v>
      </c>
    </row>
    <row r="1116" spans="2:12" x14ac:dyDescent="0.2">
      <c r="B1116">
        <v>140</v>
      </c>
      <c r="C1116" t="s">
        <v>141</v>
      </c>
      <c r="D1116" s="33">
        <v>3</v>
      </c>
      <c r="E1116" s="33">
        <v>14</v>
      </c>
      <c r="F1116">
        <v>1</v>
      </c>
      <c r="G1116">
        <f t="shared" si="44"/>
        <v>1</v>
      </c>
      <c r="J1116" s="5" t="s">
        <v>145</v>
      </c>
      <c r="K1116">
        <v>3</v>
      </c>
      <c r="L1116" s="33">
        <v>4</v>
      </c>
    </row>
    <row r="1117" spans="2:12" x14ac:dyDescent="0.2">
      <c r="B1117">
        <v>140</v>
      </c>
      <c r="C1117" t="s">
        <v>141</v>
      </c>
      <c r="D1117" s="33">
        <v>4</v>
      </c>
      <c r="E1117" s="33">
        <v>14</v>
      </c>
      <c r="F1117">
        <v>1</v>
      </c>
      <c r="G1117">
        <f t="shared" si="44"/>
        <v>1</v>
      </c>
      <c r="J1117" s="5" t="s">
        <v>145</v>
      </c>
      <c r="K1117">
        <v>3</v>
      </c>
      <c r="L1117" s="33">
        <v>4</v>
      </c>
    </row>
    <row r="1118" spans="2:12" x14ac:dyDescent="0.2">
      <c r="B1118">
        <v>140</v>
      </c>
      <c r="C1118" t="s">
        <v>141</v>
      </c>
      <c r="D1118" s="33">
        <v>5</v>
      </c>
      <c r="E1118" s="33">
        <v>14</v>
      </c>
      <c r="F1118">
        <v>1</v>
      </c>
      <c r="G1118">
        <f t="shared" si="44"/>
        <v>1</v>
      </c>
      <c r="J1118" s="5" t="s">
        <v>145</v>
      </c>
      <c r="K1118">
        <v>3</v>
      </c>
      <c r="L1118" s="33">
        <v>4</v>
      </c>
    </row>
    <row r="1119" spans="2:12" x14ac:dyDescent="0.2">
      <c r="B1119">
        <v>140</v>
      </c>
      <c r="C1119" t="s">
        <v>141</v>
      </c>
      <c r="D1119" s="33">
        <v>6</v>
      </c>
      <c r="E1119" s="33">
        <v>14</v>
      </c>
      <c r="F1119">
        <v>1</v>
      </c>
      <c r="G1119">
        <f t="shared" si="44"/>
        <v>1</v>
      </c>
      <c r="J1119" s="5" t="s">
        <v>145</v>
      </c>
      <c r="K1119">
        <v>3</v>
      </c>
      <c r="L1119" s="33">
        <v>4</v>
      </c>
    </row>
    <row r="1120" spans="2:12" x14ac:dyDescent="0.2">
      <c r="B1120">
        <v>140</v>
      </c>
      <c r="C1120" t="s">
        <v>141</v>
      </c>
      <c r="D1120" s="33">
        <v>7</v>
      </c>
      <c r="E1120" s="33">
        <v>14</v>
      </c>
      <c r="F1120">
        <v>1</v>
      </c>
      <c r="G1120">
        <f t="shared" si="44"/>
        <v>1</v>
      </c>
      <c r="J1120" s="5" t="s">
        <v>145</v>
      </c>
      <c r="K1120">
        <v>3</v>
      </c>
      <c r="L1120" s="33">
        <v>4</v>
      </c>
    </row>
    <row r="1121" spans="2:12" x14ac:dyDescent="0.2">
      <c r="B1121">
        <v>140</v>
      </c>
      <c r="C1121" t="s">
        <v>141</v>
      </c>
      <c r="D1121" s="33">
        <v>8</v>
      </c>
      <c r="E1121" s="33">
        <v>14</v>
      </c>
      <c r="F1121">
        <v>1</v>
      </c>
      <c r="G1121">
        <v>0</v>
      </c>
      <c r="J1121" s="5" t="s">
        <v>145</v>
      </c>
      <c r="K1121">
        <v>3</v>
      </c>
      <c r="L1121" s="33">
        <v>4</v>
      </c>
    </row>
    <row r="1122" spans="2:12" x14ac:dyDescent="0.2">
      <c r="B1122">
        <v>141</v>
      </c>
      <c r="C1122" t="s">
        <v>141</v>
      </c>
      <c r="D1122" s="33">
        <v>1</v>
      </c>
      <c r="E1122" s="33">
        <v>15</v>
      </c>
      <c r="F1122">
        <v>1</v>
      </c>
      <c r="G1122">
        <f t="shared" ref="G1122:G1146" si="45">F1122</f>
        <v>1</v>
      </c>
      <c r="J1122" s="5" t="s">
        <v>49</v>
      </c>
      <c r="K1122">
        <v>6</v>
      </c>
      <c r="L1122" s="33">
        <v>10</v>
      </c>
    </row>
    <row r="1123" spans="2:12" x14ac:dyDescent="0.2">
      <c r="B1123">
        <v>141</v>
      </c>
      <c r="C1123" t="s">
        <v>141</v>
      </c>
      <c r="D1123" s="33">
        <v>2</v>
      </c>
      <c r="E1123" s="33">
        <v>15</v>
      </c>
      <c r="F1123">
        <v>1</v>
      </c>
      <c r="G1123">
        <f t="shared" si="45"/>
        <v>1</v>
      </c>
      <c r="J1123" s="5" t="s">
        <v>49</v>
      </c>
      <c r="K1123">
        <v>6</v>
      </c>
      <c r="L1123" s="33">
        <v>10</v>
      </c>
    </row>
    <row r="1124" spans="2:12" x14ac:dyDescent="0.2">
      <c r="B1124">
        <v>141</v>
      </c>
      <c r="C1124" t="s">
        <v>141</v>
      </c>
      <c r="D1124" s="33">
        <v>3</v>
      </c>
      <c r="E1124" s="33">
        <v>15</v>
      </c>
      <c r="F1124">
        <v>1</v>
      </c>
      <c r="G1124">
        <f t="shared" si="45"/>
        <v>1</v>
      </c>
      <c r="J1124" s="5" t="s">
        <v>49</v>
      </c>
      <c r="K1124">
        <v>6</v>
      </c>
      <c r="L1124" s="33">
        <v>10</v>
      </c>
    </row>
    <row r="1125" spans="2:12" x14ac:dyDescent="0.2">
      <c r="B1125">
        <v>141</v>
      </c>
      <c r="C1125" t="s">
        <v>141</v>
      </c>
      <c r="D1125" s="33">
        <v>4</v>
      </c>
      <c r="E1125" s="33">
        <v>15</v>
      </c>
      <c r="F1125">
        <v>1</v>
      </c>
      <c r="G1125">
        <f t="shared" si="45"/>
        <v>1</v>
      </c>
      <c r="J1125" s="5" t="s">
        <v>49</v>
      </c>
      <c r="K1125">
        <v>6</v>
      </c>
      <c r="L1125" s="33">
        <v>10</v>
      </c>
    </row>
    <row r="1126" spans="2:12" x14ac:dyDescent="0.2">
      <c r="B1126">
        <v>141</v>
      </c>
      <c r="C1126" t="s">
        <v>141</v>
      </c>
      <c r="D1126" s="33">
        <v>5</v>
      </c>
      <c r="E1126" s="33">
        <v>15</v>
      </c>
      <c r="F1126">
        <v>1</v>
      </c>
      <c r="G1126">
        <f t="shared" si="45"/>
        <v>1</v>
      </c>
      <c r="J1126" s="5" t="s">
        <v>49</v>
      </c>
      <c r="K1126">
        <v>6</v>
      </c>
      <c r="L1126" s="33">
        <v>10</v>
      </c>
    </row>
    <row r="1127" spans="2:12" x14ac:dyDescent="0.2">
      <c r="B1127">
        <v>141</v>
      </c>
      <c r="C1127" t="s">
        <v>141</v>
      </c>
      <c r="D1127" s="33">
        <v>6</v>
      </c>
      <c r="E1127" s="33">
        <v>15</v>
      </c>
      <c r="F1127">
        <v>1</v>
      </c>
      <c r="G1127">
        <f t="shared" si="45"/>
        <v>1</v>
      </c>
      <c r="J1127" s="5" t="s">
        <v>49</v>
      </c>
      <c r="K1127">
        <v>6</v>
      </c>
      <c r="L1127" s="33">
        <v>10</v>
      </c>
    </row>
    <row r="1128" spans="2:12" x14ac:dyDescent="0.2">
      <c r="B1128">
        <v>141</v>
      </c>
      <c r="C1128" t="s">
        <v>141</v>
      </c>
      <c r="D1128" s="33">
        <v>7</v>
      </c>
      <c r="E1128" s="33">
        <v>15</v>
      </c>
      <c r="F1128">
        <v>1</v>
      </c>
      <c r="G1128">
        <f t="shared" si="45"/>
        <v>1</v>
      </c>
      <c r="J1128" s="5" t="s">
        <v>49</v>
      </c>
      <c r="K1128">
        <v>6</v>
      </c>
      <c r="L1128" s="33">
        <v>10</v>
      </c>
    </row>
    <row r="1129" spans="2:12" x14ac:dyDescent="0.2">
      <c r="B1129">
        <v>141</v>
      </c>
      <c r="C1129" t="s">
        <v>141</v>
      </c>
      <c r="D1129" s="33">
        <v>8</v>
      </c>
      <c r="E1129" s="33">
        <v>15</v>
      </c>
      <c r="F1129">
        <v>1</v>
      </c>
      <c r="G1129">
        <f t="shared" si="45"/>
        <v>1</v>
      </c>
      <c r="J1129" s="5" t="s">
        <v>49</v>
      </c>
      <c r="K1129">
        <v>6</v>
      </c>
      <c r="L1129" s="33">
        <v>10</v>
      </c>
    </row>
    <row r="1130" spans="2:12" x14ac:dyDescent="0.2">
      <c r="B1130">
        <v>142</v>
      </c>
      <c r="C1130" t="s">
        <v>141</v>
      </c>
      <c r="D1130" s="33">
        <v>1</v>
      </c>
      <c r="E1130" s="33">
        <v>16</v>
      </c>
      <c r="F1130">
        <v>1</v>
      </c>
      <c r="G1130">
        <f t="shared" si="45"/>
        <v>1</v>
      </c>
      <c r="J1130" s="5" t="s">
        <v>49</v>
      </c>
      <c r="K1130">
        <v>4</v>
      </c>
      <c r="L1130" s="33">
        <v>6</v>
      </c>
    </row>
    <row r="1131" spans="2:12" x14ac:dyDescent="0.2">
      <c r="B1131">
        <v>142</v>
      </c>
      <c r="C1131" t="s">
        <v>141</v>
      </c>
      <c r="D1131" s="33">
        <v>2</v>
      </c>
      <c r="E1131" s="33">
        <v>16</v>
      </c>
      <c r="F1131">
        <v>0</v>
      </c>
      <c r="G1131">
        <f t="shared" si="45"/>
        <v>0</v>
      </c>
      <c r="J1131" s="5" t="s">
        <v>49</v>
      </c>
      <c r="K1131">
        <v>4</v>
      </c>
      <c r="L1131" s="33">
        <v>6</v>
      </c>
    </row>
    <row r="1132" spans="2:12" x14ac:dyDescent="0.2">
      <c r="B1132">
        <v>142</v>
      </c>
      <c r="C1132" t="s">
        <v>141</v>
      </c>
      <c r="D1132" s="33">
        <v>3</v>
      </c>
      <c r="E1132" s="33">
        <v>16</v>
      </c>
      <c r="F1132">
        <v>0</v>
      </c>
      <c r="G1132">
        <f t="shared" si="45"/>
        <v>0</v>
      </c>
      <c r="J1132" s="5" t="s">
        <v>49</v>
      </c>
      <c r="K1132">
        <v>4</v>
      </c>
      <c r="L1132" s="33">
        <v>6</v>
      </c>
    </row>
    <row r="1133" spans="2:12" x14ac:dyDescent="0.2">
      <c r="B1133">
        <v>142</v>
      </c>
      <c r="C1133" t="s">
        <v>141</v>
      </c>
      <c r="D1133" s="33">
        <v>4</v>
      </c>
      <c r="E1133" s="33">
        <v>16</v>
      </c>
      <c r="F1133">
        <v>0</v>
      </c>
      <c r="G1133">
        <f t="shared" si="45"/>
        <v>0</v>
      </c>
      <c r="J1133" s="5" t="s">
        <v>49</v>
      </c>
      <c r="K1133">
        <v>4</v>
      </c>
      <c r="L1133" s="33">
        <v>6</v>
      </c>
    </row>
    <row r="1134" spans="2:12" x14ac:dyDescent="0.2">
      <c r="B1134">
        <v>142</v>
      </c>
      <c r="C1134" t="s">
        <v>141</v>
      </c>
      <c r="D1134" s="33">
        <v>5</v>
      </c>
      <c r="E1134" s="33">
        <v>16</v>
      </c>
      <c r="F1134">
        <v>0</v>
      </c>
      <c r="G1134">
        <f t="shared" si="45"/>
        <v>0</v>
      </c>
      <c r="J1134" s="5" t="s">
        <v>49</v>
      </c>
      <c r="K1134">
        <v>4</v>
      </c>
      <c r="L1134" s="33">
        <v>6</v>
      </c>
    </row>
    <row r="1135" spans="2:12" x14ac:dyDescent="0.2">
      <c r="B1135">
        <v>142</v>
      </c>
      <c r="C1135" t="s">
        <v>141</v>
      </c>
      <c r="D1135" s="33">
        <v>6</v>
      </c>
      <c r="E1135" s="33">
        <v>16</v>
      </c>
      <c r="F1135">
        <v>0</v>
      </c>
      <c r="G1135">
        <f t="shared" si="45"/>
        <v>0</v>
      </c>
      <c r="J1135" s="5" t="s">
        <v>49</v>
      </c>
      <c r="K1135">
        <v>4</v>
      </c>
      <c r="L1135" s="33">
        <v>6</v>
      </c>
    </row>
    <row r="1136" spans="2:12" x14ac:dyDescent="0.2">
      <c r="B1136">
        <v>142</v>
      </c>
      <c r="C1136" t="s">
        <v>141</v>
      </c>
      <c r="D1136" s="33">
        <v>7</v>
      </c>
      <c r="E1136" s="33">
        <v>16</v>
      </c>
      <c r="F1136">
        <v>0</v>
      </c>
      <c r="G1136">
        <f t="shared" si="45"/>
        <v>0</v>
      </c>
      <c r="J1136" s="5" t="s">
        <v>49</v>
      </c>
      <c r="K1136">
        <v>4</v>
      </c>
      <c r="L1136" s="33">
        <v>6</v>
      </c>
    </row>
    <row r="1137" spans="2:12" x14ac:dyDescent="0.2">
      <c r="B1137">
        <v>142</v>
      </c>
      <c r="C1137" t="s">
        <v>141</v>
      </c>
      <c r="D1137" s="33">
        <v>8</v>
      </c>
      <c r="E1137" s="33">
        <v>16</v>
      </c>
      <c r="F1137">
        <v>0</v>
      </c>
      <c r="G1137">
        <f t="shared" si="45"/>
        <v>0</v>
      </c>
      <c r="J1137" s="5" t="s">
        <v>49</v>
      </c>
      <c r="K1137">
        <v>4</v>
      </c>
      <c r="L1137" s="33">
        <v>6</v>
      </c>
    </row>
    <row r="1138" spans="2:12" x14ac:dyDescent="0.2">
      <c r="B1138">
        <v>143</v>
      </c>
      <c r="C1138" t="s">
        <v>141</v>
      </c>
      <c r="D1138" s="33">
        <v>1</v>
      </c>
      <c r="E1138" s="33">
        <v>17</v>
      </c>
      <c r="F1138">
        <v>1</v>
      </c>
      <c r="G1138">
        <f t="shared" si="45"/>
        <v>1</v>
      </c>
      <c r="J1138" s="5" t="s">
        <v>49</v>
      </c>
      <c r="K1138">
        <v>5</v>
      </c>
      <c r="L1138" s="33">
        <v>8</v>
      </c>
    </row>
    <row r="1139" spans="2:12" x14ac:dyDescent="0.2">
      <c r="B1139">
        <v>143</v>
      </c>
      <c r="C1139" t="s">
        <v>141</v>
      </c>
      <c r="D1139" s="33">
        <v>2</v>
      </c>
      <c r="E1139" s="33">
        <v>17</v>
      </c>
      <c r="F1139">
        <v>1</v>
      </c>
      <c r="G1139">
        <f t="shared" si="45"/>
        <v>1</v>
      </c>
      <c r="J1139" s="5" t="s">
        <v>49</v>
      </c>
      <c r="K1139">
        <v>5</v>
      </c>
      <c r="L1139" s="33">
        <v>8</v>
      </c>
    </row>
    <row r="1140" spans="2:12" x14ac:dyDescent="0.2">
      <c r="B1140">
        <v>143</v>
      </c>
      <c r="C1140" t="s">
        <v>141</v>
      </c>
      <c r="D1140" s="33">
        <v>3</v>
      </c>
      <c r="E1140" s="33">
        <v>17</v>
      </c>
      <c r="F1140">
        <v>1</v>
      </c>
      <c r="G1140">
        <f t="shared" si="45"/>
        <v>1</v>
      </c>
      <c r="J1140" s="5" t="s">
        <v>49</v>
      </c>
      <c r="K1140">
        <v>5</v>
      </c>
      <c r="L1140" s="33">
        <v>8</v>
      </c>
    </row>
    <row r="1141" spans="2:12" x14ac:dyDescent="0.2">
      <c r="B1141">
        <v>143</v>
      </c>
      <c r="C1141" t="s">
        <v>141</v>
      </c>
      <c r="D1141" s="33">
        <v>4</v>
      </c>
      <c r="E1141" s="33">
        <v>17</v>
      </c>
      <c r="F1141">
        <v>1</v>
      </c>
      <c r="G1141">
        <f t="shared" si="45"/>
        <v>1</v>
      </c>
      <c r="J1141" s="5" t="s">
        <v>49</v>
      </c>
      <c r="K1141">
        <v>5</v>
      </c>
      <c r="L1141" s="33">
        <v>8</v>
      </c>
    </row>
    <row r="1142" spans="2:12" x14ac:dyDescent="0.2">
      <c r="B1142">
        <v>143</v>
      </c>
      <c r="C1142" t="s">
        <v>141</v>
      </c>
      <c r="D1142" s="33">
        <v>5</v>
      </c>
      <c r="E1142" s="33">
        <v>17</v>
      </c>
      <c r="F1142">
        <v>1</v>
      </c>
      <c r="G1142">
        <f t="shared" si="45"/>
        <v>1</v>
      </c>
      <c r="J1142" s="5" t="s">
        <v>49</v>
      </c>
      <c r="K1142">
        <v>5</v>
      </c>
      <c r="L1142" s="33">
        <v>8</v>
      </c>
    </row>
    <row r="1143" spans="2:12" x14ac:dyDescent="0.2">
      <c r="B1143">
        <v>143</v>
      </c>
      <c r="C1143" t="s">
        <v>141</v>
      </c>
      <c r="D1143" s="33">
        <v>6</v>
      </c>
      <c r="E1143" s="33">
        <v>17</v>
      </c>
      <c r="F1143">
        <v>1</v>
      </c>
      <c r="G1143">
        <f t="shared" si="45"/>
        <v>1</v>
      </c>
      <c r="J1143" s="5" t="s">
        <v>49</v>
      </c>
      <c r="K1143">
        <v>5</v>
      </c>
      <c r="L1143" s="33">
        <v>8</v>
      </c>
    </row>
    <row r="1144" spans="2:12" x14ac:dyDescent="0.2">
      <c r="B1144">
        <v>143</v>
      </c>
      <c r="C1144" t="s">
        <v>141</v>
      </c>
      <c r="D1144" s="33">
        <v>7</v>
      </c>
      <c r="E1144" s="33">
        <v>17</v>
      </c>
      <c r="F1144">
        <v>1</v>
      </c>
      <c r="G1144">
        <f t="shared" si="45"/>
        <v>1</v>
      </c>
      <c r="J1144" s="5" t="s">
        <v>49</v>
      </c>
      <c r="K1144">
        <v>5</v>
      </c>
      <c r="L1144" s="33">
        <v>8</v>
      </c>
    </row>
    <row r="1145" spans="2:12" x14ac:dyDescent="0.2">
      <c r="B1145">
        <v>143</v>
      </c>
      <c r="C1145" t="s">
        <v>141</v>
      </c>
      <c r="D1145" s="33">
        <v>8</v>
      </c>
      <c r="E1145" s="33">
        <v>17</v>
      </c>
      <c r="F1145">
        <v>1</v>
      </c>
      <c r="G1145">
        <f t="shared" si="45"/>
        <v>1</v>
      </c>
      <c r="J1145" s="5" t="s">
        <v>49</v>
      </c>
      <c r="K1145">
        <v>5</v>
      </c>
      <c r="L1145" s="33">
        <v>8</v>
      </c>
    </row>
    <row r="1146" spans="2:12" x14ac:dyDescent="0.2">
      <c r="B1146">
        <v>144</v>
      </c>
      <c r="C1146" t="s">
        <v>141</v>
      </c>
      <c r="D1146" s="33">
        <v>1</v>
      </c>
      <c r="E1146" s="33">
        <v>18</v>
      </c>
      <c r="F1146">
        <v>1</v>
      </c>
      <c r="G1146">
        <f t="shared" si="45"/>
        <v>1</v>
      </c>
      <c r="J1146" s="5" t="s">
        <v>49</v>
      </c>
      <c r="K1146">
        <v>7</v>
      </c>
      <c r="L1146" s="33">
        <v>13</v>
      </c>
    </row>
    <row r="1147" spans="2:12" x14ac:dyDescent="0.2">
      <c r="B1147">
        <v>144</v>
      </c>
      <c r="C1147" t="s">
        <v>141</v>
      </c>
      <c r="D1147" s="33">
        <v>2</v>
      </c>
      <c r="E1147" s="33">
        <v>18</v>
      </c>
      <c r="F1147">
        <v>1</v>
      </c>
      <c r="G1147">
        <v>0</v>
      </c>
      <c r="J1147" s="5" t="s">
        <v>49</v>
      </c>
      <c r="K1147">
        <v>7</v>
      </c>
      <c r="L1147" s="33">
        <v>13</v>
      </c>
    </row>
    <row r="1148" spans="2:12" x14ac:dyDescent="0.2">
      <c r="B1148">
        <v>144</v>
      </c>
      <c r="C1148" t="s">
        <v>141</v>
      </c>
      <c r="D1148" s="33">
        <v>3</v>
      </c>
      <c r="E1148" s="33">
        <v>18</v>
      </c>
      <c r="F1148">
        <v>1</v>
      </c>
      <c r="G1148">
        <f>F1148</f>
        <v>1</v>
      </c>
      <c r="J1148" s="5" t="s">
        <v>49</v>
      </c>
      <c r="K1148">
        <v>7</v>
      </c>
      <c r="L1148" s="33">
        <v>13</v>
      </c>
    </row>
    <row r="1149" spans="2:12" x14ac:dyDescent="0.2">
      <c r="B1149">
        <v>144</v>
      </c>
      <c r="C1149" t="s">
        <v>141</v>
      </c>
      <c r="D1149" s="33">
        <v>4</v>
      </c>
      <c r="E1149" s="33">
        <v>18</v>
      </c>
      <c r="F1149">
        <v>1</v>
      </c>
      <c r="G1149">
        <f>F1149</f>
        <v>1</v>
      </c>
      <c r="J1149" s="5" t="s">
        <v>49</v>
      </c>
      <c r="K1149">
        <v>7</v>
      </c>
      <c r="L1149" s="33">
        <v>13</v>
      </c>
    </row>
    <row r="1150" spans="2:12" x14ac:dyDescent="0.2">
      <c r="B1150">
        <v>144</v>
      </c>
      <c r="C1150" t="s">
        <v>141</v>
      </c>
      <c r="D1150" s="33">
        <v>5</v>
      </c>
      <c r="E1150" s="33">
        <v>18</v>
      </c>
      <c r="F1150">
        <v>1</v>
      </c>
      <c r="G1150">
        <v>0</v>
      </c>
      <c r="J1150" s="5" t="s">
        <v>49</v>
      </c>
      <c r="K1150">
        <v>7</v>
      </c>
      <c r="L1150" s="33">
        <v>13</v>
      </c>
    </row>
    <row r="1151" spans="2:12" x14ac:dyDescent="0.2">
      <c r="B1151">
        <v>144</v>
      </c>
      <c r="C1151" t="s">
        <v>141</v>
      </c>
      <c r="D1151" s="33">
        <v>6</v>
      </c>
      <c r="E1151" s="33">
        <v>18</v>
      </c>
      <c r="F1151">
        <v>1</v>
      </c>
      <c r="G1151">
        <f t="shared" ref="G1151:G1179" si="46">F1151</f>
        <v>1</v>
      </c>
      <c r="J1151" s="5" t="s">
        <v>49</v>
      </c>
      <c r="K1151">
        <v>7</v>
      </c>
      <c r="L1151" s="33">
        <v>13</v>
      </c>
    </row>
    <row r="1152" spans="2:12" x14ac:dyDescent="0.2">
      <c r="B1152">
        <v>144</v>
      </c>
      <c r="C1152" t="s">
        <v>141</v>
      </c>
      <c r="D1152" s="33">
        <v>7</v>
      </c>
      <c r="E1152" s="33">
        <v>18</v>
      </c>
      <c r="F1152">
        <v>1</v>
      </c>
      <c r="G1152">
        <f t="shared" si="46"/>
        <v>1</v>
      </c>
      <c r="J1152" s="5" t="s">
        <v>49</v>
      </c>
      <c r="K1152">
        <v>7</v>
      </c>
      <c r="L1152" s="33">
        <v>13</v>
      </c>
    </row>
    <row r="1153" spans="2:12" x14ac:dyDescent="0.2">
      <c r="B1153">
        <v>144</v>
      </c>
      <c r="C1153" t="s">
        <v>141</v>
      </c>
      <c r="D1153" s="33">
        <v>8</v>
      </c>
      <c r="E1153" s="33">
        <v>18</v>
      </c>
      <c r="F1153">
        <v>1</v>
      </c>
      <c r="G1153">
        <f t="shared" si="46"/>
        <v>1</v>
      </c>
      <c r="J1153" s="5" t="s">
        <v>49</v>
      </c>
      <c r="K1153">
        <v>7</v>
      </c>
      <c r="L1153" s="33">
        <v>13</v>
      </c>
    </row>
    <row r="1154" spans="2:12" x14ac:dyDescent="0.2">
      <c r="B1154">
        <v>145</v>
      </c>
      <c r="C1154" t="s">
        <v>141</v>
      </c>
      <c r="D1154" s="33">
        <v>1</v>
      </c>
      <c r="E1154" s="33">
        <v>19</v>
      </c>
      <c r="F1154">
        <v>1</v>
      </c>
      <c r="G1154">
        <f t="shared" si="46"/>
        <v>1</v>
      </c>
      <c r="J1154" s="5" t="s">
        <v>49</v>
      </c>
      <c r="K1154">
        <v>2</v>
      </c>
      <c r="L1154" s="33">
        <v>2</v>
      </c>
    </row>
    <row r="1155" spans="2:12" x14ac:dyDescent="0.2">
      <c r="B1155">
        <v>145</v>
      </c>
      <c r="C1155" t="s">
        <v>141</v>
      </c>
      <c r="D1155" s="33">
        <v>2</v>
      </c>
      <c r="E1155" s="33">
        <v>19</v>
      </c>
      <c r="F1155">
        <v>1</v>
      </c>
      <c r="G1155">
        <f t="shared" si="46"/>
        <v>1</v>
      </c>
      <c r="J1155" s="5" t="s">
        <v>49</v>
      </c>
      <c r="K1155">
        <v>2</v>
      </c>
      <c r="L1155" s="33">
        <v>2</v>
      </c>
    </row>
    <row r="1156" spans="2:12" x14ac:dyDescent="0.2">
      <c r="B1156">
        <v>145</v>
      </c>
      <c r="C1156" t="s">
        <v>141</v>
      </c>
      <c r="D1156" s="33">
        <v>3</v>
      </c>
      <c r="E1156" s="33">
        <v>19</v>
      </c>
      <c r="F1156">
        <v>1</v>
      </c>
      <c r="G1156">
        <f t="shared" si="46"/>
        <v>1</v>
      </c>
      <c r="J1156" s="5" t="s">
        <v>49</v>
      </c>
      <c r="K1156">
        <v>2</v>
      </c>
      <c r="L1156" s="33">
        <v>2</v>
      </c>
    </row>
    <row r="1157" spans="2:12" x14ac:dyDescent="0.2">
      <c r="B1157">
        <v>145</v>
      </c>
      <c r="C1157" t="s">
        <v>141</v>
      </c>
      <c r="D1157" s="33">
        <v>4</v>
      </c>
      <c r="E1157" s="33">
        <v>19</v>
      </c>
      <c r="F1157">
        <v>1</v>
      </c>
      <c r="G1157">
        <f t="shared" si="46"/>
        <v>1</v>
      </c>
      <c r="J1157" s="5" t="s">
        <v>49</v>
      </c>
      <c r="K1157">
        <v>2</v>
      </c>
      <c r="L1157" s="33">
        <v>2</v>
      </c>
    </row>
    <row r="1158" spans="2:12" x14ac:dyDescent="0.2">
      <c r="B1158">
        <v>145</v>
      </c>
      <c r="C1158" t="s">
        <v>141</v>
      </c>
      <c r="D1158" s="33">
        <v>5</v>
      </c>
      <c r="E1158" s="33">
        <v>19</v>
      </c>
      <c r="F1158">
        <v>1</v>
      </c>
      <c r="G1158">
        <f t="shared" si="46"/>
        <v>1</v>
      </c>
      <c r="J1158" s="5" t="s">
        <v>49</v>
      </c>
      <c r="K1158">
        <v>2</v>
      </c>
      <c r="L1158" s="33">
        <v>2</v>
      </c>
    </row>
    <row r="1159" spans="2:12" x14ac:dyDescent="0.2">
      <c r="B1159">
        <v>145</v>
      </c>
      <c r="C1159" t="s">
        <v>141</v>
      </c>
      <c r="D1159" s="33">
        <v>6</v>
      </c>
      <c r="E1159" s="33">
        <v>19</v>
      </c>
      <c r="F1159">
        <v>1</v>
      </c>
      <c r="G1159">
        <f t="shared" si="46"/>
        <v>1</v>
      </c>
      <c r="J1159" s="5" t="s">
        <v>49</v>
      </c>
      <c r="K1159">
        <v>2</v>
      </c>
      <c r="L1159" s="33">
        <v>2</v>
      </c>
    </row>
    <row r="1160" spans="2:12" x14ac:dyDescent="0.2">
      <c r="B1160">
        <v>145</v>
      </c>
      <c r="C1160" t="s">
        <v>141</v>
      </c>
      <c r="D1160" s="33">
        <v>7</v>
      </c>
      <c r="E1160" s="33">
        <v>19</v>
      </c>
      <c r="F1160">
        <v>1</v>
      </c>
      <c r="G1160">
        <f t="shared" si="46"/>
        <v>1</v>
      </c>
      <c r="J1160" s="5" t="s">
        <v>49</v>
      </c>
      <c r="K1160">
        <v>2</v>
      </c>
      <c r="L1160" s="33">
        <v>2</v>
      </c>
    </row>
    <row r="1161" spans="2:12" x14ac:dyDescent="0.2">
      <c r="B1161">
        <v>145</v>
      </c>
      <c r="C1161" t="s">
        <v>141</v>
      </c>
      <c r="D1161" s="33">
        <v>8</v>
      </c>
      <c r="E1161" s="33">
        <v>19</v>
      </c>
      <c r="F1161">
        <v>1</v>
      </c>
      <c r="G1161">
        <f t="shared" si="46"/>
        <v>1</v>
      </c>
      <c r="J1161" s="5" t="s">
        <v>49</v>
      </c>
      <c r="K1161">
        <v>2</v>
      </c>
      <c r="L1161" s="33">
        <v>2</v>
      </c>
    </row>
    <row r="1162" spans="2:12" x14ac:dyDescent="0.2">
      <c r="B1162">
        <v>146</v>
      </c>
      <c r="C1162" t="s">
        <v>141</v>
      </c>
      <c r="D1162" s="33">
        <v>1</v>
      </c>
      <c r="E1162" s="33">
        <v>20</v>
      </c>
      <c r="F1162">
        <v>1</v>
      </c>
      <c r="G1162">
        <f t="shared" si="46"/>
        <v>1</v>
      </c>
      <c r="J1162" s="5" t="s">
        <v>49</v>
      </c>
      <c r="K1162">
        <v>1</v>
      </c>
      <c r="L1162" s="33">
        <v>1</v>
      </c>
    </row>
    <row r="1163" spans="2:12" x14ac:dyDescent="0.2">
      <c r="B1163">
        <v>146</v>
      </c>
      <c r="C1163" t="s">
        <v>141</v>
      </c>
      <c r="D1163" s="33">
        <v>2</v>
      </c>
      <c r="E1163" s="33">
        <v>20</v>
      </c>
      <c r="F1163">
        <v>1</v>
      </c>
      <c r="G1163">
        <f t="shared" si="46"/>
        <v>1</v>
      </c>
      <c r="J1163" s="5" t="s">
        <v>49</v>
      </c>
      <c r="K1163">
        <v>1</v>
      </c>
      <c r="L1163" s="33">
        <v>1</v>
      </c>
    </row>
    <row r="1164" spans="2:12" x14ac:dyDescent="0.2">
      <c r="B1164">
        <v>146</v>
      </c>
      <c r="C1164" t="s">
        <v>141</v>
      </c>
      <c r="D1164" s="33">
        <v>3</v>
      </c>
      <c r="E1164" s="33">
        <v>20</v>
      </c>
      <c r="F1164">
        <v>1</v>
      </c>
      <c r="G1164">
        <f t="shared" si="46"/>
        <v>1</v>
      </c>
      <c r="J1164" s="5" t="s">
        <v>49</v>
      </c>
      <c r="K1164">
        <v>1</v>
      </c>
      <c r="L1164" s="33">
        <v>1</v>
      </c>
    </row>
    <row r="1165" spans="2:12" x14ac:dyDescent="0.2">
      <c r="B1165">
        <v>146</v>
      </c>
      <c r="C1165" t="s">
        <v>141</v>
      </c>
      <c r="D1165" s="33">
        <v>4</v>
      </c>
      <c r="E1165" s="33">
        <v>20</v>
      </c>
      <c r="F1165">
        <v>1</v>
      </c>
      <c r="G1165">
        <f t="shared" si="46"/>
        <v>1</v>
      </c>
      <c r="J1165" s="5" t="s">
        <v>49</v>
      </c>
      <c r="K1165">
        <v>1</v>
      </c>
      <c r="L1165" s="33">
        <v>1</v>
      </c>
    </row>
    <row r="1166" spans="2:12" x14ac:dyDescent="0.2">
      <c r="B1166">
        <v>146</v>
      </c>
      <c r="C1166" t="s">
        <v>141</v>
      </c>
      <c r="D1166" s="33">
        <v>5</v>
      </c>
      <c r="E1166" s="33">
        <v>20</v>
      </c>
      <c r="F1166">
        <v>1</v>
      </c>
      <c r="G1166">
        <f t="shared" si="46"/>
        <v>1</v>
      </c>
      <c r="J1166" s="5" t="s">
        <v>49</v>
      </c>
      <c r="K1166">
        <v>1</v>
      </c>
      <c r="L1166" s="33">
        <v>1</v>
      </c>
    </row>
    <row r="1167" spans="2:12" x14ac:dyDescent="0.2">
      <c r="B1167">
        <v>146</v>
      </c>
      <c r="C1167" t="s">
        <v>141</v>
      </c>
      <c r="D1167" s="33">
        <v>6</v>
      </c>
      <c r="E1167" s="33">
        <v>20</v>
      </c>
      <c r="F1167">
        <v>1</v>
      </c>
      <c r="G1167">
        <f t="shared" si="46"/>
        <v>1</v>
      </c>
      <c r="J1167" s="5" t="s">
        <v>49</v>
      </c>
      <c r="K1167">
        <v>1</v>
      </c>
      <c r="L1167" s="33">
        <v>1</v>
      </c>
    </row>
    <row r="1168" spans="2:12" x14ac:dyDescent="0.2">
      <c r="B1168">
        <v>146</v>
      </c>
      <c r="C1168" t="s">
        <v>141</v>
      </c>
      <c r="D1168" s="33">
        <v>7</v>
      </c>
      <c r="E1168" s="33">
        <v>20</v>
      </c>
      <c r="F1168">
        <v>1</v>
      </c>
      <c r="G1168">
        <f t="shared" si="46"/>
        <v>1</v>
      </c>
      <c r="J1168" s="5" t="s">
        <v>49</v>
      </c>
      <c r="K1168">
        <v>1</v>
      </c>
      <c r="L1168" s="33">
        <v>1</v>
      </c>
    </row>
    <row r="1169" spans="2:12" x14ac:dyDescent="0.2">
      <c r="B1169">
        <v>146</v>
      </c>
      <c r="C1169" t="s">
        <v>141</v>
      </c>
      <c r="D1169" s="33">
        <v>8</v>
      </c>
      <c r="E1169" s="33">
        <v>20</v>
      </c>
      <c r="F1169">
        <v>1</v>
      </c>
      <c r="G1169">
        <f t="shared" si="46"/>
        <v>1</v>
      </c>
      <c r="J1169" s="5" t="s">
        <v>49</v>
      </c>
      <c r="K1169">
        <v>1</v>
      </c>
      <c r="L1169" s="33">
        <v>1</v>
      </c>
    </row>
    <row r="1170" spans="2:12" x14ac:dyDescent="0.2">
      <c r="B1170">
        <v>147</v>
      </c>
      <c r="C1170" t="s">
        <v>141</v>
      </c>
      <c r="D1170" s="33">
        <v>1</v>
      </c>
      <c r="E1170" s="33">
        <v>21</v>
      </c>
      <c r="F1170">
        <v>1</v>
      </c>
      <c r="G1170">
        <f t="shared" si="46"/>
        <v>1</v>
      </c>
      <c r="J1170" s="5" t="s">
        <v>51</v>
      </c>
      <c r="K1170">
        <v>3</v>
      </c>
      <c r="L1170" s="33">
        <v>4</v>
      </c>
    </row>
    <row r="1171" spans="2:12" x14ac:dyDescent="0.2">
      <c r="B1171">
        <v>147</v>
      </c>
      <c r="C1171" t="s">
        <v>141</v>
      </c>
      <c r="D1171" s="33">
        <v>2</v>
      </c>
      <c r="E1171" s="33">
        <v>21</v>
      </c>
      <c r="F1171">
        <v>1</v>
      </c>
      <c r="G1171">
        <f t="shared" si="46"/>
        <v>1</v>
      </c>
      <c r="J1171" s="5" t="s">
        <v>51</v>
      </c>
      <c r="K1171">
        <v>3</v>
      </c>
      <c r="L1171" s="33">
        <v>4</v>
      </c>
    </row>
    <row r="1172" spans="2:12" x14ac:dyDescent="0.2">
      <c r="B1172">
        <v>147</v>
      </c>
      <c r="C1172" t="s">
        <v>141</v>
      </c>
      <c r="D1172" s="33">
        <v>3</v>
      </c>
      <c r="E1172" s="33">
        <v>21</v>
      </c>
      <c r="F1172">
        <v>1</v>
      </c>
      <c r="G1172">
        <f t="shared" si="46"/>
        <v>1</v>
      </c>
      <c r="J1172" s="5" t="s">
        <v>51</v>
      </c>
      <c r="K1172">
        <v>3</v>
      </c>
      <c r="L1172" s="33">
        <v>4</v>
      </c>
    </row>
    <row r="1173" spans="2:12" x14ac:dyDescent="0.2">
      <c r="B1173">
        <v>147</v>
      </c>
      <c r="C1173" t="s">
        <v>141</v>
      </c>
      <c r="D1173" s="33">
        <v>4</v>
      </c>
      <c r="E1173" s="33">
        <v>21</v>
      </c>
      <c r="F1173">
        <v>1</v>
      </c>
      <c r="G1173">
        <f t="shared" si="46"/>
        <v>1</v>
      </c>
      <c r="J1173" s="5" t="s">
        <v>51</v>
      </c>
      <c r="K1173">
        <v>3</v>
      </c>
      <c r="L1173" s="33">
        <v>4</v>
      </c>
    </row>
    <row r="1174" spans="2:12" x14ac:dyDescent="0.2">
      <c r="B1174">
        <v>147</v>
      </c>
      <c r="C1174" t="s">
        <v>141</v>
      </c>
      <c r="D1174" s="33">
        <v>5</v>
      </c>
      <c r="E1174" s="33">
        <v>21</v>
      </c>
      <c r="F1174">
        <v>1</v>
      </c>
      <c r="G1174">
        <f t="shared" si="46"/>
        <v>1</v>
      </c>
      <c r="J1174" s="5" t="s">
        <v>51</v>
      </c>
      <c r="K1174">
        <v>3</v>
      </c>
      <c r="L1174" s="33">
        <v>4</v>
      </c>
    </row>
    <row r="1175" spans="2:12" x14ac:dyDescent="0.2">
      <c r="B1175">
        <v>147</v>
      </c>
      <c r="C1175" t="s">
        <v>141</v>
      </c>
      <c r="D1175" s="33">
        <v>6</v>
      </c>
      <c r="E1175" s="33">
        <v>21</v>
      </c>
      <c r="F1175">
        <v>1</v>
      </c>
      <c r="G1175">
        <f t="shared" si="46"/>
        <v>1</v>
      </c>
      <c r="J1175" s="5" t="s">
        <v>51</v>
      </c>
      <c r="K1175">
        <v>3</v>
      </c>
      <c r="L1175" s="33">
        <v>4</v>
      </c>
    </row>
    <row r="1176" spans="2:12" x14ac:dyDescent="0.2">
      <c r="B1176">
        <v>147</v>
      </c>
      <c r="C1176" t="s">
        <v>141</v>
      </c>
      <c r="D1176" s="33">
        <v>7</v>
      </c>
      <c r="E1176" s="33">
        <v>21</v>
      </c>
      <c r="F1176">
        <v>1</v>
      </c>
      <c r="G1176">
        <f t="shared" si="46"/>
        <v>1</v>
      </c>
      <c r="J1176" s="5" t="s">
        <v>51</v>
      </c>
      <c r="K1176">
        <v>3</v>
      </c>
      <c r="L1176" s="33">
        <v>4</v>
      </c>
    </row>
    <row r="1177" spans="2:12" x14ac:dyDescent="0.2">
      <c r="B1177">
        <v>147</v>
      </c>
      <c r="C1177" t="s">
        <v>141</v>
      </c>
      <c r="D1177" s="33">
        <v>8</v>
      </c>
      <c r="E1177" s="33">
        <v>21</v>
      </c>
      <c r="F1177">
        <v>1</v>
      </c>
      <c r="G1177">
        <f t="shared" si="46"/>
        <v>1</v>
      </c>
      <c r="J1177" s="5" t="s">
        <v>51</v>
      </c>
      <c r="K1177">
        <v>3</v>
      </c>
      <c r="L1177" s="33">
        <v>4</v>
      </c>
    </row>
    <row r="1178" spans="2:12" x14ac:dyDescent="0.2">
      <c r="B1178">
        <v>148</v>
      </c>
      <c r="C1178" t="s">
        <v>142</v>
      </c>
      <c r="D1178" s="33">
        <v>1</v>
      </c>
      <c r="E1178" s="33">
        <v>1</v>
      </c>
      <c r="F1178">
        <v>1</v>
      </c>
      <c r="G1178">
        <f t="shared" si="46"/>
        <v>1</v>
      </c>
      <c r="J1178" s="5" t="s">
        <v>49</v>
      </c>
      <c r="K1178">
        <v>7</v>
      </c>
      <c r="L1178" s="33">
        <v>14</v>
      </c>
    </row>
    <row r="1179" spans="2:12" x14ac:dyDescent="0.2">
      <c r="B1179">
        <v>148</v>
      </c>
      <c r="C1179" t="s">
        <v>142</v>
      </c>
      <c r="D1179" s="33">
        <v>2</v>
      </c>
      <c r="E1179" s="33">
        <v>1</v>
      </c>
      <c r="F1179">
        <v>1</v>
      </c>
      <c r="G1179">
        <f t="shared" si="46"/>
        <v>1</v>
      </c>
      <c r="J1179" s="5" t="s">
        <v>49</v>
      </c>
      <c r="K1179">
        <v>7</v>
      </c>
      <c r="L1179" s="33">
        <v>14</v>
      </c>
    </row>
    <row r="1180" spans="2:12" x14ac:dyDescent="0.2">
      <c r="B1180">
        <v>148</v>
      </c>
      <c r="C1180" t="s">
        <v>142</v>
      </c>
      <c r="D1180" s="33">
        <v>3</v>
      </c>
      <c r="E1180" s="33">
        <v>1</v>
      </c>
      <c r="F1180">
        <v>1</v>
      </c>
      <c r="G1180">
        <v>0</v>
      </c>
      <c r="J1180" s="5" t="s">
        <v>49</v>
      </c>
      <c r="K1180">
        <v>7</v>
      </c>
      <c r="L1180" s="33">
        <v>14</v>
      </c>
    </row>
    <row r="1181" spans="2:12" x14ac:dyDescent="0.2">
      <c r="B1181">
        <v>148</v>
      </c>
      <c r="C1181" t="s">
        <v>142</v>
      </c>
      <c r="D1181" s="33">
        <v>4</v>
      </c>
      <c r="E1181" s="33">
        <v>1</v>
      </c>
      <c r="F1181">
        <v>0</v>
      </c>
      <c r="G1181">
        <f>F1181</f>
        <v>0</v>
      </c>
      <c r="J1181" s="5" t="s">
        <v>49</v>
      </c>
      <c r="K1181">
        <v>7</v>
      </c>
      <c r="L1181" s="33">
        <v>14</v>
      </c>
    </row>
    <row r="1182" spans="2:12" x14ac:dyDescent="0.2">
      <c r="B1182">
        <v>148</v>
      </c>
      <c r="C1182" t="s">
        <v>142</v>
      </c>
      <c r="D1182" s="33">
        <v>5</v>
      </c>
      <c r="E1182" s="33">
        <v>1</v>
      </c>
      <c r="F1182">
        <v>1</v>
      </c>
      <c r="G1182">
        <v>0</v>
      </c>
      <c r="J1182" s="5" t="s">
        <v>49</v>
      </c>
      <c r="K1182">
        <v>7</v>
      </c>
      <c r="L1182" s="33">
        <v>14</v>
      </c>
    </row>
    <row r="1183" spans="2:12" x14ac:dyDescent="0.2">
      <c r="B1183">
        <v>148</v>
      </c>
      <c r="C1183" t="s">
        <v>142</v>
      </c>
      <c r="D1183" s="33">
        <v>6</v>
      </c>
      <c r="E1183" s="33">
        <v>1</v>
      </c>
      <c r="F1183">
        <v>1</v>
      </c>
      <c r="G1183">
        <f t="shared" ref="G1183:G1214" si="47">F1183</f>
        <v>1</v>
      </c>
      <c r="J1183" s="5" t="s">
        <v>49</v>
      </c>
      <c r="K1183">
        <v>7</v>
      </c>
      <c r="L1183" s="33">
        <v>14</v>
      </c>
    </row>
    <row r="1184" spans="2:12" x14ac:dyDescent="0.2">
      <c r="B1184">
        <v>148</v>
      </c>
      <c r="C1184" t="s">
        <v>142</v>
      </c>
      <c r="D1184" s="33">
        <v>7</v>
      </c>
      <c r="E1184" s="33">
        <v>1</v>
      </c>
      <c r="F1184">
        <v>1</v>
      </c>
      <c r="G1184">
        <f t="shared" si="47"/>
        <v>1</v>
      </c>
      <c r="J1184" s="5" t="s">
        <v>49</v>
      </c>
      <c r="K1184">
        <v>7</v>
      </c>
      <c r="L1184" s="33">
        <v>14</v>
      </c>
    </row>
    <row r="1185" spans="2:12" x14ac:dyDescent="0.2">
      <c r="B1185">
        <v>148</v>
      </c>
      <c r="C1185" t="s">
        <v>142</v>
      </c>
      <c r="D1185" s="33">
        <v>8</v>
      </c>
      <c r="E1185" s="33">
        <v>1</v>
      </c>
      <c r="F1185">
        <v>1</v>
      </c>
      <c r="G1185">
        <f t="shared" si="47"/>
        <v>1</v>
      </c>
      <c r="J1185" s="5" t="s">
        <v>49</v>
      </c>
      <c r="K1185">
        <v>7</v>
      </c>
      <c r="L1185" s="33">
        <v>14</v>
      </c>
    </row>
    <row r="1186" spans="2:12" x14ac:dyDescent="0.2">
      <c r="B1186">
        <v>149</v>
      </c>
      <c r="C1186" t="s">
        <v>142</v>
      </c>
      <c r="D1186" s="33">
        <v>1</v>
      </c>
      <c r="E1186" s="33">
        <v>2</v>
      </c>
      <c r="F1186">
        <v>1</v>
      </c>
      <c r="G1186">
        <f t="shared" si="47"/>
        <v>1</v>
      </c>
      <c r="J1186" s="5" t="s">
        <v>51</v>
      </c>
      <c r="K1186">
        <v>6</v>
      </c>
      <c r="L1186" s="33">
        <v>10</v>
      </c>
    </row>
    <row r="1187" spans="2:12" x14ac:dyDescent="0.2">
      <c r="B1187">
        <v>149</v>
      </c>
      <c r="C1187" t="s">
        <v>142</v>
      </c>
      <c r="D1187" s="33">
        <v>2</v>
      </c>
      <c r="E1187" s="33">
        <v>2</v>
      </c>
      <c r="F1187">
        <v>1</v>
      </c>
      <c r="G1187">
        <f t="shared" si="47"/>
        <v>1</v>
      </c>
      <c r="J1187" s="5" t="s">
        <v>51</v>
      </c>
      <c r="K1187">
        <v>6</v>
      </c>
      <c r="L1187" s="33">
        <v>10</v>
      </c>
    </row>
    <row r="1188" spans="2:12" x14ac:dyDescent="0.2">
      <c r="B1188">
        <v>149</v>
      </c>
      <c r="C1188" t="s">
        <v>142</v>
      </c>
      <c r="D1188" s="33">
        <v>3</v>
      </c>
      <c r="E1188" s="33">
        <v>2</v>
      </c>
      <c r="F1188">
        <v>1</v>
      </c>
      <c r="G1188">
        <f t="shared" si="47"/>
        <v>1</v>
      </c>
      <c r="J1188" s="5" t="s">
        <v>51</v>
      </c>
      <c r="K1188">
        <v>6</v>
      </c>
      <c r="L1188" s="33">
        <v>10</v>
      </c>
    </row>
    <row r="1189" spans="2:12" x14ac:dyDescent="0.2">
      <c r="B1189">
        <v>149</v>
      </c>
      <c r="C1189" t="s">
        <v>142</v>
      </c>
      <c r="D1189" s="33">
        <v>4</v>
      </c>
      <c r="E1189" s="33">
        <v>2</v>
      </c>
      <c r="F1189">
        <v>1</v>
      </c>
      <c r="G1189">
        <f t="shared" si="47"/>
        <v>1</v>
      </c>
      <c r="J1189" s="5" t="s">
        <v>51</v>
      </c>
      <c r="K1189">
        <v>6</v>
      </c>
      <c r="L1189" s="33">
        <v>10</v>
      </c>
    </row>
    <row r="1190" spans="2:12" x14ac:dyDescent="0.2">
      <c r="B1190">
        <v>149</v>
      </c>
      <c r="C1190" t="s">
        <v>142</v>
      </c>
      <c r="D1190" s="33">
        <v>5</v>
      </c>
      <c r="E1190" s="33">
        <v>2</v>
      </c>
      <c r="F1190">
        <v>1</v>
      </c>
      <c r="G1190">
        <f t="shared" si="47"/>
        <v>1</v>
      </c>
      <c r="J1190" s="5" t="s">
        <v>51</v>
      </c>
      <c r="K1190">
        <v>6</v>
      </c>
      <c r="L1190" s="33">
        <v>10</v>
      </c>
    </row>
    <row r="1191" spans="2:12" x14ac:dyDescent="0.2">
      <c r="B1191">
        <v>149</v>
      </c>
      <c r="C1191" t="s">
        <v>142</v>
      </c>
      <c r="D1191" s="33">
        <v>6</v>
      </c>
      <c r="E1191" s="33">
        <v>2</v>
      </c>
      <c r="F1191">
        <v>1</v>
      </c>
      <c r="G1191">
        <f t="shared" si="47"/>
        <v>1</v>
      </c>
      <c r="J1191" s="5" t="s">
        <v>51</v>
      </c>
      <c r="K1191">
        <v>6</v>
      </c>
      <c r="L1191" s="33">
        <v>10</v>
      </c>
    </row>
    <row r="1192" spans="2:12" x14ac:dyDescent="0.2">
      <c r="B1192">
        <v>149</v>
      </c>
      <c r="C1192" t="s">
        <v>142</v>
      </c>
      <c r="D1192" s="33">
        <v>7</v>
      </c>
      <c r="E1192" s="33">
        <v>2</v>
      </c>
      <c r="F1192">
        <v>1</v>
      </c>
      <c r="G1192">
        <f t="shared" si="47"/>
        <v>1</v>
      </c>
      <c r="J1192" s="5" t="s">
        <v>51</v>
      </c>
      <c r="K1192">
        <v>6</v>
      </c>
      <c r="L1192" s="33">
        <v>10</v>
      </c>
    </row>
    <row r="1193" spans="2:12" x14ac:dyDescent="0.2">
      <c r="B1193">
        <v>149</v>
      </c>
      <c r="C1193" t="s">
        <v>142</v>
      </c>
      <c r="D1193" s="33">
        <v>8</v>
      </c>
      <c r="E1193" s="33">
        <v>2</v>
      </c>
      <c r="F1193">
        <v>1</v>
      </c>
      <c r="G1193">
        <f t="shared" si="47"/>
        <v>1</v>
      </c>
      <c r="J1193" s="5" t="s">
        <v>51</v>
      </c>
      <c r="K1193">
        <v>6</v>
      </c>
      <c r="L1193" s="33">
        <v>10</v>
      </c>
    </row>
    <row r="1194" spans="2:12" x14ac:dyDescent="0.2">
      <c r="B1194">
        <v>150</v>
      </c>
      <c r="C1194" t="s">
        <v>142</v>
      </c>
      <c r="D1194" s="33">
        <v>1</v>
      </c>
      <c r="E1194" s="33">
        <v>3</v>
      </c>
      <c r="F1194">
        <v>1</v>
      </c>
      <c r="G1194">
        <f t="shared" si="47"/>
        <v>1</v>
      </c>
      <c r="J1194" s="5" t="s">
        <v>51</v>
      </c>
      <c r="K1194">
        <v>4</v>
      </c>
      <c r="L1194" s="33">
        <v>6</v>
      </c>
    </row>
    <row r="1195" spans="2:12" x14ac:dyDescent="0.2">
      <c r="B1195">
        <v>150</v>
      </c>
      <c r="C1195" t="s">
        <v>142</v>
      </c>
      <c r="D1195" s="33">
        <v>2</v>
      </c>
      <c r="E1195" s="33">
        <v>3</v>
      </c>
      <c r="F1195">
        <v>1</v>
      </c>
      <c r="G1195">
        <f t="shared" si="47"/>
        <v>1</v>
      </c>
      <c r="J1195" s="5" t="s">
        <v>51</v>
      </c>
      <c r="K1195">
        <v>4</v>
      </c>
      <c r="L1195" s="33">
        <v>6</v>
      </c>
    </row>
    <row r="1196" spans="2:12" x14ac:dyDescent="0.2">
      <c r="B1196">
        <v>150</v>
      </c>
      <c r="C1196" t="s">
        <v>142</v>
      </c>
      <c r="D1196" s="33">
        <v>3</v>
      </c>
      <c r="E1196" s="33">
        <v>3</v>
      </c>
      <c r="F1196">
        <v>1</v>
      </c>
      <c r="G1196">
        <f t="shared" si="47"/>
        <v>1</v>
      </c>
      <c r="J1196" s="5" t="s">
        <v>51</v>
      </c>
      <c r="K1196">
        <v>4</v>
      </c>
      <c r="L1196" s="33">
        <v>6</v>
      </c>
    </row>
    <row r="1197" spans="2:12" x14ac:dyDescent="0.2">
      <c r="B1197">
        <v>150</v>
      </c>
      <c r="C1197" t="s">
        <v>142</v>
      </c>
      <c r="D1197" s="33">
        <v>4</v>
      </c>
      <c r="E1197" s="33">
        <v>3</v>
      </c>
      <c r="F1197">
        <v>1</v>
      </c>
      <c r="G1197">
        <f t="shared" si="47"/>
        <v>1</v>
      </c>
      <c r="J1197" s="5" t="s">
        <v>51</v>
      </c>
      <c r="K1197">
        <v>4</v>
      </c>
      <c r="L1197" s="33">
        <v>6</v>
      </c>
    </row>
    <row r="1198" spans="2:12" x14ac:dyDescent="0.2">
      <c r="B1198">
        <v>150</v>
      </c>
      <c r="C1198" t="s">
        <v>142</v>
      </c>
      <c r="D1198" s="33">
        <v>5</v>
      </c>
      <c r="E1198" s="33">
        <v>3</v>
      </c>
      <c r="F1198">
        <v>1</v>
      </c>
      <c r="G1198">
        <f t="shared" si="47"/>
        <v>1</v>
      </c>
      <c r="J1198" s="5" t="s">
        <v>51</v>
      </c>
      <c r="K1198">
        <v>4</v>
      </c>
      <c r="L1198" s="33">
        <v>6</v>
      </c>
    </row>
    <row r="1199" spans="2:12" x14ac:dyDescent="0.2">
      <c r="B1199">
        <v>150</v>
      </c>
      <c r="C1199" t="s">
        <v>142</v>
      </c>
      <c r="D1199" s="33">
        <v>6</v>
      </c>
      <c r="E1199" s="33">
        <v>3</v>
      </c>
      <c r="F1199">
        <v>1</v>
      </c>
      <c r="G1199">
        <f t="shared" si="47"/>
        <v>1</v>
      </c>
      <c r="J1199" s="5" t="s">
        <v>51</v>
      </c>
      <c r="K1199">
        <v>4</v>
      </c>
      <c r="L1199" s="33">
        <v>6</v>
      </c>
    </row>
    <row r="1200" spans="2:12" x14ac:dyDescent="0.2">
      <c r="B1200">
        <v>150</v>
      </c>
      <c r="C1200" t="s">
        <v>142</v>
      </c>
      <c r="D1200" s="33">
        <v>7</v>
      </c>
      <c r="E1200" s="33">
        <v>3</v>
      </c>
      <c r="F1200">
        <v>1</v>
      </c>
      <c r="G1200">
        <f t="shared" si="47"/>
        <v>1</v>
      </c>
      <c r="J1200" s="5" t="s">
        <v>51</v>
      </c>
      <c r="K1200">
        <v>4</v>
      </c>
      <c r="L1200" s="33">
        <v>6</v>
      </c>
    </row>
    <row r="1201" spans="2:12" x14ac:dyDescent="0.2">
      <c r="B1201">
        <v>150</v>
      </c>
      <c r="C1201" t="s">
        <v>142</v>
      </c>
      <c r="D1201" s="33">
        <v>8</v>
      </c>
      <c r="E1201" s="33">
        <v>3</v>
      </c>
      <c r="F1201">
        <v>1</v>
      </c>
      <c r="G1201">
        <f t="shared" si="47"/>
        <v>1</v>
      </c>
      <c r="J1201" s="5" t="s">
        <v>51</v>
      </c>
      <c r="K1201">
        <v>4</v>
      </c>
      <c r="L1201" s="33">
        <v>6</v>
      </c>
    </row>
    <row r="1202" spans="2:12" x14ac:dyDescent="0.2">
      <c r="B1202">
        <v>151</v>
      </c>
      <c r="C1202" t="s">
        <v>142</v>
      </c>
      <c r="D1202" s="33">
        <v>1</v>
      </c>
      <c r="E1202" s="33">
        <v>4</v>
      </c>
      <c r="F1202">
        <v>1</v>
      </c>
      <c r="G1202">
        <f t="shared" si="47"/>
        <v>1</v>
      </c>
      <c r="J1202" s="5" t="s">
        <v>49</v>
      </c>
      <c r="K1202">
        <v>3</v>
      </c>
      <c r="L1202" s="33">
        <v>4</v>
      </c>
    </row>
    <row r="1203" spans="2:12" x14ac:dyDescent="0.2">
      <c r="B1203">
        <v>151</v>
      </c>
      <c r="C1203" t="s">
        <v>142</v>
      </c>
      <c r="D1203" s="33">
        <v>2</v>
      </c>
      <c r="E1203" s="33">
        <v>4</v>
      </c>
      <c r="F1203">
        <v>1</v>
      </c>
      <c r="G1203">
        <f t="shared" si="47"/>
        <v>1</v>
      </c>
      <c r="J1203" s="5" t="s">
        <v>49</v>
      </c>
      <c r="K1203">
        <v>3</v>
      </c>
      <c r="L1203" s="33">
        <v>4</v>
      </c>
    </row>
    <row r="1204" spans="2:12" x14ac:dyDescent="0.2">
      <c r="B1204">
        <v>151</v>
      </c>
      <c r="C1204" t="s">
        <v>142</v>
      </c>
      <c r="D1204" s="33">
        <v>3</v>
      </c>
      <c r="E1204" s="33">
        <v>4</v>
      </c>
      <c r="F1204">
        <v>0</v>
      </c>
      <c r="G1204">
        <f t="shared" si="47"/>
        <v>0</v>
      </c>
      <c r="J1204" s="5" t="s">
        <v>49</v>
      </c>
      <c r="K1204">
        <v>3</v>
      </c>
      <c r="L1204" s="33">
        <v>4</v>
      </c>
    </row>
    <row r="1205" spans="2:12" x14ac:dyDescent="0.2">
      <c r="B1205">
        <v>151</v>
      </c>
      <c r="C1205" t="s">
        <v>142</v>
      </c>
      <c r="D1205" s="33">
        <v>4</v>
      </c>
      <c r="E1205" s="33">
        <v>4</v>
      </c>
      <c r="F1205">
        <v>0</v>
      </c>
      <c r="G1205">
        <f t="shared" si="47"/>
        <v>0</v>
      </c>
      <c r="J1205" s="5" t="s">
        <v>49</v>
      </c>
      <c r="K1205">
        <v>3</v>
      </c>
      <c r="L1205" s="33">
        <v>4</v>
      </c>
    </row>
    <row r="1206" spans="2:12" x14ac:dyDescent="0.2">
      <c r="B1206">
        <v>151</v>
      </c>
      <c r="C1206" t="s">
        <v>142</v>
      </c>
      <c r="D1206" s="33">
        <v>5</v>
      </c>
      <c r="E1206" s="33">
        <v>4</v>
      </c>
      <c r="F1206">
        <v>0</v>
      </c>
      <c r="G1206">
        <f t="shared" si="47"/>
        <v>0</v>
      </c>
      <c r="J1206" s="5" t="s">
        <v>49</v>
      </c>
      <c r="K1206">
        <v>3</v>
      </c>
      <c r="L1206" s="33">
        <v>4</v>
      </c>
    </row>
    <row r="1207" spans="2:12" x14ac:dyDescent="0.2">
      <c r="B1207">
        <v>151</v>
      </c>
      <c r="C1207" t="s">
        <v>142</v>
      </c>
      <c r="D1207" s="33">
        <v>6</v>
      </c>
      <c r="E1207" s="33">
        <v>4</v>
      </c>
      <c r="F1207">
        <v>0</v>
      </c>
      <c r="G1207">
        <f t="shared" si="47"/>
        <v>0</v>
      </c>
      <c r="J1207" s="5" t="s">
        <v>49</v>
      </c>
      <c r="K1207">
        <v>3</v>
      </c>
      <c r="L1207" s="33">
        <v>4</v>
      </c>
    </row>
    <row r="1208" spans="2:12" x14ac:dyDescent="0.2">
      <c r="B1208">
        <v>151</v>
      </c>
      <c r="C1208" t="s">
        <v>142</v>
      </c>
      <c r="D1208" s="33">
        <v>7</v>
      </c>
      <c r="E1208" s="33">
        <v>4</v>
      </c>
      <c r="F1208">
        <v>0</v>
      </c>
      <c r="G1208">
        <f t="shared" si="47"/>
        <v>0</v>
      </c>
      <c r="J1208" s="5" t="s">
        <v>49</v>
      </c>
      <c r="K1208">
        <v>3</v>
      </c>
      <c r="L1208" s="33">
        <v>4</v>
      </c>
    </row>
    <row r="1209" spans="2:12" x14ac:dyDescent="0.2">
      <c r="B1209">
        <v>151</v>
      </c>
      <c r="C1209" t="s">
        <v>142</v>
      </c>
      <c r="D1209" s="33">
        <v>8</v>
      </c>
      <c r="E1209" s="33">
        <v>4</v>
      </c>
      <c r="F1209">
        <v>0</v>
      </c>
      <c r="G1209">
        <f t="shared" si="47"/>
        <v>0</v>
      </c>
      <c r="J1209" s="5" t="s">
        <v>49</v>
      </c>
      <c r="K1209">
        <v>3</v>
      </c>
      <c r="L1209" s="33">
        <v>4</v>
      </c>
    </row>
    <row r="1210" spans="2:12" x14ac:dyDescent="0.2">
      <c r="B1210">
        <v>152</v>
      </c>
      <c r="C1210" t="s">
        <v>142</v>
      </c>
      <c r="D1210" s="33">
        <v>1</v>
      </c>
      <c r="E1210" s="33">
        <v>5</v>
      </c>
      <c r="F1210">
        <v>1</v>
      </c>
      <c r="G1210">
        <f t="shared" si="47"/>
        <v>1</v>
      </c>
      <c r="J1210" s="5" t="s">
        <v>51</v>
      </c>
      <c r="K1210">
        <v>2</v>
      </c>
      <c r="L1210" s="33">
        <v>2</v>
      </c>
    </row>
    <row r="1211" spans="2:12" x14ac:dyDescent="0.2">
      <c r="B1211">
        <v>152</v>
      </c>
      <c r="C1211" t="s">
        <v>142</v>
      </c>
      <c r="D1211" s="33">
        <v>2</v>
      </c>
      <c r="E1211" s="33">
        <v>5</v>
      </c>
      <c r="F1211">
        <v>1</v>
      </c>
      <c r="G1211">
        <f t="shared" si="47"/>
        <v>1</v>
      </c>
      <c r="J1211" s="5" t="s">
        <v>51</v>
      </c>
      <c r="K1211">
        <v>2</v>
      </c>
      <c r="L1211" s="33">
        <v>2</v>
      </c>
    </row>
    <row r="1212" spans="2:12" x14ac:dyDescent="0.2">
      <c r="B1212">
        <v>152</v>
      </c>
      <c r="C1212" t="s">
        <v>142</v>
      </c>
      <c r="D1212" s="33">
        <v>3</v>
      </c>
      <c r="E1212" s="33">
        <v>5</v>
      </c>
      <c r="F1212">
        <v>1</v>
      </c>
      <c r="G1212">
        <f t="shared" si="47"/>
        <v>1</v>
      </c>
      <c r="J1212" s="5" t="s">
        <v>51</v>
      </c>
      <c r="K1212">
        <v>2</v>
      </c>
      <c r="L1212" s="33">
        <v>2</v>
      </c>
    </row>
    <row r="1213" spans="2:12" x14ac:dyDescent="0.2">
      <c r="B1213">
        <v>152</v>
      </c>
      <c r="C1213" t="s">
        <v>142</v>
      </c>
      <c r="D1213" s="33">
        <v>4</v>
      </c>
      <c r="E1213" s="33">
        <v>5</v>
      </c>
      <c r="F1213">
        <v>1</v>
      </c>
      <c r="G1213">
        <f t="shared" si="47"/>
        <v>1</v>
      </c>
      <c r="J1213" s="5" t="s">
        <v>51</v>
      </c>
      <c r="K1213">
        <v>2</v>
      </c>
      <c r="L1213" s="33">
        <v>2</v>
      </c>
    </row>
    <row r="1214" spans="2:12" x14ac:dyDescent="0.2">
      <c r="B1214">
        <v>152</v>
      </c>
      <c r="C1214" t="s">
        <v>142</v>
      </c>
      <c r="D1214" s="33">
        <v>5</v>
      </c>
      <c r="E1214" s="33">
        <v>5</v>
      </c>
      <c r="F1214">
        <v>1</v>
      </c>
      <c r="G1214">
        <f t="shared" si="47"/>
        <v>1</v>
      </c>
      <c r="J1214" s="5" t="s">
        <v>51</v>
      </c>
      <c r="K1214">
        <v>2</v>
      </c>
      <c r="L1214" s="33">
        <v>2</v>
      </c>
    </row>
    <row r="1215" spans="2:12" x14ac:dyDescent="0.2">
      <c r="B1215">
        <v>152</v>
      </c>
      <c r="C1215" t="s">
        <v>142</v>
      </c>
      <c r="D1215" s="33">
        <v>6</v>
      </c>
      <c r="E1215" s="33">
        <v>5</v>
      </c>
      <c r="F1215">
        <v>1</v>
      </c>
      <c r="G1215">
        <f t="shared" ref="G1215:G1246" si="48">F1215</f>
        <v>1</v>
      </c>
      <c r="J1215" s="5" t="s">
        <v>51</v>
      </c>
      <c r="K1215">
        <v>2</v>
      </c>
      <c r="L1215" s="33">
        <v>2</v>
      </c>
    </row>
    <row r="1216" spans="2:12" x14ac:dyDescent="0.2">
      <c r="B1216">
        <v>152</v>
      </c>
      <c r="C1216" t="s">
        <v>142</v>
      </c>
      <c r="D1216" s="33">
        <v>7</v>
      </c>
      <c r="E1216" s="33">
        <v>5</v>
      </c>
      <c r="F1216">
        <v>1</v>
      </c>
      <c r="G1216">
        <f t="shared" si="48"/>
        <v>1</v>
      </c>
      <c r="J1216" s="5" t="s">
        <v>51</v>
      </c>
      <c r="K1216">
        <v>2</v>
      </c>
      <c r="L1216" s="33">
        <v>2</v>
      </c>
    </row>
    <row r="1217" spans="2:12" x14ac:dyDescent="0.2">
      <c r="B1217">
        <v>152</v>
      </c>
      <c r="C1217" t="s">
        <v>142</v>
      </c>
      <c r="D1217" s="33">
        <v>8</v>
      </c>
      <c r="E1217" s="33">
        <v>5</v>
      </c>
      <c r="F1217">
        <v>1</v>
      </c>
      <c r="G1217">
        <f t="shared" si="48"/>
        <v>1</v>
      </c>
      <c r="J1217" s="5" t="s">
        <v>51</v>
      </c>
      <c r="K1217">
        <v>2</v>
      </c>
      <c r="L1217" s="33">
        <v>2</v>
      </c>
    </row>
    <row r="1218" spans="2:12" x14ac:dyDescent="0.2">
      <c r="B1218">
        <v>153</v>
      </c>
      <c r="C1218" t="s">
        <v>142</v>
      </c>
      <c r="D1218" s="33">
        <v>1</v>
      </c>
      <c r="E1218" s="33">
        <v>6</v>
      </c>
      <c r="F1218">
        <v>1</v>
      </c>
      <c r="G1218">
        <f t="shared" si="48"/>
        <v>1</v>
      </c>
      <c r="J1218" s="5" t="s">
        <v>49</v>
      </c>
      <c r="K1218">
        <v>5</v>
      </c>
      <c r="L1218" s="33">
        <v>8</v>
      </c>
    </row>
    <row r="1219" spans="2:12" x14ac:dyDescent="0.2">
      <c r="B1219">
        <v>153</v>
      </c>
      <c r="C1219" t="s">
        <v>142</v>
      </c>
      <c r="D1219" s="33">
        <v>2</v>
      </c>
      <c r="E1219" s="33">
        <v>6</v>
      </c>
      <c r="F1219">
        <v>1</v>
      </c>
      <c r="G1219">
        <f t="shared" si="48"/>
        <v>1</v>
      </c>
      <c r="J1219" s="5" t="s">
        <v>49</v>
      </c>
      <c r="K1219">
        <v>5</v>
      </c>
      <c r="L1219" s="33">
        <v>8</v>
      </c>
    </row>
    <row r="1220" spans="2:12" x14ac:dyDescent="0.2">
      <c r="B1220">
        <v>153</v>
      </c>
      <c r="C1220" t="s">
        <v>142</v>
      </c>
      <c r="D1220" s="33">
        <v>3</v>
      </c>
      <c r="E1220" s="33">
        <v>6</v>
      </c>
      <c r="F1220">
        <v>1</v>
      </c>
      <c r="G1220">
        <f t="shared" si="48"/>
        <v>1</v>
      </c>
      <c r="J1220" s="5" t="s">
        <v>49</v>
      </c>
      <c r="K1220">
        <v>5</v>
      </c>
      <c r="L1220" s="33">
        <v>8</v>
      </c>
    </row>
    <row r="1221" spans="2:12" x14ac:dyDescent="0.2">
      <c r="B1221">
        <v>153</v>
      </c>
      <c r="C1221" t="s">
        <v>142</v>
      </c>
      <c r="D1221" s="33">
        <v>4</v>
      </c>
      <c r="E1221" s="33">
        <v>6</v>
      </c>
      <c r="F1221">
        <v>1</v>
      </c>
      <c r="G1221">
        <f t="shared" si="48"/>
        <v>1</v>
      </c>
      <c r="J1221" s="5" t="s">
        <v>49</v>
      </c>
      <c r="K1221">
        <v>5</v>
      </c>
      <c r="L1221" s="33">
        <v>8</v>
      </c>
    </row>
    <row r="1222" spans="2:12" x14ac:dyDescent="0.2">
      <c r="B1222">
        <v>153</v>
      </c>
      <c r="C1222" t="s">
        <v>142</v>
      </c>
      <c r="D1222" s="33">
        <v>5</v>
      </c>
      <c r="E1222" s="33">
        <v>6</v>
      </c>
      <c r="F1222">
        <v>1</v>
      </c>
      <c r="G1222">
        <f t="shared" si="48"/>
        <v>1</v>
      </c>
      <c r="J1222" s="5" t="s">
        <v>49</v>
      </c>
      <c r="K1222">
        <v>5</v>
      </c>
      <c r="L1222" s="33">
        <v>8</v>
      </c>
    </row>
    <row r="1223" spans="2:12" x14ac:dyDescent="0.2">
      <c r="B1223">
        <v>153</v>
      </c>
      <c r="C1223" t="s">
        <v>142</v>
      </c>
      <c r="D1223" s="33">
        <v>6</v>
      </c>
      <c r="E1223" s="33">
        <v>6</v>
      </c>
      <c r="F1223">
        <v>1</v>
      </c>
      <c r="G1223">
        <f t="shared" si="48"/>
        <v>1</v>
      </c>
      <c r="J1223" s="5" t="s">
        <v>49</v>
      </c>
      <c r="K1223">
        <v>5</v>
      </c>
      <c r="L1223" s="33">
        <v>8</v>
      </c>
    </row>
    <row r="1224" spans="2:12" x14ac:dyDescent="0.2">
      <c r="B1224">
        <v>153</v>
      </c>
      <c r="C1224" t="s">
        <v>142</v>
      </c>
      <c r="D1224" s="33">
        <v>7</v>
      </c>
      <c r="E1224" s="33">
        <v>6</v>
      </c>
      <c r="F1224">
        <v>1</v>
      </c>
      <c r="G1224">
        <f t="shared" si="48"/>
        <v>1</v>
      </c>
      <c r="J1224" s="5" t="s">
        <v>49</v>
      </c>
      <c r="K1224">
        <v>5</v>
      </c>
      <c r="L1224" s="33">
        <v>8</v>
      </c>
    </row>
    <row r="1225" spans="2:12" x14ac:dyDescent="0.2">
      <c r="B1225">
        <v>153</v>
      </c>
      <c r="C1225" t="s">
        <v>142</v>
      </c>
      <c r="D1225" s="33">
        <v>8</v>
      </c>
      <c r="E1225" s="33">
        <v>6</v>
      </c>
      <c r="F1225">
        <v>1</v>
      </c>
      <c r="G1225">
        <f t="shared" si="48"/>
        <v>1</v>
      </c>
      <c r="J1225" s="5" t="s">
        <v>49</v>
      </c>
      <c r="K1225">
        <v>5</v>
      </c>
      <c r="L1225" s="33">
        <v>8</v>
      </c>
    </row>
    <row r="1226" spans="2:12" x14ac:dyDescent="0.2">
      <c r="B1226">
        <v>154</v>
      </c>
      <c r="C1226" t="s">
        <v>142</v>
      </c>
      <c r="D1226" s="33">
        <v>1</v>
      </c>
      <c r="E1226" s="33">
        <v>7</v>
      </c>
      <c r="F1226">
        <v>1</v>
      </c>
      <c r="G1226">
        <f t="shared" si="48"/>
        <v>1</v>
      </c>
      <c r="J1226" s="5" t="s">
        <v>49</v>
      </c>
      <c r="K1226">
        <v>1</v>
      </c>
      <c r="L1226" s="33">
        <v>1</v>
      </c>
    </row>
    <row r="1227" spans="2:12" x14ac:dyDescent="0.2">
      <c r="B1227">
        <v>154</v>
      </c>
      <c r="C1227" t="s">
        <v>142</v>
      </c>
      <c r="D1227" s="33">
        <v>2</v>
      </c>
      <c r="E1227" s="33">
        <v>7</v>
      </c>
      <c r="F1227">
        <v>1</v>
      </c>
      <c r="G1227">
        <f t="shared" si="48"/>
        <v>1</v>
      </c>
      <c r="J1227" s="5" t="s">
        <v>49</v>
      </c>
      <c r="K1227">
        <v>1</v>
      </c>
      <c r="L1227" s="33">
        <v>1</v>
      </c>
    </row>
    <row r="1228" spans="2:12" x14ac:dyDescent="0.2">
      <c r="B1228">
        <v>154</v>
      </c>
      <c r="C1228" t="s">
        <v>142</v>
      </c>
      <c r="D1228" s="33">
        <v>3</v>
      </c>
      <c r="E1228" s="33">
        <v>7</v>
      </c>
      <c r="F1228">
        <v>1</v>
      </c>
      <c r="G1228">
        <f t="shared" si="48"/>
        <v>1</v>
      </c>
      <c r="J1228" s="5" t="s">
        <v>49</v>
      </c>
      <c r="K1228">
        <v>1</v>
      </c>
      <c r="L1228" s="33">
        <v>1</v>
      </c>
    </row>
    <row r="1229" spans="2:12" x14ac:dyDescent="0.2">
      <c r="B1229">
        <v>154</v>
      </c>
      <c r="C1229" t="s">
        <v>142</v>
      </c>
      <c r="D1229" s="33">
        <v>4</v>
      </c>
      <c r="E1229" s="33">
        <v>7</v>
      </c>
      <c r="F1229">
        <v>1</v>
      </c>
      <c r="G1229">
        <f t="shared" si="48"/>
        <v>1</v>
      </c>
      <c r="J1229" s="5" t="s">
        <v>49</v>
      </c>
      <c r="K1229">
        <v>1</v>
      </c>
      <c r="L1229" s="33">
        <v>1</v>
      </c>
    </row>
    <row r="1230" spans="2:12" x14ac:dyDescent="0.2">
      <c r="B1230">
        <v>154</v>
      </c>
      <c r="C1230" t="s">
        <v>142</v>
      </c>
      <c r="D1230" s="33">
        <v>5</v>
      </c>
      <c r="E1230" s="33">
        <v>7</v>
      </c>
      <c r="F1230">
        <v>1</v>
      </c>
      <c r="G1230">
        <f t="shared" si="48"/>
        <v>1</v>
      </c>
      <c r="J1230" s="5" t="s">
        <v>49</v>
      </c>
      <c r="K1230">
        <v>1</v>
      </c>
      <c r="L1230" s="33">
        <v>1</v>
      </c>
    </row>
    <row r="1231" spans="2:12" x14ac:dyDescent="0.2">
      <c r="B1231">
        <v>154</v>
      </c>
      <c r="C1231" t="s">
        <v>142</v>
      </c>
      <c r="D1231" s="33">
        <v>6</v>
      </c>
      <c r="E1231" s="33">
        <v>7</v>
      </c>
      <c r="F1231">
        <v>1</v>
      </c>
      <c r="G1231">
        <f t="shared" si="48"/>
        <v>1</v>
      </c>
      <c r="J1231" s="5" t="s">
        <v>49</v>
      </c>
      <c r="K1231">
        <v>1</v>
      </c>
      <c r="L1231" s="33">
        <v>1</v>
      </c>
    </row>
    <row r="1232" spans="2:12" x14ac:dyDescent="0.2">
      <c r="B1232">
        <v>154</v>
      </c>
      <c r="C1232" t="s">
        <v>142</v>
      </c>
      <c r="D1232" s="33">
        <v>7</v>
      </c>
      <c r="E1232" s="33">
        <v>7</v>
      </c>
      <c r="F1232">
        <v>1</v>
      </c>
      <c r="G1232">
        <f t="shared" si="48"/>
        <v>1</v>
      </c>
      <c r="J1232" s="5" t="s">
        <v>49</v>
      </c>
      <c r="K1232">
        <v>1</v>
      </c>
      <c r="L1232" s="33">
        <v>1</v>
      </c>
    </row>
    <row r="1233" spans="2:12" x14ac:dyDescent="0.2">
      <c r="B1233">
        <v>154</v>
      </c>
      <c r="C1233" t="s">
        <v>142</v>
      </c>
      <c r="D1233" s="33">
        <v>8</v>
      </c>
      <c r="E1233" s="33">
        <v>7</v>
      </c>
      <c r="F1233">
        <v>1</v>
      </c>
      <c r="G1233">
        <f t="shared" si="48"/>
        <v>1</v>
      </c>
      <c r="J1233" s="5" t="s">
        <v>49</v>
      </c>
      <c r="K1233">
        <v>1</v>
      </c>
      <c r="L1233" s="33">
        <v>1</v>
      </c>
    </row>
    <row r="1234" spans="2:12" x14ac:dyDescent="0.2">
      <c r="B1234">
        <v>155</v>
      </c>
      <c r="C1234" t="s">
        <v>142</v>
      </c>
      <c r="D1234" s="33">
        <v>1</v>
      </c>
      <c r="E1234" s="33">
        <v>8</v>
      </c>
      <c r="F1234">
        <v>1</v>
      </c>
      <c r="G1234">
        <f t="shared" si="48"/>
        <v>1</v>
      </c>
      <c r="J1234" s="5" t="s">
        <v>51</v>
      </c>
      <c r="K1234">
        <v>7</v>
      </c>
      <c r="L1234" s="33">
        <v>14</v>
      </c>
    </row>
    <row r="1235" spans="2:12" x14ac:dyDescent="0.2">
      <c r="B1235">
        <v>155</v>
      </c>
      <c r="C1235" t="s">
        <v>142</v>
      </c>
      <c r="D1235" s="33">
        <v>2</v>
      </c>
      <c r="E1235" s="33">
        <v>8</v>
      </c>
      <c r="F1235">
        <v>1</v>
      </c>
      <c r="G1235">
        <f t="shared" si="48"/>
        <v>1</v>
      </c>
      <c r="J1235" s="5" t="s">
        <v>51</v>
      </c>
      <c r="K1235">
        <v>7</v>
      </c>
      <c r="L1235" s="33">
        <v>14</v>
      </c>
    </row>
    <row r="1236" spans="2:12" x14ac:dyDescent="0.2">
      <c r="B1236">
        <v>155</v>
      </c>
      <c r="C1236" t="s">
        <v>142</v>
      </c>
      <c r="D1236" s="33">
        <v>3</v>
      </c>
      <c r="E1236" s="33">
        <v>8</v>
      </c>
      <c r="F1236">
        <v>1</v>
      </c>
      <c r="G1236">
        <f t="shared" si="48"/>
        <v>1</v>
      </c>
      <c r="J1236" s="5" t="s">
        <v>51</v>
      </c>
      <c r="K1236">
        <v>7</v>
      </c>
      <c r="L1236" s="33">
        <v>14</v>
      </c>
    </row>
    <row r="1237" spans="2:12" x14ac:dyDescent="0.2">
      <c r="B1237">
        <v>155</v>
      </c>
      <c r="C1237" t="s">
        <v>142</v>
      </c>
      <c r="D1237" s="33">
        <v>4</v>
      </c>
      <c r="E1237" s="33">
        <v>8</v>
      </c>
      <c r="F1237">
        <v>1</v>
      </c>
      <c r="G1237">
        <f t="shared" si="48"/>
        <v>1</v>
      </c>
      <c r="J1237" s="5" t="s">
        <v>51</v>
      </c>
      <c r="K1237">
        <v>7</v>
      </c>
      <c r="L1237" s="33">
        <v>14</v>
      </c>
    </row>
    <row r="1238" spans="2:12" x14ac:dyDescent="0.2">
      <c r="B1238">
        <v>155</v>
      </c>
      <c r="C1238" t="s">
        <v>142</v>
      </c>
      <c r="D1238" s="33">
        <v>5</v>
      </c>
      <c r="E1238" s="33">
        <v>8</v>
      </c>
      <c r="F1238">
        <v>1</v>
      </c>
      <c r="G1238">
        <f t="shared" si="48"/>
        <v>1</v>
      </c>
      <c r="J1238" s="5" t="s">
        <v>51</v>
      </c>
      <c r="K1238">
        <v>7</v>
      </c>
      <c r="L1238" s="33">
        <v>14</v>
      </c>
    </row>
    <row r="1239" spans="2:12" x14ac:dyDescent="0.2">
      <c r="B1239">
        <v>155</v>
      </c>
      <c r="C1239" t="s">
        <v>142</v>
      </c>
      <c r="D1239" s="33">
        <v>6</v>
      </c>
      <c r="E1239" s="33">
        <v>8</v>
      </c>
      <c r="F1239">
        <v>1</v>
      </c>
      <c r="G1239">
        <f t="shared" si="48"/>
        <v>1</v>
      </c>
      <c r="J1239" s="5" t="s">
        <v>51</v>
      </c>
      <c r="K1239">
        <v>7</v>
      </c>
      <c r="L1239" s="33">
        <v>14</v>
      </c>
    </row>
    <row r="1240" spans="2:12" x14ac:dyDescent="0.2">
      <c r="B1240">
        <v>155</v>
      </c>
      <c r="C1240" t="s">
        <v>142</v>
      </c>
      <c r="D1240" s="33">
        <v>7</v>
      </c>
      <c r="E1240" s="33">
        <v>8</v>
      </c>
      <c r="F1240">
        <v>1</v>
      </c>
      <c r="G1240">
        <f t="shared" si="48"/>
        <v>1</v>
      </c>
      <c r="J1240" s="5" t="s">
        <v>51</v>
      </c>
      <c r="K1240">
        <v>7</v>
      </c>
      <c r="L1240" s="33">
        <v>14</v>
      </c>
    </row>
    <row r="1241" spans="2:12" x14ac:dyDescent="0.2">
      <c r="B1241">
        <v>155</v>
      </c>
      <c r="C1241" t="s">
        <v>142</v>
      </c>
      <c r="D1241" s="33">
        <v>8</v>
      </c>
      <c r="E1241" s="33">
        <v>8</v>
      </c>
      <c r="F1241">
        <v>1</v>
      </c>
      <c r="G1241">
        <f t="shared" si="48"/>
        <v>1</v>
      </c>
      <c r="J1241" s="5" t="s">
        <v>51</v>
      </c>
      <c r="K1241">
        <v>7</v>
      </c>
      <c r="L1241" s="33">
        <v>14</v>
      </c>
    </row>
    <row r="1242" spans="2:12" x14ac:dyDescent="0.2">
      <c r="B1242">
        <v>156</v>
      </c>
      <c r="C1242" t="s">
        <v>142</v>
      </c>
      <c r="D1242" s="33">
        <v>1</v>
      </c>
      <c r="E1242" s="33">
        <v>9</v>
      </c>
      <c r="F1242">
        <v>1</v>
      </c>
      <c r="G1242">
        <f t="shared" si="48"/>
        <v>1</v>
      </c>
      <c r="J1242" s="5" t="s">
        <v>49</v>
      </c>
      <c r="K1242">
        <v>6</v>
      </c>
      <c r="L1242" s="33">
        <v>10</v>
      </c>
    </row>
    <row r="1243" spans="2:12" x14ac:dyDescent="0.2">
      <c r="B1243">
        <v>156</v>
      </c>
      <c r="C1243" t="s">
        <v>142</v>
      </c>
      <c r="D1243" s="33">
        <v>2</v>
      </c>
      <c r="E1243" s="33">
        <v>9</v>
      </c>
      <c r="F1243">
        <v>1</v>
      </c>
      <c r="G1243">
        <f t="shared" si="48"/>
        <v>1</v>
      </c>
      <c r="J1243" s="5" t="s">
        <v>49</v>
      </c>
      <c r="K1243">
        <v>6</v>
      </c>
      <c r="L1243" s="33">
        <v>10</v>
      </c>
    </row>
    <row r="1244" spans="2:12" x14ac:dyDescent="0.2">
      <c r="B1244">
        <v>156</v>
      </c>
      <c r="C1244" t="s">
        <v>142</v>
      </c>
      <c r="D1244" s="33">
        <v>3</v>
      </c>
      <c r="E1244" s="33">
        <v>9</v>
      </c>
      <c r="F1244">
        <v>1</v>
      </c>
      <c r="G1244">
        <f t="shared" si="48"/>
        <v>1</v>
      </c>
      <c r="J1244" s="5" t="s">
        <v>49</v>
      </c>
      <c r="K1244">
        <v>6</v>
      </c>
      <c r="L1244" s="33">
        <v>10</v>
      </c>
    </row>
    <row r="1245" spans="2:12" x14ac:dyDescent="0.2">
      <c r="B1245">
        <v>156</v>
      </c>
      <c r="C1245" t="s">
        <v>142</v>
      </c>
      <c r="D1245" s="33">
        <v>4</v>
      </c>
      <c r="E1245" s="33">
        <v>9</v>
      </c>
      <c r="F1245">
        <v>1</v>
      </c>
      <c r="G1245">
        <f t="shared" si="48"/>
        <v>1</v>
      </c>
      <c r="J1245" s="5" t="s">
        <v>49</v>
      </c>
      <c r="K1245">
        <v>6</v>
      </c>
      <c r="L1245" s="33">
        <v>10</v>
      </c>
    </row>
    <row r="1246" spans="2:12" x14ac:dyDescent="0.2">
      <c r="B1246">
        <v>156</v>
      </c>
      <c r="C1246" t="s">
        <v>142</v>
      </c>
      <c r="D1246" s="33">
        <v>5</v>
      </c>
      <c r="E1246" s="33">
        <v>9</v>
      </c>
      <c r="F1246">
        <v>1</v>
      </c>
      <c r="G1246">
        <f t="shared" si="48"/>
        <v>1</v>
      </c>
      <c r="J1246" s="5" t="s">
        <v>49</v>
      </c>
      <c r="K1246">
        <v>6</v>
      </c>
      <c r="L1246" s="33">
        <v>10</v>
      </c>
    </row>
    <row r="1247" spans="2:12" x14ac:dyDescent="0.2">
      <c r="B1247">
        <v>156</v>
      </c>
      <c r="C1247" t="s">
        <v>142</v>
      </c>
      <c r="D1247" s="33">
        <v>6</v>
      </c>
      <c r="E1247" s="33">
        <v>9</v>
      </c>
      <c r="F1247">
        <v>1</v>
      </c>
      <c r="G1247">
        <f t="shared" ref="G1247:G1278" si="49">F1247</f>
        <v>1</v>
      </c>
      <c r="J1247" s="5" t="s">
        <v>49</v>
      </c>
      <c r="K1247">
        <v>6</v>
      </c>
      <c r="L1247" s="33">
        <v>10</v>
      </c>
    </row>
    <row r="1248" spans="2:12" x14ac:dyDescent="0.2">
      <c r="B1248">
        <v>156</v>
      </c>
      <c r="C1248" t="s">
        <v>142</v>
      </c>
      <c r="D1248" s="33">
        <v>7</v>
      </c>
      <c r="E1248" s="33">
        <v>9</v>
      </c>
      <c r="F1248">
        <v>1</v>
      </c>
      <c r="G1248">
        <f t="shared" si="49"/>
        <v>1</v>
      </c>
      <c r="J1248" s="5" t="s">
        <v>49</v>
      </c>
      <c r="K1248">
        <v>6</v>
      </c>
      <c r="L1248" s="33">
        <v>10</v>
      </c>
    </row>
    <row r="1249" spans="2:12" x14ac:dyDescent="0.2">
      <c r="B1249">
        <v>156</v>
      </c>
      <c r="C1249" t="s">
        <v>142</v>
      </c>
      <c r="D1249" s="33">
        <v>8</v>
      </c>
      <c r="E1249" s="33">
        <v>9</v>
      </c>
      <c r="F1249">
        <v>1</v>
      </c>
      <c r="G1249">
        <f t="shared" si="49"/>
        <v>1</v>
      </c>
      <c r="J1249" s="5" t="s">
        <v>49</v>
      </c>
      <c r="K1249">
        <v>6</v>
      </c>
      <c r="L1249" s="33">
        <v>10</v>
      </c>
    </row>
    <row r="1250" spans="2:12" x14ac:dyDescent="0.2">
      <c r="B1250">
        <v>157</v>
      </c>
      <c r="C1250" t="s">
        <v>142</v>
      </c>
      <c r="D1250" s="33">
        <v>1</v>
      </c>
      <c r="E1250" s="33">
        <v>10</v>
      </c>
      <c r="F1250">
        <v>1</v>
      </c>
      <c r="G1250">
        <f t="shared" si="49"/>
        <v>1</v>
      </c>
      <c r="J1250" s="5" t="s">
        <v>49</v>
      </c>
      <c r="K1250">
        <v>4</v>
      </c>
      <c r="L1250" s="33">
        <v>6</v>
      </c>
    </row>
    <row r="1251" spans="2:12" x14ac:dyDescent="0.2">
      <c r="B1251">
        <v>157</v>
      </c>
      <c r="C1251" t="s">
        <v>142</v>
      </c>
      <c r="D1251" s="33">
        <v>2</v>
      </c>
      <c r="E1251" s="33">
        <v>10</v>
      </c>
      <c r="F1251">
        <v>1</v>
      </c>
      <c r="G1251">
        <f t="shared" si="49"/>
        <v>1</v>
      </c>
      <c r="J1251" s="5" t="s">
        <v>49</v>
      </c>
      <c r="K1251">
        <v>4</v>
      </c>
      <c r="L1251" s="33">
        <v>6</v>
      </c>
    </row>
    <row r="1252" spans="2:12" x14ac:dyDescent="0.2">
      <c r="B1252">
        <v>157</v>
      </c>
      <c r="C1252" t="s">
        <v>142</v>
      </c>
      <c r="D1252" s="33">
        <v>3</v>
      </c>
      <c r="E1252" s="33">
        <v>10</v>
      </c>
      <c r="F1252">
        <v>1</v>
      </c>
      <c r="G1252">
        <f t="shared" si="49"/>
        <v>1</v>
      </c>
      <c r="J1252" s="5" t="s">
        <v>49</v>
      </c>
      <c r="K1252">
        <v>4</v>
      </c>
      <c r="L1252" s="33">
        <v>6</v>
      </c>
    </row>
    <row r="1253" spans="2:12" x14ac:dyDescent="0.2">
      <c r="B1253">
        <v>157</v>
      </c>
      <c r="C1253" t="s">
        <v>142</v>
      </c>
      <c r="D1253" s="33">
        <v>4</v>
      </c>
      <c r="E1253" s="33">
        <v>10</v>
      </c>
      <c r="F1253">
        <v>0</v>
      </c>
      <c r="G1253">
        <f t="shared" si="49"/>
        <v>0</v>
      </c>
      <c r="J1253" s="5" t="s">
        <v>49</v>
      </c>
      <c r="K1253">
        <v>4</v>
      </c>
      <c r="L1253" s="33">
        <v>6</v>
      </c>
    </row>
    <row r="1254" spans="2:12" x14ac:dyDescent="0.2">
      <c r="B1254">
        <v>157</v>
      </c>
      <c r="C1254" t="s">
        <v>142</v>
      </c>
      <c r="D1254" s="33">
        <v>5</v>
      </c>
      <c r="E1254" s="33">
        <v>10</v>
      </c>
      <c r="F1254">
        <v>0</v>
      </c>
      <c r="G1254">
        <f t="shared" si="49"/>
        <v>0</v>
      </c>
      <c r="J1254" s="5" t="s">
        <v>49</v>
      </c>
      <c r="K1254">
        <v>4</v>
      </c>
      <c r="L1254" s="33">
        <v>6</v>
      </c>
    </row>
    <row r="1255" spans="2:12" x14ac:dyDescent="0.2">
      <c r="B1255">
        <v>157</v>
      </c>
      <c r="C1255" t="s">
        <v>142</v>
      </c>
      <c r="D1255" s="33">
        <v>6</v>
      </c>
      <c r="E1255" s="33">
        <v>10</v>
      </c>
      <c r="F1255">
        <v>0</v>
      </c>
      <c r="G1255">
        <f t="shared" si="49"/>
        <v>0</v>
      </c>
      <c r="J1255" s="5" t="s">
        <v>49</v>
      </c>
      <c r="K1255">
        <v>4</v>
      </c>
      <c r="L1255" s="33">
        <v>6</v>
      </c>
    </row>
    <row r="1256" spans="2:12" x14ac:dyDescent="0.2">
      <c r="B1256">
        <v>157</v>
      </c>
      <c r="C1256" t="s">
        <v>142</v>
      </c>
      <c r="D1256" s="33">
        <v>7</v>
      </c>
      <c r="E1256" s="33">
        <v>10</v>
      </c>
      <c r="F1256">
        <v>0</v>
      </c>
      <c r="G1256">
        <f t="shared" si="49"/>
        <v>0</v>
      </c>
      <c r="J1256" s="5" t="s">
        <v>49</v>
      </c>
      <c r="K1256">
        <v>4</v>
      </c>
      <c r="L1256" s="33">
        <v>6</v>
      </c>
    </row>
    <row r="1257" spans="2:12" x14ac:dyDescent="0.2">
      <c r="B1257">
        <v>157</v>
      </c>
      <c r="C1257" t="s">
        <v>142</v>
      </c>
      <c r="D1257" s="33">
        <v>8</v>
      </c>
      <c r="E1257" s="33">
        <v>10</v>
      </c>
      <c r="F1257">
        <v>0</v>
      </c>
      <c r="G1257">
        <f t="shared" si="49"/>
        <v>0</v>
      </c>
      <c r="J1257" s="5" t="s">
        <v>49</v>
      </c>
      <c r="K1257">
        <v>4</v>
      </c>
      <c r="L1257" s="33">
        <v>6</v>
      </c>
    </row>
    <row r="1258" spans="2:12" x14ac:dyDescent="0.2">
      <c r="B1258">
        <v>158</v>
      </c>
      <c r="C1258" t="s">
        <v>142</v>
      </c>
      <c r="D1258" s="33">
        <v>1</v>
      </c>
      <c r="E1258" s="33">
        <v>11</v>
      </c>
      <c r="F1258">
        <v>1</v>
      </c>
      <c r="G1258">
        <f t="shared" si="49"/>
        <v>1</v>
      </c>
      <c r="J1258" s="5" t="s">
        <v>51</v>
      </c>
      <c r="K1258">
        <v>3</v>
      </c>
      <c r="L1258" s="33">
        <v>4</v>
      </c>
    </row>
    <row r="1259" spans="2:12" x14ac:dyDescent="0.2">
      <c r="B1259">
        <v>158</v>
      </c>
      <c r="C1259" t="s">
        <v>142</v>
      </c>
      <c r="D1259" s="33">
        <v>2</v>
      </c>
      <c r="E1259" s="33">
        <v>11</v>
      </c>
      <c r="F1259">
        <v>1</v>
      </c>
      <c r="G1259">
        <f t="shared" si="49"/>
        <v>1</v>
      </c>
      <c r="J1259" s="5" t="s">
        <v>51</v>
      </c>
      <c r="K1259">
        <v>3</v>
      </c>
      <c r="L1259" s="33">
        <v>4</v>
      </c>
    </row>
    <row r="1260" spans="2:12" x14ac:dyDescent="0.2">
      <c r="B1260">
        <v>158</v>
      </c>
      <c r="C1260" t="s">
        <v>142</v>
      </c>
      <c r="D1260" s="33">
        <v>3</v>
      </c>
      <c r="E1260" s="33">
        <v>11</v>
      </c>
      <c r="F1260">
        <v>1</v>
      </c>
      <c r="G1260">
        <f t="shared" si="49"/>
        <v>1</v>
      </c>
      <c r="J1260" s="5" t="s">
        <v>51</v>
      </c>
      <c r="K1260">
        <v>3</v>
      </c>
      <c r="L1260" s="33">
        <v>4</v>
      </c>
    </row>
    <row r="1261" spans="2:12" x14ac:dyDescent="0.2">
      <c r="B1261">
        <v>158</v>
      </c>
      <c r="C1261" t="s">
        <v>142</v>
      </c>
      <c r="D1261" s="33">
        <v>4</v>
      </c>
      <c r="E1261" s="33">
        <v>11</v>
      </c>
      <c r="F1261">
        <v>1</v>
      </c>
      <c r="G1261">
        <f t="shared" si="49"/>
        <v>1</v>
      </c>
      <c r="J1261" s="5" t="s">
        <v>51</v>
      </c>
      <c r="K1261">
        <v>3</v>
      </c>
      <c r="L1261" s="33">
        <v>4</v>
      </c>
    </row>
    <row r="1262" spans="2:12" x14ac:dyDescent="0.2">
      <c r="B1262">
        <v>158</v>
      </c>
      <c r="C1262" t="s">
        <v>142</v>
      </c>
      <c r="D1262" s="33">
        <v>5</v>
      </c>
      <c r="E1262" s="33">
        <v>11</v>
      </c>
      <c r="F1262">
        <v>1</v>
      </c>
      <c r="G1262">
        <f t="shared" si="49"/>
        <v>1</v>
      </c>
      <c r="J1262" s="5" t="s">
        <v>51</v>
      </c>
      <c r="K1262">
        <v>3</v>
      </c>
      <c r="L1262" s="33">
        <v>4</v>
      </c>
    </row>
    <row r="1263" spans="2:12" x14ac:dyDescent="0.2">
      <c r="B1263">
        <v>158</v>
      </c>
      <c r="C1263" t="s">
        <v>142</v>
      </c>
      <c r="D1263" s="33">
        <v>6</v>
      </c>
      <c r="E1263" s="33">
        <v>11</v>
      </c>
      <c r="F1263">
        <v>1</v>
      </c>
      <c r="G1263">
        <f t="shared" si="49"/>
        <v>1</v>
      </c>
      <c r="J1263" s="5" t="s">
        <v>51</v>
      </c>
      <c r="K1263">
        <v>3</v>
      </c>
      <c r="L1263" s="33">
        <v>4</v>
      </c>
    </row>
    <row r="1264" spans="2:12" x14ac:dyDescent="0.2">
      <c r="B1264">
        <v>158</v>
      </c>
      <c r="C1264" t="s">
        <v>142</v>
      </c>
      <c r="D1264" s="33">
        <v>7</v>
      </c>
      <c r="E1264" s="33">
        <v>11</v>
      </c>
      <c r="F1264">
        <v>1</v>
      </c>
      <c r="G1264">
        <f t="shared" si="49"/>
        <v>1</v>
      </c>
      <c r="J1264" s="5" t="s">
        <v>51</v>
      </c>
      <c r="K1264">
        <v>3</v>
      </c>
      <c r="L1264" s="33">
        <v>4</v>
      </c>
    </row>
    <row r="1265" spans="2:12" x14ac:dyDescent="0.2">
      <c r="B1265">
        <v>158</v>
      </c>
      <c r="C1265" t="s">
        <v>142</v>
      </c>
      <c r="D1265" s="33">
        <v>8</v>
      </c>
      <c r="E1265" s="33">
        <v>11</v>
      </c>
      <c r="F1265">
        <v>1</v>
      </c>
      <c r="G1265">
        <f t="shared" si="49"/>
        <v>1</v>
      </c>
      <c r="J1265" s="5" t="s">
        <v>51</v>
      </c>
      <c r="K1265">
        <v>3</v>
      </c>
      <c r="L1265" s="33">
        <v>4</v>
      </c>
    </row>
    <row r="1266" spans="2:12" x14ac:dyDescent="0.2">
      <c r="B1266">
        <v>159</v>
      </c>
      <c r="C1266" t="s">
        <v>142</v>
      </c>
      <c r="D1266" s="33">
        <v>1</v>
      </c>
      <c r="E1266" s="33">
        <v>12</v>
      </c>
      <c r="F1266">
        <v>1</v>
      </c>
      <c r="G1266">
        <f t="shared" si="49"/>
        <v>1</v>
      </c>
      <c r="J1266" s="5" t="s">
        <v>49</v>
      </c>
      <c r="K1266">
        <v>2</v>
      </c>
      <c r="L1266" s="33">
        <v>2</v>
      </c>
    </row>
    <row r="1267" spans="2:12" x14ac:dyDescent="0.2">
      <c r="B1267">
        <v>159</v>
      </c>
      <c r="C1267" t="s">
        <v>142</v>
      </c>
      <c r="D1267" s="33">
        <v>2</v>
      </c>
      <c r="E1267" s="33">
        <v>12</v>
      </c>
      <c r="F1267">
        <v>1</v>
      </c>
      <c r="G1267">
        <f t="shared" si="49"/>
        <v>1</v>
      </c>
      <c r="J1267" s="5" t="s">
        <v>49</v>
      </c>
      <c r="K1267">
        <v>2</v>
      </c>
      <c r="L1267" s="33">
        <v>2</v>
      </c>
    </row>
    <row r="1268" spans="2:12" x14ac:dyDescent="0.2">
      <c r="B1268">
        <v>159</v>
      </c>
      <c r="C1268" t="s">
        <v>142</v>
      </c>
      <c r="D1268" s="33">
        <v>3</v>
      </c>
      <c r="E1268" s="33">
        <v>12</v>
      </c>
      <c r="F1268">
        <v>1</v>
      </c>
      <c r="G1268">
        <f t="shared" si="49"/>
        <v>1</v>
      </c>
      <c r="J1268" s="5" t="s">
        <v>49</v>
      </c>
      <c r="K1268">
        <v>2</v>
      </c>
      <c r="L1268" s="33">
        <v>2</v>
      </c>
    </row>
    <row r="1269" spans="2:12" x14ac:dyDescent="0.2">
      <c r="B1269">
        <v>159</v>
      </c>
      <c r="C1269" t="s">
        <v>142</v>
      </c>
      <c r="D1269" s="33">
        <v>4</v>
      </c>
      <c r="E1269" s="33">
        <v>12</v>
      </c>
      <c r="F1269">
        <v>1</v>
      </c>
      <c r="G1269">
        <f t="shared" si="49"/>
        <v>1</v>
      </c>
      <c r="J1269" s="5" t="s">
        <v>49</v>
      </c>
      <c r="K1269">
        <v>2</v>
      </c>
      <c r="L1269" s="33">
        <v>2</v>
      </c>
    </row>
    <row r="1270" spans="2:12" x14ac:dyDescent="0.2">
      <c r="B1270">
        <v>159</v>
      </c>
      <c r="C1270" t="s">
        <v>142</v>
      </c>
      <c r="D1270" s="33">
        <v>5</v>
      </c>
      <c r="E1270" s="33">
        <v>12</v>
      </c>
      <c r="F1270">
        <v>1</v>
      </c>
      <c r="G1270">
        <f t="shared" si="49"/>
        <v>1</v>
      </c>
      <c r="J1270" s="5" t="s">
        <v>49</v>
      </c>
      <c r="K1270">
        <v>2</v>
      </c>
      <c r="L1270" s="33">
        <v>2</v>
      </c>
    </row>
    <row r="1271" spans="2:12" x14ac:dyDescent="0.2">
      <c r="B1271">
        <v>159</v>
      </c>
      <c r="C1271" t="s">
        <v>142</v>
      </c>
      <c r="D1271" s="33">
        <v>6</v>
      </c>
      <c r="E1271" s="33">
        <v>12</v>
      </c>
      <c r="F1271">
        <v>1</v>
      </c>
      <c r="G1271">
        <f t="shared" si="49"/>
        <v>1</v>
      </c>
      <c r="J1271" s="5" t="s">
        <v>49</v>
      </c>
      <c r="K1271">
        <v>2</v>
      </c>
      <c r="L1271" s="33">
        <v>2</v>
      </c>
    </row>
    <row r="1272" spans="2:12" x14ac:dyDescent="0.2">
      <c r="B1272">
        <v>159</v>
      </c>
      <c r="C1272" t="s">
        <v>142</v>
      </c>
      <c r="D1272" s="33">
        <v>7</v>
      </c>
      <c r="E1272" s="33">
        <v>12</v>
      </c>
      <c r="F1272">
        <v>1</v>
      </c>
      <c r="G1272">
        <f t="shared" si="49"/>
        <v>1</v>
      </c>
      <c r="J1272" s="5" t="s">
        <v>49</v>
      </c>
      <c r="K1272">
        <v>2</v>
      </c>
      <c r="L1272" s="33">
        <v>2</v>
      </c>
    </row>
    <row r="1273" spans="2:12" x14ac:dyDescent="0.2">
      <c r="B1273">
        <v>159</v>
      </c>
      <c r="C1273" t="s">
        <v>142</v>
      </c>
      <c r="D1273" s="33">
        <v>8</v>
      </c>
      <c r="E1273" s="33">
        <v>12</v>
      </c>
      <c r="F1273">
        <v>1</v>
      </c>
      <c r="G1273">
        <f t="shared" si="49"/>
        <v>1</v>
      </c>
      <c r="J1273" s="5" t="s">
        <v>49</v>
      </c>
      <c r="K1273">
        <v>2</v>
      </c>
      <c r="L1273" s="33">
        <v>2</v>
      </c>
    </row>
    <row r="1274" spans="2:12" x14ac:dyDescent="0.2">
      <c r="B1274">
        <v>160</v>
      </c>
      <c r="C1274" t="s">
        <v>142</v>
      </c>
      <c r="D1274" s="33">
        <v>1</v>
      </c>
      <c r="E1274" s="33">
        <v>13</v>
      </c>
      <c r="F1274">
        <v>1</v>
      </c>
      <c r="G1274">
        <f t="shared" si="49"/>
        <v>1</v>
      </c>
      <c r="J1274" s="5" t="s">
        <v>51</v>
      </c>
      <c r="K1274">
        <v>5</v>
      </c>
      <c r="L1274" s="33">
        <v>8</v>
      </c>
    </row>
    <row r="1275" spans="2:12" x14ac:dyDescent="0.2">
      <c r="B1275">
        <v>160</v>
      </c>
      <c r="C1275" t="s">
        <v>142</v>
      </c>
      <c r="D1275" s="33">
        <v>2</v>
      </c>
      <c r="E1275" s="33">
        <v>13</v>
      </c>
      <c r="F1275">
        <v>1</v>
      </c>
      <c r="G1275">
        <f t="shared" si="49"/>
        <v>1</v>
      </c>
      <c r="J1275" s="5" t="s">
        <v>51</v>
      </c>
      <c r="K1275">
        <v>5</v>
      </c>
      <c r="L1275" s="33">
        <v>8</v>
      </c>
    </row>
    <row r="1276" spans="2:12" x14ac:dyDescent="0.2">
      <c r="B1276">
        <v>160</v>
      </c>
      <c r="C1276" t="s">
        <v>142</v>
      </c>
      <c r="D1276" s="33">
        <v>3</v>
      </c>
      <c r="E1276" s="33">
        <v>13</v>
      </c>
      <c r="F1276">
        <v>1</v>
      </c>
      <c r="G1276">
        <f t="shared" si="49"/>
        <v>1</v>
      </c>
      <c r="J1276" s="5" t="s">
        <v>51</v>
      </c>
      <c r="K1276">
        <v>5</v>
      </c>
      <c r="L1276" s="33">
        <v>8</v>
      </c>
    </row>
    <row r="1277" spans="2:12" x14ac:dyDescent="0.2">
      <c r="B1277">
        <v>160</v>
      </c>
      <c r="C1277" t="s">
        <v>142</v>
      </c>
      <c r="D1277" s="33">
        <v>4</v>
      </c>
      <c r="E1277" s="33">
        <v>13</v>
      </c>
      <c r="F1277">
        <v>1</v>
      </c>
      <c r="G1277">
        <f t="shared" si="49"/>
        <v>1</v>
      </c>
      <c r="J1277" s="5" t="s">
        <v>51</v>
      </c>
      <c r="K1277">
        <v>5</v>
      </c>
      <c r="L1277" s="33">
        <v>8</v>
      </c>
    </row>
    <row r="1278" spans="2:12" x14ac:dyDescent="0.2">
      <c r="B1278">
        <v>160</v>
      </c>
      <c r="C1278" t="s">
        <v>142</v>
      </c>
      <c r="D1278" s="33">
        <v>5</v>
      </c>
      <c r="E1278" s="33">
        <v>13</v>
      </c>
      <c r="F1278">
        <v>1</v>
      </c>
      <c r="G1278">
        <f t="shared" si="49"/>
        <v>1</v>
      </c>
      <c r="J1278" s="5" t="s">
        <v>51</v>
      </c>
      <c r="K1278">
        <v>5</v>
      </c>
      <c r="L1278" s="33">
        <v>8</v>
      </c>
    </row>
    <row r="1279" spans="2:12" x14ac:dyDescent="0.2">
      <c r="B1279">
        <v>160</v>
      </c>
      <c r="C1279" t="s">
        <v>142</v>
      </c>
      <c r="D1279" s="33">
        <v>6</v>
      </c>
      <c r="E1279" s="33">
        <v>13</v>
      </c>
      <c r="F1279">
        <v>1</v>
      </c>
      <c r="G1279">
        <f t="shared" ref="G1279:G1296" si="50">F1279</f>
        <v>1</v>
      </c>
      <c r="J1279" s="5" t="s">
        <v>51</v>
      </c>
      <c r="K1279">
        <v>5</v>
      </c>
      <c r="L1279" s="33">
        <v>8</v>
      </c>
    </row>
    <row r="1280" spans="2:12" x14ac:dyDescent="0.2">
      <c r="B1280">
        <v>160</v>
      </c>
      <c r="C1280" t="s">
        <v>142</v>
      </c>
      <c r="D1280" s="33">
        <v>7</v>
      </c>
      <c r="E1280" s="33">
        <v>13</v>
      </c>
      <c r="F1280">
        <v>1</v>
      </c>
      <c r="G1280">
        <f t="shared" si="50"/>
        <v>1</v>
      </c>
      <c r="J1280" s="5" t="s">
        <v>51</v>
      </c>
      <c r="K1280">
        <v>5</v>
      </c>
      <c r="L1280" s="33">
        <v>8</v>
      </c>
    </row>
    <row r="1281" spans="2:12" x14ac:dyDescent="0.2">
      <c r="B1281">
        <v>160</v>
      </c>
      <c r="C1281" t="s">
        <v>142</v>
      </c>
      <c r="D1281" s="33">
        <v>8</v>
      </c>
      <c r="E1281" s="33">
        <v>13</v>
      </c>
      <c r="F1281">
        <v>1</v>
      </c>
      <c r="G1281">
        <f t="shared" si="50"/>
        <v>1</v>
      </c>
      <c r="J1281" s="5" t="s">
        <v>51</v>
      </c>
      <c r="K1281">
        <v>5</v>
      </c>
      <c r="L1281" s="33">
        <v>8</v>
      </c>
    </row>
    <row r="1282" spans="2:12" x14ac:dyDescent="0.2">
      <c r="B1282">
        <v>161</v>
      </c>
      <c r="C1282" t="s">
        <v>142</v>
      </c>
      <c r="D1282" s="33">
        <v>1</v>
      </c>
      <c r="E1282" s="33">
        <v>14</v>
      </c>
      <c r="F1282">
        <v>1</v>
      </c>
      <c r="G1282">
        <f t="shared" si="50"/>
        <v>1</v>
      </c>
      <c r="J1282" s="5" t="s">
        <v>145</v>
      </c>
      <c r="K1282">
        <v>1</v>
      </c>
      <c r="L1282" s="33">
        <v>1</v>
      </c>
    </row>
    <row r="1283" spans="2:12" x14ac:dyDescent="0.2">
      <c r="B1283">
        <v>161</v>
      </c>
      <c r="C1283" t="s">
        <v>142</v>
      </c>
      <c r="D1283" s="33">
        <v>2</v>
      </c>
      <c r="E1283" s="33">
        <v>14</v>
      </c>
      <c r="F1283">
        <v>1</v>
      </c>
      <c r="G1283">
        <f t="shared" si="50"/>
        <v>1</v>
      </c>
      <c r="J1283" s="5" t="s">
        <v>145</v>
      </c>
      <c r="K1283">
        <v>1</v>
      </c>
      <c r="L1283" s="33">
        <v>1</v>
      </c>
    </row>
    <row r="1284" spans="2:12" x14ac:dyDescent="0.2">
      <c r="B1284">
        <v>161</v>
      </c>
      <c r="C1284" t="s">
        <v>142</v>
      </c>
      <c r="D1284" s="33">
        <v>3</v>
      </c>
      <c r="E1284" s="33">
        <v>14</v>
      </c>
      <c r="F1284">
        <v>1</v>
      </c>
      <c r="G1284">
        <f t="shared" si="50"/>
        <v>1</v>
      </c>
      <c r="J1284" s="5" t="s">
        <v>145</v>
      </c>
      <c r="K1284">
        <v>1</v>
      </c>
      <c r="L1284" s="33">
        <v>1</v>
      </c>
    </row>
    <row r="1285" spans="2:12" x14ac:dyDescent="0.2">
      <c r="B1285">
        <v>161</v>
      </c>
      <c r="C1285" t="s">
        <v>142</v>
      </c>
      <c r="D1285" s="33">
        <v>4</v>
      </c>
      <c r="E1285" s="33">
        <v>14</v>
      </c>
      <c r="F1285">
        <v>1</v>
      </c>
      <c r="G1285">
        <f t="shared" si="50"/>
        <v>1</v>
      </c>
      <c r="J1285" s="5" t="s">
        <v>145</v>
      </c>
      <c r="K1285">
        <v>1</v>
      </c>
      <c r="L1285" s="33">
        <v>1</v>
      </c>
    </row>
    <row r="1286" spans="2:12" x14ac:dyDescent="0.2">
      <c r="B1286">
        <v>161</v>
      </c>
      <c r="C1286" t="s">
        <v>142</v>
      </c>
      <c r="D1286" s="33">
        <v>5</v>
      </c>
      <c r="E1286" s="33">
        <v>14</v>
      </c>
      <c r="F1286">
        <v>1</v>
      </c>
      <c r="G1286">
        <f t="shared" si="50"/>
        <v>1</v>
      </c>
      <c r="J1286" s="5" t="s">
        <v>145</v>
      </c>
      <c r="K1286">
        <v>1</v>
      </c>
      <c r="L1286" s="33">
        <v>1</v>
      </c>
    </row>
    <row r="1287" spans="2:12" x14ac:dyDescent="0.2">
      <c r="B1287">
        <v>161</v>
      </c>
      <c r="C1287" t="s">
        <v>142</v>
      </c>
      <c r="D1287" s="33">
        <v>6</v>
      </c>
      <c r="E1287" s="33">
        <v>14</v>
      </c>
      <c r="F1287">
        <v>1</v>
      </c>
      <c r="G1287">
        <f t="shared" si="50"/>
        <v>1</v>
      </c>
      <c r="J1287" s="5" t="s">
        <v>145</v>
      </c>
      <c r="K1287">
        <v>1</v>
      </c>
      <c r="L1287" s="33">
        <v>1</v>
      </c>
    </row>
    <row r="1288" spans="2:12" x14ac:dyDescent="0.2">
      <c r="B1288">
        <v>161</v>
      </c>
      <c r="C1288" t="s">
        <v>142</v>
      </c>
      <c r="D1288" s="33">
        <v>7</v>
      </c>
      <c r="E1288" s="33">
        <v>14</v>
      </c>
      <c r="F1288">
        <v>1</v>
      </c>
      <c r="G1288">
        <f t="shared" si="50"/>
        <v>1</v>
      </c>
      <c r="J1288" s="5" t="s">
        <v>145</v>
      </c>
      <c r="K1288">
        <v>1</v>
      </c>
      <c r="L1288" s="33">
        <v>1</v>
      </c>
    </row>
    <row r="1289" spans="2:12" x14ac:dyDescent="0.2">
      <c r="B1289">
        <v>161</v>
      </c>
      <c r="C1289" t="s">
        <v>142</v>
      </c>
      <c r="D1289" s="33">
        <v>8</v>
      </c>
      <c r="E1289" s="33">
        <v>14</v>
      </c>
      <c r="F1289">
        <v>1</v>
      </c>
      <c r="G1289">
        <f t="shared" si="50"/>
        <v>1</v>
      </c>
      <c r="J1289" s="5" t="s">
        <v>145</v>
      </c>
      <c r="K1289">
        <v>1</v>
      </c>
      <c r="L1289" s="33">
        <v>1</v>
      </c>
    </row>
    <row r="1290" spans="2:12" x14ac:dyDescent="0.2">
      <c r="B1290">
        <v>162</v>
      </c>
      <c r="C1290" t="s">
        <v>142</v>
      </c>
      <c r="D1290" s="33">
        <v>1</v>
      </c>
      <c r="E1290" s="33">
        <v>15</v>
      </c>
      <c r="F1290">
        <v>1</v>
      </c>
      <c r="G1290">
        <f t="shared" si="50"/>
        <v>1</v>
      </c>
      <c r="J1290" s="5" t="s">
        <v>49</v>
      </c>
      <c r="K1290">
        <v>7</v>
      </c>
      <c r="L1290" s="33">
        <v>14</v>
      </c>
    </row>
    <row r="1291" spans="2:12" x14ac:dyDescent="0.2">
      <c r="B1291">
        <v>162</v>
      </c>
      <c r="C1291" t="s">
        <v>142</v>
      </c>
      <c r="D1291" s="33">
        <v>2</v>
      </c>
      <c r="E1291" s="33">
        <v>15</v>
      </c>
      <c r="F1291">
        <v>1</v>
      </c>
      <c r="G1291">
        <f t="shared" si="50"/>
        <v>1</v>
      </c>
      <c r="J1291" s="5" t="s">
        <v>49</v>
      </c>
      <c r="K1291">
        <v>7</v>
      </c>
      <c r="L1291" s="33">
        <v>14</v>
      </c>
    </row>
    <row r="1292" spans="2:12" x14ac:dyDescent="0.2">
      <c r="B1292">
        <v>162</v>
      </c>
      <c r="C1292" t="s">
        <v>142</v>
      </c>
      <c r="D1292" s="33">
        <v>3</v>
      </c>
      <c r="E1292" s="33">
        <v>15</v>
      </c>
      <c r="F1292">
        <v>1</v>
      </c>
      <c r="G1292">
        <f t="shared" si="50"/>
        <v>1</v>
      </c>
      <c r="J1292" s="5" t="s">
        <v>49</v>
      </c>
      <c r="K1292">
        <v>7</v>
      </c>
      <c r="L1292" s="33">
        <v>14</v>
      </c>
    </row>
    <row r="1293" spans="2:12" x14ac:dyDescent="0.2">
      <c r="B1293">
        <v>162</v>
      </c>
      <c r="C1293" t="s">
        <v>142</v>
      </c>
      <c r="D1293" s="33">
        <v>4</v>
      </c>
      <c r="E1293" s="33">
        <v>15</v>
      </c>
      <c r="F1293">
        <v>1</v>
      </c>
      <c r="G1293">
        <f t="shared" si="50"/>
        <v>1</v>
      </c>
      <c r="J1293" s="5" t="s">
        <v>49</v>
      </c>
      <c r="K1293">
        <v>7</v>
      </c>
      <c r="L1293" s="33">
        <v>14</v>
      </c>
    </row>
    <row r="1294" spans="2:12" x14ac:dyDescent="0.2">
      <c r="B1294">
        <v>162</v>
      </c>
      <c r="C1294" t="s">
        <v>142</v>
      </c>
      <c r="D1294" s="33">
        <v>5</v>
      </c>
      <c r="E1294" s="33">
        <v>15</v>
      </c>
      <c r="F1294">
        <v>1</v>
      </c>
      <c r="G1294">
        <f t="shared" si="50"/>
        <v>1</v>
      </c>
      <c r="J1294" s="5" t="s">
        <v>49</v>
      </c>
      <c r="K1294">
        <v>7</v>
      </c>
      <c r="L1294" s="33">
        <v>14</v>
      </c>
    </row>
    <row r="1295" spans="2:12" x14ac:dyDescent="0.2">
      <c r="B1295">
        <v>162</v>
      </c>
      <c r="C1295" t="s">
        <v>142</v>
      </c>
      <c r="D1295" s="33">
        <v>6</v>
      </c>
      <c r="E1295" s="33">
        <v>15</v>
      </c>
      <c r="F1295">
        <v>1</v>
      </c>
      <c r="G1295">
        <f t="shared" si="50"/>
        <v>1</v>
      </c>
      <c r="J1295" s="5" t="s">
        <v>49</v>
      </c>
      <c r="K1295">
        <v>7</v>
      </c>
      <c r="L1295" s="33">
        <v>14</v>
      </c>
    </row>
    <row r="1296" spans="2:12" x14ac:dyDescent="0.2">
      <c r="B1296">
        <v>162</v>
      </c>
      <c r="C1296" t="s">
        <v>142</v>
      </c>
      <c r="D1296" s="33">
        <v>7</v>
      </c>
      <c r="E1296" s="33">
        <v>15</v>
      </c>
      <c r="F1296">
        <v>1</v>
      </c>
      <c r="G1296">
        <f t="shared" si="50"/>
        <v>1</v>
      </c>
      <c r="J1296" s="5" t="s">
        <v>49</v>
      </c>
      <c r="K1296">
        <v>7</v>
      </c>
      <c r="L1296" s="33">
        <v>14</v>
      </c>
    </row>
    <row r="1297" spans="2:12" x14ac:dyDescent="0.2">
      <c r="B1297">
        <v>162</v>
      </c>
      <c r="C1297" t="s">
        <v>142</v>
      </c>
      <c r="D1297" s="33">
        <v>8</v>
      </c>
      <c r="E1297" s="33">
        <v>15</v>
      </c>
      <c r="F1297">
        <v>1</v>
      </c>
      <c r="G1297">
        <v>0</v>
      </c>
      <c r="J1297" s="5" t="s">
        <v>49</v>
      </c>
      <c r="K1297">
        <v>7</v>
      </c>
      <c r="L1297" s="33">
        <v>14</v>
      </c>
    </row>
    <row r="1298" spans="2:12" x14ac:dyDescent="0.2">
      <c r="B1298">
        <v>163</v>
      </c>
      <c r="C1298" t="s">
        <v>142</v>
      </c>
      <c r="D1298" s="33">
        <v>1</v>
      </c>
      <c r="E1298" s="33">
        <v>16</v>
      </c>
      <c r="F1298">
        <v>1</v>
      </c>
      <c r="G1298">
        <f t="shared" ref="G1298:G1329" si="51">F1298</f>
        <v>1</v>
      </c>
      <c r="J1298" s="5" t="s">
        <v>49</v>
      </c>
      <c r="K1298">
        <v>6</v>
      </c>
      <c r="L1298" s="33">
        <v>10</v>
      </c>
    </row>
    <row r="1299" spans="2:12" x14ac:dyDescent="0.2">
      <c r="B1299">
        <v>163</v>
      </c>
      <c r="C1299" t="s">
        <v>142</v>
      </c>
      <c r="D1299" s="33">
        <v>2</v>
      </c>
      <c r="E1299" s="33">
        <v>16</v>
      </c>
      <c r="F1299">
        <v>1</v>
      </c>
      <c r="G1299">
        <f t="shared" si="51"/>
        <v>1</v>
      </c>
      <c r="J1299" s="5" t="s">
        <v>49</v>
      </c>
      <c r="K1299">
        <v>6</v>
      </c>
      <c r="L1299" s="33">
        <v>10</v>
      </c>
    </row>
    <row r="1300" spans="2:12" x14ac:dyDescent="0.2">
      <c r="B1300">
        <v>163</v>
      </c>
      <c r="C1300" t="s">
        <v>142</v>
      </c>
      <c r="D1300" s="33">
        <v>3</v>
      </c>
      <c r="E1300" s="33">
        <v>16</v>
      </c>
      <c r="F1300">
        <v>1</v>
      </c>
      <c r="G1300">
        <f t="shared" si="51"/>
        <v>1</v>
      </c>
      <c r="J1300" s="5" t="s">
        <v>49</v>
      </c>
      <c r="K1300">
        <v>6</v>
      </c>
      <c r="L1300" s="33">
        <v>10</v>
      </c>
    </row>
    <row r="1301" spans="2:12" x14ac:dyDescent="0.2">
      <c r="B1301">
        <v>163</v>
      </c>
      <c r="C1301" t="s">
        <v>142</v>
      </c>
      <c r="D1301" s="33">
        <v>4</v>
      </c>
      <c r="E1301" s="33">
        <v>16</v>
      </c>
      <c r="F1301">
        <v>1</v>
      </c>
      <c r="G1301">
        <f t="shared" si="51"/>
        <v>1</v>
      </c>
      <c r="J1301" s="5" t="s">
        <v>49</v>
      </c>
      <c r="K1301">
        <v>6</v>
      </c>
      <c r="L1301" s="33">
        <v>10</v>
      </c>
    </row>
    <row r="1302" spans="2:12" x14ac:dyDescent="0.2">
      <c r="B1302">
        <v>163</v>
      </c>
      <c r="C1302" t="s">
        <v>142</v>
      </c>
      <c r="D1302" s="33">
        <v>5</v>
      </c>
      <c r="E1302" s="33">
        <v>16</v>
      </c>
      <c r="F1302">
        <v>1</v>
      </c>
      <c r="G1302">
        <f t="shared" si="51"/>
        <v>1</v>
      </c>
      <c r="J1302" s="5" t="s">
        <v>49</v>
      </c>
      <c r="K1302">
        <v>6</v>
      </c>
      <c r="L1302" s="33">
        <v>10</v>
      </c>
    </row>
    <row r="1303" spans="2:12" x14ac:dyDescent="0.2">
      <c r="B1303">
        <v>163</v>
      </c>
      <c r="C1303" t="s">
        <v>142</v>
      </c>
      <c r="D1303" s="33">
        <v>6</v>
      </c>
      <c r="E1303" s="33">
        <v>16</v>
      </c>
      <c r="F1303">
        <v>1</v>
      </c>
      <c r="G1303">
        <f t="shared" si="51"/>
        <v>1</v>
      </c>
      <c r="J1303" s="5" t="s">
        <v>49</v>
      </c>
      <c r="K1303">
        <v>6</v>
      </c>
      <c r="L1303" s="33">
        <v>10</v>
      </c>
    </row>
    <row r="1304" spans="2:12" x14ac:dyDescent="0.2">
      <c r="B1304">
        <v>163</v>
      </c>
      <c r="C1304" t="s">
        <v>142</v>
      </c>
      <c r="D1304" s="33">
        <v>7</v>
      </c>
      <c r="E1304" s="33">
        <v>16</v>
      </c>
      <c r="F1304">
        <v>1</v>
      </c>
      <c r="G1304">
        <f t="shared" si="51"/>
        <v>1</v>
      </c>
      <c r="J1304" s="5" t="s">
        <v>49</v>
      </c>
      <c r="K1304">
        <v>6</v>
      </c>
      <c r="L1304" s="33">
        <v>10</v>
      </c>
    </row>
    <row r="1305" spans="2:12" x14ac:dyDescent="0.2">
      <c r="B1305">
        <v>163</v>
      </c>
      <c r="C1305" t="s">
        <v>142</v>
      </c>
      <c r="D1305" s="33">
        <v>8</v>
      </c>
      <c r="E1305" s="33">
        <v>16</v>
      </c>
      <c r="F1305">
        <v>1</v>
      </c>
      <c r="G1305">
        <f t="shared" si="51"/>
        <v>1</v>
      </c>
      <c r="J1305" s="5" t="s">
        <v>49</v>
      </c>
      <c r="K1305">
        <v>6</v>
      </c>
      <c r="L1305" s="33">
        <v>10</v>
      </c>
    </row>
    <row r="1306" spans="2:12" x14ac:dyDescent="0.2">
      <c r="B1306">
        <v>164</v>
      </c>
      <c r="C1306" t="s">
        <v>142</v>
      </c>
      <c r="D1306" s="33">
        <v>1</v>
      </c>
      <c r="E1306" s="33">
        <v>17</v>
      </c>
      <c r="F1306">
        <v>1</v>
      </c>
      <c r="G1306">
        <f t="shared" si="51"/>
        <v>1</v>
      </c>
      <c r="J1306" s="5" t="s">
        <v>49</v>
      </c>
      <c r="K1306">
        <v>4</v>
      </c>
      <c r="L1306" s="33">
        <v>6</v>
      </c>
    </row>
    <row r="1307" spans="2:12" x14ac:dyDescent="0.2">
      <c r="B1307">
        <v>164</v>
      </c>
      <c r="C1307" t="s">
        <v>142</v>
      </c>
      <c r="D1307" s="33">
        <v>2</v>
      </c>
      <c r="E1307" s="33">
        <v>17</v>
      </c>
      <c r="F1307">
        <v>1</v>
      </c>
      <c r="G1307">
        <f t="shared" si="51"/>
        <v>1</v>
      </c>
      <c r="J1307" s="5" t="s">
        <v>49</v>
      </c>
      <c r="K1307">
        <v>4</v>
      </c>
      <c r="L1307" s="33">
        <v>6</v>
      </c>
    </row>
    <row r="1308" spans="2:12" x14ac:dyDescent="0.2">
      <c r="B1308">
        <v>164</v>
      </c>
      <c r="C1308" t="s">
        <v>142</v>
      </c>
      <c r="D1308" s="33">
        <v>3</v>
      </c>
      <c r="E1308" s="33">
        <v>17</v>
      </c>
      <c r="F1308">
        <v>1</v>
      </c>
      <c r="G1308">
        <f t="shared" si="51"/>
        <v>1</v>
      </c>
      <c r="J1308" s="5" t="s">
        <v>49</v>
      </c>
      <c r="K1308">
        <v>4</v>
      </c>
      <c r="L1308" s="33">
        <v>6</v>
      </c>
    </row>
    <row r="1309" spans="2:12" x14ac:dyDescent="0.2">
      <c r="B1309">
        <v>164</v>
      </c>
      <c r="C1309" t="s">
        <v>142</v>
      </c>
      <c r="D1309" s="33">
        <v>4</v>
      </c>
      <c r="E1309" s="33">
        <v>17</v>
      </c>
      <c r="F1309">
        <v>1</v>
      </c>
      <c r="G1309">
        <f t="shared" si="51"/>
        <v>1</v>
      </c>
      <c r="J1309" s="5" t="s">
        <v>49</v>
      </c>
      <c r="K1309">
        <v>4</v>
      </c>
      <c r="L1309" s="33">
        <v>6</v>
      </c>
    </row>
    <row r="1310" spans="2:12" x14ac:dyDescent="0.2">
      <c r="B1310">
        <v>164</v>
      </c>
      <c r="C1310" t="s">
        <v>142</v>
      </c>
      <c r="D1310" s="33">
        <v>5</v>
      </c>
      <c r="E1310" s="33">
        <v>17</v>
      </c>
      <c r="F1310">
        <v>1</v>
      </c>
      <c r="G1310">
        <f t="shared" si="51"/>
        <v>1</v>
      </c>
      <c r="J1310" s="5" t="s">
        <v>49</v>
      </c>
      <c r="K1310">
        <v>4</v>
      </c>
      <c r="L1310" s="33">
        <v>6</v>
      </c>
    </row>
    <row r="1311" spans="2:12" x14ac:dyDescent="0.2">
      <c r="B1311">
        <v>164</v>
      </c>
      <c r="C1311" t="s">
        <v>142</v>
      </c>
      <c r="D1311" s="33">
        <v>6</v>
      </c>
      <c r="E1311" s="33">
        <v>17</v>
      </c>
      <c r="F1311">
        <v>1</v>
      </c>
      <c r="G1311">
        <f t="shared" si="51"/>
        <v>1</v>
      </c>
      <c r="J1311" s="5" t="s">
        <v>49</v>
      </c>
      <c r="K1311">
        <v>4</v>
      </c>
      <c r="L1311" s="33">
        <v>6</v>
      </c>
    </row>
    <row r="1312" spans="2:12" x14ac:dyDescent="0.2">
      <c r="B1312">
        <v>164</v>
      </c>
      <c r="C1312" t="s">
        <v>142</v>
      </c>
      <c r="D1312" s="33">
        <v>7</v>
      </c>
      <c r="E1312" s="33">
        <v>17</v>
      </c>
      <c r="F1312">
        <v>1</v>
      </c>
      <c r="G1312">
        <f t="shared" si="51"/>
        <v>1</v>
      </c>
      <c r="J1312" s="5" t="s">
        <v>49</v>
      </c>
      <c r="K1312">
        <v>4</v>
      </c>
      <c r="L1312" s="33">
        <v>6</v>
      </c>
    </row>
    <row r="1313" spans="2:12" x14ac:dyDescent="0.2">
      <c r="B1313">
        <v>164</v>
      </c>
      <c r="C1313" t="s">
        <v>142</v>
      </c>
      <c r="D1313" s="33">
        <v>8</v>
      </c>
      <c r="E1313" s="33">
        <v>17</v>
      </c>
      <c r="F1313">
        <v>1</v>
      </c>
      <c r="G1313">
        <f t="shared" si="51"/>
        <v>1</v>
      </c>
      <c r="J1313" s="5" t="s">
        <v>49</v>
      </c>
      <c r="K1313">
        <v>4</v>
      </c>
      <c r="L1313" s="33">
        <v>6</v>
      </c>
    </row>
    <row r="1314" spans="2:12" x14ac:dyDescent="0.2">
      <c r="B1314">
        <v>165</v>
      </c>
      <c r="C1314" t="s">
        <v>142</v>
      </c>
      <c r="D1314" s="33">
        <v>1</v>
      </c>
      <c r="E1314" s="33">
        <v>18</v>
      </c>
      <c r="F1314">
        <v>1</v>
      </c>
      <c r="G1314">
        <f t="shared" si="51"/>
        <v>1</v>
      </c>
      <c r="J1314" s="5" t="s">
        <v>49</v>
      </c>
      <c r="K1314">
        <v>3</v>
      </c>
      <c r="L1314" s="33">
        <v>4</v>
      </c>
    </row>
    <row r="1315" spans="2:12" x14ac:dyDescent="0.2">
      <c r="B1315">
        <v>165</v>
      </c>
      <c r="C1315" t="s">
        <v>142</v>
      </c>
      <c r="D1315" s="33">
        <v>2</v>
      </c>
      <c r="E1315" s="33">
        <v>18</v>
      </c>
      <c r="F1315">
        <v>1</v>
      </c>
      <c r="G1315">
        <f t="shared" si="51"/>
        <v>1</v>
      </c>
      <c r="J1315" s="5" t="s">
        <v>49</v>
      </c>
      <c r="K1315">
        <v>3</v>
      </c>
      <c r="L1315" s="33">
        <v>4</v>
      </c>
    </row>
    <row r="1316" spans="2:12" x14ac:dyDescent="0.2">
      <c r="B1316">
        <v>165</v>
      </c>
      <c r="C1316" t="s">
        <v>142</v>
      </c>
      <c r="D1316" s="33">
        <v>3</v>
      </c>
      <c r="E1316" s="33">
        <v>18</v>
      </c>
      <c r="F1316">
        <v>1</v>
      </c>
      <c r="G1316">
        <f t="shared" si="51"/>
        <v>1</v>
      </c>
      <c r="J1316" s="5" t="s">
        <v>49</v>
      </c>
      <c r="K1316">
        <v>3</v>
      </c>
      <c r="L1316" s="33">
        <v>4</v>
      </c>
    </row>
    <row r="1317" spans="2:12" x14ac:dyDescent="0.2">
      <c r="B1317">
        <v>165</v>
      </c>
      <c r="C1317" t="s">
        <v>142</v>
      </c>
      <c r="D1317" s="33">
        <v>4</v>
      </c>
      <c r="E1317" s="33">
        <v>18</v>
      </c>
      <c r="F1317">
        <v>1</v>
      </c>
      <c r="G1317">
        <f t="shared" si="51"/>
        <v>1</v>
      </c>
      <c r="J1317" s="5" t="s">
        <v>49</v>
      </c>
      <c r="K1317">
        <v>3</v>
      </c>
      <c r="L1317" s="33">
        <v>4</v>
      </c>
    </row>
    <row r="1318" spans="2:12" x14ac:dyDescent="0.2">
      <c r="B1318">
        <v>165</v>
      </c>
      <c r="C1318" t="s">
        <v>142</v>
      </c>
      <c r="D1318" s="33">
        <v>5</v>
      </c>
      <c r="E1318" s="33">
        <v>18</v>
      </c>
      <c r="F1318">
        <v>1</v>
      </c>
      <c r="G1318">
        <f t="shared" si="51"/>
        <v>1</v>
      </c>
      <c r="J1318" s="5" t="s">
        <v>49</v>
      </c>
      <c r="K1318">
        <v>3</v>
      </c>
      <c r="L1318" s="33">
        <v>4</v>
      </c>
    </row>
    <row r="1319" spans="2:12" x14ac:dyDescent="0.2">
      <c r="B1319">
        <v>165</v>
      </c>
      <c r="C1319" t="s">
        <v>142</v>
      </c>
      <c r="D1319" s="33">
        <v>6</v>
      </c>
      <c r="E1319" s="33">
        <v>18</v>
      </c>
      <c r="F1319">
        <v>1</v>
      </c>
      <c r="G1319">
        <f t="shared" si="51"/>
        <v>1</v>
      </c>
      <c r="J1319" s="5" t="s">
        <v>49</v>
      </c>
      <c r="K1319">
        <v>3</v>
      </c>
      <c r="L1319" s="33">
        <v>4</v>
      </c>
    </row>
    <row r="1320" spans="2:12" x14ac:dyDescent="0.2">
      <c r="B1320">
        <v>165</v>
      </c>
      <c r="C1320" t="s">
        <v>142</v>
      </c>
      <c r="D1320" s="33">
        <v>7</v>
      </c>
      <c r="E1320" s="33">
        <v>18</v>
      </c>
      <c r="F1320">
        <v>1</v>
      </c>
      <c r="G1320">
        <f t="shared" si="51"/>
        <v>1</v>
      </c>
      <c r="J1320" s="5" t="s">
        <v>49</v>
      </c>
      <c r="K1320">
        <v>3</v>
      </c>
      <c r="L1320" s="33">
        <v>4</v>
      </c>
    </row>
    <row r="1321" spans="2:12" x14ac:dyDescent="0.2">
      <c r="B1321">
        <v>165</v>
      </c>
      <c r="C1321" t="s">
        <v>142</v>
      </c>
      <c r="D1321" s="33">
        <v>8</v>
      </c>
      <c r="E1321" s="33">
        <v>18</v>
      </c>
      <c r="F1321">
        <v>1</v>
      </c>
      <c r="G1321">
        <f t="shared" si="51"/>
        <v>1</v>
      </c>
      <c r="J1321" s="5" t="s">
        <v>49</v>
      </c>
      <c r="K1321">
        <v>3</v>
      </c>
      <c r="L1321" s="33">
        <v>4</v>
      </c>
    </row>
    <row r="1322" spans="2:12" x14ac:dyDescent="0.2">
      <c r="B1322">
        <v>166</v>
      </c>
      <c r="C1322" t="s">
        <v>142</v>
      </c>
      <c r="D1322" s="33">
        <v>1</v>
      </c>
      <c r="E1322" s="33">
        <v>19</v>
      </c>
      <c r="F1322">
        <v>1</v>
      </c>
      <c r="G1322">
        <f t="shared" si="51"/>
        <v>1</v>
      </c>
      <c r="J1322" s="5" t="s">
        <v>49</v>
      </c>
      <c r="K1322">
        <v>2</v>
      </c>
      <c r="L1322" s="33">
        <v>2</v>
      </c>
    </row>
    <row r="1323" spans="2:12" x14ac:dyDescent="0.2">
      <c r="B1323">
        <v>166</v>
      </c>
      <c r="C1323" t="s">
        <v>142</v>
      </c>
      <c r="D1323" s="33">
        <v>2</v>
      </c>
      <c r="E1323" s="33">
        <v>19</v>
      </c>
      <c r="F1323">
        <v>1</v>
      </c>
      <c r="G1323">
        <f t="shared" si="51"/>
        <v>1</v>
      </c>
      <c r="J1323" s="5" t="s">
        <v>49</v>
      </c>
      <c r="K1323">
        <v>2</v>
      </c>
      <c r="L1323" s="33">
        <v>2</v>
      </c>
    </row>
    <row r="1324" spans="2:12" x14ac:dyDescent="0.2">
      <c r="B1324">
        <v>166</v>
      </c>
      <c r="C1324" t="s">
        <v>142</v>
      </c>
      <c r="D1324" s="33">
        <v>3</v>
      </c>
      <c r="E1324" s="33">
        <v>19</v>
      </c>
      <c r="F1324">
        <v>1</v>
      </c>
      <c r="G1324">
        <f t="shared" si="51"/>
        <v>1</v>
      </c>
      <c r="J1324" s="5" t="s">
        <v>49</v>
      </c>
      <c r="K1324">
        <v>2</v>
      </c>
      <c r="L1324" s="33">
        <v>2</v>
      </c>
    </row>
    <row r="1325" spans="2:12" x14ac:dyDescent="0.2">
      <c r="B1325">
        <v>166</v>
      </c>
      <c r="C1325" t="s">
        <v>142</v>
      </c>
      <c r="D1325" s="33">
        <v>4</v>
      </c>
      <c r="E1325" s="33">
        <v>19</v>
      </c>
      <c r="F1325">
        <v>1</v>
      </c>
      <c r="G1325">
        <f t="shared" si="51"/>
        <v>1</v>
      </c>
      <c r="J1325" s="5" t="s">
        <v>49</v>
      </c>
      <c r="K1325">
        <v>2</v>
      </c>
      <c r="L1325" s="33">
        <v>2</v>
      </c>
    </row>
    <row r="1326" spans="2:12" x14ac:dyDescent="0.2">
      <c r="B1326">
        <v>166</v>
      </c>
      <c r="C1326" t="s">
        <v>142</v>
      </c>
      <c r="D1326" s="33">
        <v>5</v>
      </c>
      <c r="E1326" s="33">
        <v>19</v>
      </c>
      <c r="F1326">
        <v>1</v>
      </c>
      <c r="G1326">
        <f t="shared" si="51"/>
        <v>1</v>
      </c>
      <c r="J1326" s="5" t="s">
        <v>49</v>
      </c>
      <c r="K1326">
        <v>2</v>
      </c>
      <c r="L1326" s="33">
        <v>2</v>
      </c>
    </row>
    <row r="1327" spans="2:12" x14ac:dyDescent="0.2">
      <c r="B1327">
        <v>166</v>
      </c>
      <c r="C1327" t="s">
        <v>142</v>
      </c>
      <c r="D1327" s="33">
        <v>6</v>
      </c>
      <c r="E1327" s="33">
        <v>19</v>
      </c>
      <c r="F1327">
        <v>1</v>
      </c>
      <c r="G1327">
        <f t="shared" si="51"/>
        <v>1</v>
      </c>
      <c r="J1327" s="5" t="s">
        <v>49</v>
      </c>
      <c r="K1327">
        <v>2</v>
      </c>
      <c r="L1327" s="33">
        <v>2</v>
      </c>
    </row>
    <row r="1328" spans="2:12" x14ac:dyDescent="0.2">
      <c r="B1328">
        <v>166</v>
      </c>
      <c r="C1328" t="s">
        <v>142</v>
      </c>
      <c r="D1328" s="33">
        <v>7</v>
      </c>
      <c r="E1328" s="33">
        <v>19</v>
      </c>
      <c r="F1328">
        <v>1</v>
      </c>
      <c r="G1328">
        <f t="shared" si="51"/>
        <v>1</v>
      </c>
      <c r="J1328" s="5" t="s">
        <v>49</v>
      </c>
      <c r="K1328">
        <v>2</v>
      </c>
      <c r="L1328" s="33">
        <v>2</v>
      </c>
    </row>
    <row r="1329" spans="2:12" x14ac:dyDescent="0.2">
      <c r="B1329">
        <v>166</v>
      </c>
      <c r="C1329" t="s">
        <v>142</v>
      </c>
      <c r="D1329" s="33">
        <v>8</v>
      </c>
      <c r="E1329" s="33">
        <v>19</v>
      </c>
      <c r="F1329">
        <v>1</v>
      </c>
      <c r="G1329">
        <f t="shared" si="51"/>
        <v>1</v>
      </c>
      <c r="J1329" s="5" t="s">
        <v>49</v>
      </c>
      <c r="K1329">
        <v>2</v>
      </c>
      <c r="L1329" s="33">
        <v>2</v>
      </c>
    </row>
    <row r="1330" spans="2:12" x14ac:dyDescent="0.2">
      <c r="B1330">
        <v>167</v>
      </c>
      <c r="C1330" t="s">
        <v>142</v>
      </c>
      <c r="D1330" s="33">
        <v>1</v>
      </c>
      <c r="E1330" s="33">
        <v>20</v>
      </c>
      <c r="F1330">
        <v>1</v>
      </c>
      <c r="G1330">
        <f t="shared" ref="G1330:G1361" si="52">F1330</f>
        <v>1</v>
      </c>
      <c r="J1330" s="5" t="s">
        <v>49</v>
      </c>
      <c r="K1330">
        <v>5</v>
      </c>
      <c r="L1330" s="33">
        <v>8</v>
      </c>
    </row>
    <row r="1331" spans="2:12" x14ac:dyDescent="0.2">
      <c r="B1331">
        <v>167</v>
      </c>
      <c r="C1331" t="s">
        <v>142</v>
      </c>
      <c r="D1331" s="33">
        <v>2</v>
      </c>
      <c r="E1331" s="33">
        <v>20</v>
      </c>
      <c r="F1331">
        <v>1</v>
      </c>
      <c r="G1331">
        <f t="shared" si="52"/>
        <v>1</v>
      </c>
      <c r="J1331" s="5" t="s">
        <v>49</v>
      </c>
      <c r="K1331">
        <v>5</v>
      </c>
      <c r="L1331" s="33">
        <v>8</v>
      </c>
    </row>
    <row r="1332" spans="2:12" x14ac:dyDescent="0.2">
      <c r="B1332">
        <v>167</v>
      </c>
      <c r="C1332" t="s">
        <v>142</v>
      </c>
      <c r="D1332" s="33">
        <v>3</v>
      </c>
      <c r="E1332" s="33">
        <v>20</v>
      </c>
      <c r="F1332">
        <v>1</v>
      </c>
      <c r="G1332">
        <f t="shared" si="52"/>
        <v>1</v>
      </c>
      <c r="J1332" s="5" t="s">
        <v>49</v>
      </c>
      <c r="K1332">
        <v>5</v>
      </c>
      <c r="L1332" s="33">
        <v>8</v>
      </c>
    </row>
    <row r="1333" spans="2:12" x14ac:dyDescent="0.2">
      <c r="B1333">
        <v>167</v>
      </c>
      <c r="C1333" t="s">
        <v>142</v>
      </c>
      <c r="D1333" s="33">
        <v>4</v>
      </c>
      <c r="E1333" s="33">
        <v>20</v>
      </c>
      <c r="F1333">
        <v>0</v>
      </c>
      <c r="G1333">
        <f t="shared" si="52"/>
        <v>0</v>
      </c>
      <c r="J1333" s="5" t="s">
        <v>49</v>
      </c>
      <c r="K1333">
        <v>5</v>
      </c>
      <c r="L1333" s="33">
        <v>8</v>
      </c>
    </row>
    <row r="1334" spans="2:12" x14ac:dyDescent="0.2">
      <c r="B1334">
        <v>167</v>
      </c>
      <c r="C1334" t="s">
        <v>142</v>
      </c>
      <c r="D1334" s="33">
        <v>5</v>
      </c>
      <c r="E1334" s="33">
        <v>20</v>
      </c>
      <c r="F1334">
        <v>1</v>
      </c>
      <c r="G1334">
        <f t="shared" si="52"/>
        <v>1</v>
      </c>
      <c r="J1334" s="5" t="s">
        <v>49</v>
      </c>
      <c r="K1334">
        <v>5</v>
      </c>
      <c r="L1334" s="33">
        <v>8</v>
      </c>
    </row>
    <row r="1335" spans="2:12" x14ac:dyDescent="0.2">
      <c r="B1335">
        <v>167</v>
      </c>
      <c r="C1335" t="s">
        <v>142</v>
      </c>
      <c r="D1335" s="33">
        <v>6</v>
      </c>
      <c r="E1335" s="33">
        <v>20</v>
      </c>
      <c r="F1335">
        <v>1</v>
      </c>
      <c r="G1335">
        <f t="shared" si="52"/>
        <v>1</v>
      </c>
      <c r="J1335" s="5" t="s">
        <v>49</v>
      </c>
      <c r="K1335">
        <v>5</v>
      </c>
      <c r="L1335" s="33">
        <v>8</v>
      </c>
    </row>
    <row r="1336" spans="2:12" x14ac:dyDescent="0.2">
      <c r="B1336">
        <v>167</v>
      </c>
      <c r="C1336" t="s">
        <v>142</v>
      </c>
      <c r="D1336" s="33">
        <v>7</v>
      </c>
      <c r="E1336" s="33">
        <v>20</v>
      </c>
      <c r="F1336">
        <v>1</v>
      </c>
      <c r="G1336">
        <f t="shared" si="52"/>
        <v>1</v>
      </c>
      <c r="J1336" s="5" t="s">
        <v>49</v>
      </c>
      <c r="K1336">
        <v>5</v>
      </c>
      <c r="L1336" s="33">
        <v>8</v>
      </c>
    </row>
    <row r="1337" spans="2:12" x14ac:dyDescent="0.2">
      <c r="B1337">
        <v>167</v>
      </c>
      <c r="C1337" t="s">
        <v>142</v>
      </c>
      <c r="D1337" s="33">
        <v>8</v>
      </c>
      <c r="E1337" s="33">
        <v>20</v>
      </c>
      <c r="F1337">
        <v>1</v>
      </c>
      <c r="G1337">
        <f t="shared" si="52"/>
        <v>1</v>
      </c>
      <c r="J1337" s="5" t="s">
        <v>49</v>
      </c>
      <c r="K1337">
        <v>5</v>
      </c>
      <c r="L1337" s="33">
        <v>8</v>
      </c>
    </row>
    <row r="1338" spans="2:12" x14ac:dyDescent="0.2">
      <c r="B1338">
        <v>168</v>
      </c>
      <c r="C1338" t="s">
        <v>142</v>
      </c>
      <c r="D1338" s="33">
        <v>1</v>
      </c>
      <c r="E1338" s="33">
        <v>21</v>
      </c>
      <c r="F1338">
        <v>1</v>
      </c>
      <c r="G1338">
        <f t="shared" si="52"/>
        <v>1</v>
      </c>
      <c r="J1338" s="5" t="s">
        <v>51</v>
      </c>
      <c r="K1338">
        <v>1</v>
      </c>
      <c r="L1338" s="33">
        <v>1</v>
      </c>
    </row>
    <row r="1339" spans="2:12" x14ac:dyDescent="0.2">
      <c r="B1339">
        <v>168</v>
      </c>
      <c r="C1339" t="s">
        <v>142</v>
      </c>
      <c r="D1339" s="33">
        <v>2</v>
      </c>
      <c r="E1339" s="33">
        <v>21</v>
      </c>
      <c r="F1339">
        <v>1</v>
      </c>
      <c r="G1339">
        <f t="shared" si="52"/>
        <v>1</v>
      </c>
      <c r="J1339" s="5" t="s">
        <v>51</v>
      </c>
      <c r="K1339">
        <v>1</v>
      </c>
      <c r="L1339" s="33">
        <v>1</v>
      </c>
    </row>
    <row r="1340" spans="2:12" x14ac:dyDescent="0.2">
      <c r="B1340">
        <v>168</v>
      </c>
      <c r="C1340" t="s">
        <v>142</v>
      </c>
      <c r="D1340" s="33">
        <v>3</v>
      </c>
      <c r="E1340" s="33">
        <v>21</v>
      </c>
      <c r="F1340">
        <v>1</v>
      </c>
      <c r="G1340">
        <f t="shared" si="52"/>
        <v>1</v>
      </c>
      <c r="J1340" s="5" t="s">
        <v>51</v>
      </c>
      <c r="K1340">
        <v>1</v>
      </c>
      <c r="L1340" s="33">
        <v>1</v>
      </c>
    </row>
    <row r="1341" spans="2:12" x14ac:dyDescent="0.2">
      <c r="B1341">
        <v>168</v>
      </c>
      <c r="C1341" t="s">
        <v>142</v>
      </c>
      <c r="D1341" s="33">
        <v>4</v>
      </c>
      <c r="E1341" s="33">
        <v>21</v>
      </c>
      <c r="F1341">
        <v>1</v>
      </c>
      <c r="G1341">
        <f t="shared" si="52"/>
        <v>1</v>
      </c>
      <c r="J1341" s="5" t="s">
        <v>51</v>
      </c>
      <c r="K1341">
        <v>1</v>
      </c>
      <c r="L1341" s="33">
        <v>1</v>
      </c>
    </row>
    <row r="1342" spans="2:12" x14ac:dyDescent="0.2">
      <c r="B1342">
        <v>168</v>
      </c>
      <c r="C1342" t="s">
        <v>142</v>
      </c>
      <c r="D1342" s="33">
        <v>5</v>
      </c>
      <c r="E1342" s="33">
        <v>21</v>
      </c>
      <c r="F1342">
        <v>1</v>
      </c>
      <c r="G1342">
        <f t="shared" si="52"/>
        <v>1</v>
      </c>
      <c r="J1342" s="5" t="s">
        <v>51</v>
      </c>
      <c r="K1342">
        <v>1</v>
      </c>
      <c r="L1342" s="33">
        <v>1</v>
      </c>
    </row>
    <row r="1343" spans="2:12" x14ac:dyDescent="0.2">
      <c r="B1343">
        <v>168</v>
      </c>
      <c r="C1343" t="s">
        <v>142</v>
      </c>
      <c r="D1343" s="33">
        <v>6</v>
      </c>
      <c r="E1343" s="33">
        <v>21</v>
      </c>
      <c r="F1343">
        <v>1</v>
      </c>
      <c r="G1343">
        <f t="shared" si="52"/>
        <v>1</v>
      </c>
      <c r="J1343" s="5" t="s">
        <v>51</v>
      </c>
      <c r="K1343">
        <v>1</v>
      </c>
      <c r="L1343" s="33">
        <v>1</v>
      </c>
    </row>
    <row r="1344" spans="2:12" x14ac:dyDescent="0.2">
      <c r="B1344">
        <v>168</v>
      </c>
      <c r="C1344" t="s">
        <v>142</v>
      </c>
      <c r="D1344" s="33">
        <v>7</v>
      </c>
      <c r="E1344" s="33">
        <v>21</v>
      </c>
      <c r="F1344">
        <v>1</v>
      </c>
      <c r="G1344">
        <f t="shared" si="52"/>
        <v>1</v>
      </c>
      <c r="J1344" s="5" t="s">
        <v>51</v>
      </c>
      <c r="K1344">
        <v>1</v>
      </c>
      <c r="L1344" s="33">
        <v>1</v>
      </c>
    </row>
    <row r="1345" spans="2:12" x14ac:dyDescent="0.2">
      <c r="B1345">
        <v>168</v>
      </c>
      <c r="C1345" t="s">
        <v>142</v>
      </c>
      <c r="D1345" s="33">
        <v>8</v>
      </c>
      <c r="E1345" s="33">
        <v>21</v>
      </c>
      <c r="F1345">
        <v>1</v>
      </c>
      <c r="G1345">
        <f t="shared" si="52"/>
        <v>1</v>
      </c>
      <c r="J1345" s="5" t="s">
        <v>51</v>
      </c>
      <c r="K1345">
        <v>1</v>
      </c>
      <c r="L1345" s="33">
        <v>1</v>
      </c>
    </row>
    <row r="1346" spans="2:12" x14ac:dyDescent="0.2">
      <c r="B1346">
        <v>169</v>
      </c>
      <c r="C1346" t="s">
        <v>143</v>
      </c>
      <c r="D1346" s="33">
        <v>1</v>
      </c>
      <c r="E1346" s="33">
        <v>1</v>
      </c>
      <c r="F1346">
        <v>1</v>
      </c>
      <c r="G1346">
        <f t="shared" si="52"/>
        <v>1</v>
      </c>
      <c r="J1346" s="5" t="s">
        <v>50</v>
      </c>
      <c r="K1346">
        <v>3</v>
      </c>
      <c r="L1346" s="33">
        <v>4</v>
      </c>
    </row>
    <row r="1347" spans="2:12" x14ac:dyDescent="0.2">
      <c r="B1347">
        <v>169</v>
      </c>
      <c r="C1347" t="s">
        <v>143</v>
      </c>
      <c r="D1347" s="33">
        <v>2</v>
      </c>
      <c r="E1347" s="33">
        <v>1</v>
      </c>
      <c r="F1347">
        <v>1</v>
      </c>
      <c r="G1347">
        <f t="shared" si="52"/>
        <v>1</v>
      </c>
      <c r="J1347" s="5" t="s">
        <v>50</v>
      </c>
      <c r="K1347">
        <v>3</v>
      </c>
      <c r="L1347" s="33">
        <v>4</v>
      </c>
    </row>
    <row r="1348" spans="2:12" x14ac:dyDescent="0.2">
      <c r="B1348">
        <v>169</v>
      </c>
      <c r="C1348" t="s">
        <v>143</v>
      </c>
      <c r="D1348" s="33">
        <v>3</v>
      </c>
      <c r="E1348" s="33">
        <v>1</v>
      </c>
      <c r="F1348">
        <v>1</v>
      </c>
      <c r="G1348">
        <f t="shared" si="52"/>
        <v>1</v>
      </c>
      <c r="J1348" s="5" t="s">
        <v>50</v>
      </c>
      <c r="K1348">
        <v>3</v>
      </c>
      <c r="L1348" s="33">
        <v>4</v>
      </c>
    </row>
    <row r="1349" spans="2:12" x14ac:dyDescent="0.2">
      <c r="B1349">
        <v>169</v>
      </c>
      <c r="C1349" t="s">
        <v>143</v>
      </c>
      <c r="D1349" s="33">
        <v>4</v>
      </c>
      <c r="E1349" s="33">
        <v>1</v>
      </c>
      <c r="F1349">
        <v>1</v>
      </c>
      <c r="G1349">
        <f t="shared" si="52"/>
        <v>1</v>
      </c>
      <c r="J1349" s="5" t="s">
        <v>50</v>
      </c>
      <c r="K1349">
        <v>3</v>
      </c>
      <c r="L1349" s="33">
        <v>4</v>
      </c>
    </row>
    <row r="1350" spans="2:12" x14ac:dyDescent="0.2">
      <c r="B1350">
        <v>169</v>
      </c>
      <c r="C1350" t="s">
        <v>143</v>
      </c>
      <c r="D1350" s="33">
        <v>5</v>
      </c>
      <c r="E1350" s="33">
        <v>1</v>
      </c>
      <c r="F1350">
        <v>1</v>
      </c>
      <c r="G1350">
        <f t="shared" si="52"/>
        <v>1</v>
      </c>
      <c r="J1350" s="5" t="s">
        <v>50</v>
      </c>
      <c r="K1350">
        <v>3</v>
      </c>
      <c r="L1350" s="33">
        <v>4</v>
      </c>
    </row>
    <row r="1351" spans="2:12" x14ac:dyDescent="0.2">
      <c r="B1351">
        <v>169</v>
      </c>
      <c r="C1351" t="s">
        <v>143</v>
      </c>
      <c r="D1351" s="33">
        <v>6</v>
      </c>
      <c r="E1351" s="33">
        <v>1</v>
      </c>
      <c r="F1351">
        <v>1</v>
      </c>
      <c r="G1351">
        <f t="shared" si="52"/>
        <v>1</v>
      </c>
      <c r="J1351" s="5" t="s">
        <v>50</v>
      </c>
      <c r="K1351">
        <v>3</v>
      </c>
      <c r="L1351" s="33">
        <v>4</v>
      </c>
    </row>
    <row r="1352" spans="2:12" x14ac:dyDescent="0.2">
      <c r="B1352">
        <v>169</v>
      </c>
      <c r="C1352" t="s">
        <v>143</v>
      </c>
      <c r="D1352" s="33">
        <v>7</v>
      </c>
      <c r="E1352" s="33">
        <v>1</v>
      </c>
      <c r="F1352">
        <v>1</v>
      </c>
      <c r="G1352">
        <f t="shared" si="52"/>
        <v>1</v>
      </c>
      <c r="J1352" s="5" t="s">
        <v>50</v>
      </c>
      <c r="K1352">
        <v>3</v>
      </c>
      <c r="L1352" s="33">
        <v>4</v>
      </c>
    </row>
    <row r="1353" spans="2:12" x14ac:dyDescent="0.2">
      <c r="B1353">
        <v>169</v>
      </c>
      <c r="C1353" t="s">
        <v>143</v>
      </c>
      <c r="D1353" s="33">
        <v>8</v>
      </c>
      <c r="E1353" s="33">
        <v>1</v>
      </c>
      <c r="F1353">
        <v>1</v>
      </c>
      <c r="G1353">
        <f t="shared" si="52"/>
        <v>1</v>
      </c>
      <c r="J1353" s="5" t="s">
        <v>50</v>
      </c>
      <c r="K1353">
        <v>3</v>
      </c>
      <c r="L1353" s="33">
        <v>4</v>
      </c>
    </row>
    <row r="1354" spans="2:12" x14ac:dyDescent="0.2">
      <c r="B1354">
        <v>170</v>
      </c>
      <c r="C1354" t="s">
        <v>143</v>
      </c>
      <c r="D1354" s="33">
        <v>1</v>
      </c>
      <c r="E1354" s="33">
        <v>2</v>
      </c>
      <c r="F1354">
        <v>1</v>
      </c>
      <c r="G1354">
        <f t="shared" si="52"/>
        <v>1</v>
      </c>
      <c r="J1354" s="5" t="s">
        <v>51</v>
      </c>
      <c r="K1354">
        <v>1</v>
      </c>
      <c r="L1354" s="33">
        <v>1</v>
      </c>
    </row>
    <row r="1355" spans="2:12" x14ac:dyDescent="0.2">
      <c r="B1355">
        <v>170</v>
      </c>
      <c r="C1355" t="s">
        <v>143</v>
      </c>
      <c r="D1355" s="33">
        <v>2</v>
      </c>
      <c r="E1355" s="33">
        <v>2</v>
      </c>
      <c r="F1355">
        <v>1</v>
      </c>
      <c r="G1355">
        <f t="shared" si="52"/>
        <v>1</v>
      </c>
      <c r="J1355" s="5" t="s">
        <v>51</v>
      </c>
      <c r="K1355">
        <v>1</v>
      </c>
      <c r="L1355" s="33">
        <v>1</v>
      </c>
    </row>
    <row r="1356" spans="2:12" x14ac:dyDescent="0.2">
      <c r="B1356">
        <v>170</v>
      </c>
      <c r="C1356" t="s">
        <v>143</v>
      </c>
      <c r="D1356" s="33">
        <v>3</v>
      </c>
      <c r="E1356" s="33">
        <v>2</v>
      </c>
      <c r="F1356">
        <v>1</v>
      </c>
      <c r="G1356">
        <f t="shared" si="52"/>
        <v>1</v>
      </c>
      <c r="J1356" s="5" t="s">
        <v>51</v>
      </c>
      <c r="K1356">
        <v>1</v>
      </c>
      <c r="L1356" s="33">
        <v>1</v>
      </c>
    </row>
    <row r="1357" spans="2:12" x14ac:dyDescent="0.2">
      <c r="B1357">
        <v>170</v>
      </c>
      <c r="C1357" t="s">
        <v>143</v>
      </c>
      <c r="D1357" s="33">
        <v>4</v>
      </c>
      <c r="E1357" s="33">
        <v>2</v>
      </c>
      <c r="F1357">
        <v>1</v>
      </c>
      <c r="G1357">
        <f t="shared" si="52"/>
        <v>1</v>
      </c>
      <c r="J1357" s="5" t="s">
        <v>51</v>
      </c>
      <c r="K1357">
        <v>1</v>
      </c>
      <c r="L1357" s="33">
        <v>1</v>
      </c>
    </row>
    <row r="1358" spans="2:12" x14ac:dyDescent="0.2">
      <c r="B1358">
        <v>170</v>
      </c>
      <c r="C1358" t="s">
        <v>143</v>
      </c>
      <c r="D1358" s="33">
        <v>5</v>
      </c>
      <c r="E1358" s="33">
        <v>2</v>
      </c>
      <c r="F1358">
        <v>1</v>
      </c>
      <c r="G1358">
        <f t="shared" si="52"/>
        <v>1</v>
      </c>
      <c r="J1358" s="5" t="s">
        <v>51</v>
      </c>
      <c r="K1358">
        <v>1</v>
      </c>
      <c r="L1358" s="33">
        <v>1</v>
      </c>
    </row>
    <row r="1359" spans="2:12" x14ac:dyDescent="0.2">
      <c r="B1359">
        <v>170</v>
      </c>
      <c r="C1359" t="s">
        <v>143</v>
      </c>
      <c r="D1359" s="33">
        <v>6</v>
      </c>
      <c r="E1359" s="33">
        <v>2</v>
      </c>
      <c r="F1359">
        <v>1</v>
      </c>
      <c r="G1359">
        <f t="shared" si="52"/>
        <v>1</v>
      </c>
      <c r="J1359" s="5" t="s">
        <v>51</v>
      </c>
      <c r="K1359">
        <v>1</v>
      </c>
      <c r="L1359" s="33">
        <v>1</v>
      </c>
    </row>
    <row r="1360" spans="2:12" x14ac:dyDescent="0.2">
      <c r="B1360">
        <v>170</v>
      </c>
      <c r="C1360" t="s">
        <v>143</v>
      </c>
      <c r="D1360" s="33">
        <v>7</v>
      </c>
      <c r="E1360" s="33">
        <v>2</v>
      </c>
      <c r="F1360">
        <v>1</v>
      </c>
      <c r="G1360">
        <f t="shared" si="52"/>
        <v>1</v>
      </c>
      <c r="J1360" s="5" t="s">
        <v>51</v>
      </c>
      <c r="K1360">
        <v>1</v>
      </c>
      <c r="L1360" s="33">
        <v>1</v>
      </c>
    </row>
    <row r="1361" spans="2:12" x14ac:dyDescent="0.2">
      <c r="B1361">
        <v>170</v>
      </c>
      <c r="C1361" t="s">
        <v>143</v>
      </c>
      <c r="D1361" s="33">
        <v>8</v>
      </c>
      <c r="E1361" s="33">
        <v>2</v>
      </c>
      <c r="F1361">
        <v>1</v>
      </c>
      <c r="G1361">
        <f t="shared" si="52"/>
        <v>1</v>
      </c>
      <c r="J1361" s="5" t="s">
        <v>51</v>
      </c>
      <c r="K1361">
        <v>1</v>
      </c>
      <c r="L1361" s="33">
        <v>1</v>
      </c>
    </row>
    <row r="1362" spans="2:12" x14ac:dyDescent="0.2">
      <c r="B1362">
        <v>171</v>
      </c>
      <c r="C1362" t="s">
        <v>143</v>
      </c>
      <c r="D1362" s="33">
        <v>1</v>
      </c>
      <c r="E1362" s="33">
        <v>3</v>
      </c>
      <c r="F1362">
        <v>1</v>
      </c>
      <c r="G1362">
        <f t="shared" ref="G1362:G1393" si="53">F1362</f>
        <v>1</v>
      </c>
      <c r="J1362" s="5" t="s">
        <v>51</v>
      </c>
      <c r="K1362">
        <v>7</v>
      </c>
      <c r="L1362" s="33">
        <v>14</v>
      </c>
    </row>
    <row r="1363" spans="2:12" x14ac:dyDescent="0.2">
      <c r="B1363">
        <v>171</v>
      </c>
      <c r="C1363" t="s">
        <v>143</v>
      </c>
      <c r="D1363" s="33">
        <v>2</v>
      </c>
      <c r="E1363" s="33">
        <v>3</v>
      </c>
      <c r="F1363">
        <v>1</v>
      </c>
      <c r="G1363">
        <f t="shared" si="53"/>
        <v>1</v>
      </c>
      <c r="J1363" s="5" t="s">
        <v>51</v>
      </c>
      <c r="K1363">
        <v>7</v>
      </c>
      <c r="L1363" s="33">
        <v>14</v>
      </c>
    </row>
    <row r="1364" spans="2:12" x14ac:dyDescent="0.2">
      <c r="B1364">
        <v>171</v>
      </c>
      <c r="C1364" t="s">
        <v>143</v>
      </c>
      <c r="D1364" s="33">
        <v>3</v>
      </c>
      <c r="E1364" s="33">
        <v>3</v>
      </c>
      <c r="F1364">
        <v>1</v>
      </c>
      <c r="G1364">
        <f t="shared" si="53"/>
        <v>1</v>
      </c>
      <c r="J1364" s="5" t="s">
        <v>51</v>
      </c>
      <c r="K1364">
        <v>7</v>
      </c>
      <c r="L1364" s="33">
        <v>14</v>
      </c>
    </row>
    <row r="1365" spans="2:12" x14ac:dyDescent="0.2">
      <c r="B1365">
        <v>171</v>
      </c>
      <c r="C1365" t="s">
        <v>143</v>
      </c>
      <c r="D1365" s="33">
        <v>4</v>
      </c>
      <c r="E1365" s="33">
        <v>3</v>
      </c>
      <c r="F1365">
        <v>1</v>
      </c>
      <c r="G1365">
        <f t="shared" si="53"/>
        <v>1</v>
      </c>
      <c r="J1365" s="5" t="s">
        <v>51</v>
      </c>
      <c r="K1365">
        <v>7</v>
      </c>
      <c r="L1365" s="33">
        <v>14</v>
      </c>
    </row>
    <row r="1366" spans="2:12" x14ac:dyDescent="0.2">
      <c r="B1366">
        <v>171</v>
      </c>
      <c r="C1366" t="s">
        <v>143</v>
      </c>
      <c r="D1366" s="33">
        <v>5</v>
      </c>
      <c r="E1366" s="33">
        <v>3</v>
      </c>
      <c r="F1366">
        <v>1</v>
      </c>
      <c r="G1366">
        <f t="shared" si="53"/>
        <v>1</v>
      </c>
      <c r="J1366" s="5" t="s">
        <v>51</v>
      </c>
      <c r="K1366">
        <v>7</v>
      </c>
      <c r="L1366" s="33">
        <v>14</v>
      </c>
    </row>
    <row r="1367" spans="2:12" x14ac:dyDescent="0.2">
      <c r="B1367">
        <v>171</v>
      </c>
      <c r="C1367" t="s">
        <v>143</v>
      </c>
      <c r="D1367" s="33">
        <v>6</v>
      </c>
      <c r="E1367" s="33">
        <v>3</v>
      </c>
      <c r="F1367">
        <v>1</v>
      </c>
      <c r="G1367">
        <f t="shared" si="53"/>
        <v>1</v>
      </c>
      <c r="J1367" s="5" t="s">
        <v>51</v>
      </c>
      <c r="K1367">
        <v>7</v>
      </c>
      <c r="L1367" s="33">
        <v>14</v>
      </c>
    </row>
    <row r="1368" spans="2:12" x14ac:dyDescent="0.2">
      <c r="B1368">
        <v>171</v>
      </c>
      <c r="C1368" t="s">
        <v>143</v>
      </c>
      <c r="D1368" s="33">
        <v>7</v>
      </c>
      <c r="E1368" s="33">
        <v>3</v>
      </c>
      <c r="F1368">
        <v>1</v>
      </c>
      <c r="G1368">
        <f t="shared" si="53"/>
        <v>1</v>
      </c>
      <c r="J1368" s="5" t="s">
        <v>51</v>
      </c>
      <c r="K1368">
        <v>7</v>
      </c>
      <c r="L1368" s="33">
        <v>14</v>
      </c>
    </row>
    <row r="1369" spans="2:12" x14ac:dyDescent="0.2">
      <c r="B1369">
        <v>171</v>
      </c>
      <c r="C1369" t="s">
        <v>143</v>
      </c>
      <c r="D1369" s="33">
        <v>8</v>
      </c>
      <c r="E1369" s="33">
        <v>3</v>
      </c>
      <c r="F1369">
        <v>1</v>
      </c>
      <c r="G1369">
        <f t="shared" si="53"/>
        <v>1</v>
      </c>
      <c r="J1369" s="5" t="s">
        <v>51</v>
      </c>
      <c r="K1369">
        <v>7</v>
      </c>
      <c r="L1369" s="33">
        <v>14</v>
      </c>
    </row>
    <row r="1370" spans="2:12" x14ac:dyDescent="0.2">
      <c r="B1370">
        <v>172</v>
      </c>
      <c r="C1370" t="s">
        <v>143</v>
      </c>
      <c r="D1370" s="33">
        <v>1</v>
      </c>
      <c r="E1370" s="33">
        <v>4</v>
      </c>
      <c r="F1370">
        <v>1</v>
      </c>
      <c r="G1370">
        <f t="shared" si="53"/>
        <v>1</v>
      </c>
      <c r="J1370" s="5" t="s">
        <v>49</v>
      </c>
      <c r="K1370">
        <v>6</v>
      </c>
      <c r="L1370" s="33">
        <v>10</v>
      </c>
    </row>
    <row r="1371" spans="2:12" x14ac:dyDescent="0.2">
      <c r="B1371">
        <v>172</v>
      </c>
      <c r="C1371" t="s">
        <v>143</v>
      </c>
      <c r="D1371" s="33">
        <v>2</v>
      </c>
      <c r="E1371" s="33">
        <v>4</v>
      </c>
      <c r="F1371">
        <v>0</v>
      </c>
      <c r="G1371">
        <f t="shared" si="53"/>
        <v>0</v>
      </c>
      <c r="J1371" s="5" t="s">
        <v>49</v>
      </c>
      <c r="K1371">
        <v>6</v>
      </c>
      <c r="L1371" s="33">
        <v>10</v>
      </c>
    </row>
    <row r="1372" spans="2:12" x14ac:dyDescent="0.2">
      <c r="B1372">
        <v>172</v>
      </c>
      <c r="C1372" t="s">
        <v>143</v>
      </c>
      <c r="D1372" s="33">
        <v>3</v>
      </c>
      <c r="E1372" s="33">
        <v>4</v>
      </c>
      <c r="F1372">
        <v>0</v>
      </c>
      <c r="G1372">
        <f t="shared" si="53"/>
        <v>0</v>
      </c>
      <c r="J1372" s="5" t="s">
        <v>49</v>
      </c>
      <c r="K1372">
        <v>6</v>
      </c>
      <c r="L1372" s="33">
        <v>10</v>
      </c>
    </row>
    <row r="1373" spans="2:12" x14ac:dyDescent="0.2">
      <c r="B1373">
        <v>172</v>
      </c>
      <c r="C1373" t="s">
        <v>143</v>
      </c>
      <c r="D1373" s="33">
        <v>4</v>
      </c>
      <c r="E1373" s="33">
        <v>4</v>
      </c>
      <c r="F1373">
        <v>0</v>
      </c>
      <c r="G1373">
        <f t="shared" si="53"/>
        <v>0</v>
      </c>
      <c r="J1373" s="5" t="s">
        <v>49</v>
      </c>
      <c r="K1373">
        <v>6</v>
      </c>
      <c r="L1373" s="33">
        <v>10</v>
      </c>
    </row>
    <row r="1374" spans="2:12" x14ac:dyDescent="0.2">
      <c r="B1374">
        <v>172</v>
      </c>
      <c r="C1374" t="s">
        <v>143</v>
      </c>
      <c r="D1374" s="33">
        <v>5</v>
      </c>
      <c r="E1374" s="33">
        <v>4</v>
      </c>
      <c r="F1374">
        <v>0</v>
      </c>
      <c r="G1374">
        <f t="shared" si="53"/>
        <v>0</v>
      </c>
      <c r="J1374" s="5" t="s">
        <v>49</v>
      </c>
      <c r="K1374">
        <v>6</v>
      </c>
      <c r="L1374" s="33">
        <v>10</v>
      </c>
    </row>
    <row r="1375" spans="2:12" x14ac:dyDescent="0.2">
      <c r="B1375">
        <v>172</v>
      </c>
      <c r="C1375" t="s">
        <v>143</v>
      </c>
      <c r="D1375" s="33">
        <v>6</v>
      </c>
      <c r="E1375" s="33">
        <v>4</v>
      </c>
      <c r="F1375">
        <v>0</v>
      </c>
      <c r="G1375">
        <f t="shared" si="53"/>
        <v>0</v>
      </c>
      <c r="J1375" s="5" t="s">
        <v>49</v>
      </c>
      <c r="K1375">
        <v>6</v>
      </c>
      <c r="L1375" s="33">
        <v>10</v>
      </c>
    </row>
    <row r="1376" spans="2:12" x14ac:dyDescent="0.2">
      <c r="B1376">
        <v>172</v>
      </c>
      <c r="C1376" t="s">
        <v>143</v>
      </c>
      <c r="D1376" s="33">
        <v>7</v>
      </c>
      <c r="E1376" s="33">
        <v>4</v>
      </c>
      <c r="F1376">
        <v>0</v>
      </c>
      <c r="G1376">
        <f t="shared" si="53"/>
        <v>0</v>
      </c>
      <c r="J1376" s="5" t="s">
        <v>49</v>
      </c>
      <c r="K1376">
        <v>6</v>
      </c>
      <c r="L1376" s="33">
        <v>10</v>
      </c>
    </row>
    <row r="1377" spans="2:12" x14ac:dyDescent="0.2">
      <c r="B1377">
        <v>172</v>
      </c>
      <c r="C1377" t="s">
        <v>143</v>
      </c>
      <c r="D1377" s="33">
        <v>8</v>
      </c>
      <c r="E1377" s="33">
        <v>4</v>
      </c>
      <c r="F1377">
        <v>1</v>
      </c>
      <c r="G1377">
        <f t="shared" si="53"/>
        <v>1</v>
      </c>
      <c r="J1377" s="5" t="s">
        <v>49</v>
      </c>
      <c r="K1377">
        <v>6</v>
      </c>
      <c r="L1377" s="33">
        <v>10</v>
      </c>
    </row>
    <row r="1378" spans="2:12" x14ac:dyDescent="0.2">
      <c r="B1378">
        <v>173</v>
      </c>
      <c r="C1378" t="s">
        <v>143</v>
      </c>
      <c r="D1378" s="33">
        <v>1</v>
      </c>
      <c r="E1378" s="33">
        <v>5</v>
      </c>
      <c r="F1378">
        <v>1</v>
      </c>
      <c r="G1378">
        <f t="shared" si="53"/>
        <v>1</v>
      </c>
      <c r="J1378" s="5" t="s">
        <v>51</v>
      </c>
      <c r="K1378">
        <v>4</v>
      </c>
      <c r="L1378" s="33">
        <v>6</v>
      </c>
    </row>
    <row r="1379" spans="2:12" x14ac:dyDescent="0.2">
      <c r="B1379">
        <v>173</v>
      </c>
      <c r="C1379" t="s">
        <v>143</v>
      </c>
      <c r="D1379" s="33">
        <v>2</v>
      </c>
      <c r="E1379" s="33">
        <v>5</v>
      </c>
      <c r="F1379">
        <v>1</v>
      </c>
      <c r="G1379">
        <f t="shared" si="53"/>
        <v>1</v>
      </c>
      <c r="J1379" s="5" t="s">
        <v>51</v>
      </c>
      <c r="K1379">
        <v>4</v>
      </c>
      <c r="L1379" s="33">
        <v>6</v>
      </c>
    </row>
    <row r="1380" spans="2:12" x14ac:dyDescent="0.2">
      <c r="B1380">
        <v>173</v>
      </c>
      <c r="C1380" t="s">
        <v>143</v>
      </c>
      <c r="D1380" s="33">
        <v>3</v>
      </c>
      <c r="E1380" s="33">
        <v>5</v>
      </c>
      <c r="F1380">
        <v>1</v>
      </c>
      <c r="G1380">
        <f t="shared" si="53"/>
        <v>1</v>
      </c>
      <c r="J1380" s="5" t="s">
        <v>51</v>
      </c>
      <c r="K1380">
        <v>4</v>
      </c>
      <c r="L1380" s="33">
        <v>6</v>
      </c>
    </row>
    <row r="1381" spans="2:12" x14ac:dyDescent="0.2">
      <c r="B1381">
        <v>173</v>
      </c>
      <c r="C1381" t="s">
        <v>143</v>
      </c>
      <c r="D1381" s="33">
        <v>4</v>
      </c>
      <c r="E1381" s="33">
        <v>5</v>
      </c>
      <c r="F1381">
        <v>1</v>
      </c>
      <c r="G1381">
        <f t="shared" si="53"/>
        <v>1</v>
      </c>
      <c r="J1381" s="5" t="s">
        <v>51</v>
      </c>
      <c r="K1381">
        <v>4</v>
      </c>
      <c r="L1381" s="33">
        <v>6</v>
      </c>
    </row>
    <row r="1382" spans="2:12" x14ac:dyDescent="0.2">
      <c r="B1382">
        <v>173</v>
      </c>
      <c r="C1382" t="s">
        <v>143</v>
      </c>
      <c r="D1382" s="33">
        <v>5</v>
      </c>
      <c r="E1382" s="33">
        <v>5</v>
      </c>
      <c r="F1382">
        <v>1</v>
      </c>
      <c r="G1382">
        <f t="shared" si="53"/>
        <v>1</v>
      </c>
      <c r="J1382" s="5" t="s">
        <v>51</v>
      </c>
      <c r="K1382">
        <v>4</v>
      </c>
      <c r="L1382" s="33">
        <v>6</v>
      </c>
    </row>
    <row r="1383" spans="2:12" x14ac:dyDescent="0.2">
      <c r="B1383">
        <v>173</v>
      </c>
      <c r="C1383" t="s">
        <v>143</v>
      </c>
      <c r="D1383" s="33">
        <v>6</v>
      </c>
      <c r="E1383" s="33">
        <v>5</v>
      </c>
      <c r="F1383">
        <v>1</v>
      </c>
      <c r="G1383">
        <f t="shared" si="53"/>
        <v>1</v>
      </c>
      <c r="J1383" s="5" t="s">
        <v>51</v>
      </c>
      <c r="K1383">
        <v>4</v>
      </c>
      <c r="L1383" s="33">
        <v>6</v>
      </c>
    </row>
    <row r="1384" spans="2:12" x14ac:dyDescent="0.2">
      <c r="B1384">
        <v>173</v>
      </c>
      <c r="C1384" t="s">
        <v>143</v>
      </c>
      <c r="D1384" s="33">
        <v>7</v>
      </c>
      <c r="E1384" s="33">
        <v>5</v>
      </c>
      <c r="F1384">
        <v>1</v>
      </c>
      <c r="G1384">
        <f t="shared" si="53"/>
        <v>1</v>
      </c>
      <c r="J1384" s="5" t="s">
        <v>51</v>
      </c>
      <c r="K1384">
        <v>4</v>
      </c>
      <c r="L1384" s="33">
        <v>6</v>
      </c>
    </row>
    <row r="1385" spans="2:12" x14ac:dyDescent="0.2">
      <c r="B1385">
        <v>173</v>
      </c>
      <c r="C1385" t="s">
        <v>143</v>
      </c>
      <c r="D1385" s="33">
        <v>8</v>
      </c>
      <c r="E1385" s="33">
        <v>5</v>
      </c>
      <c r="F1385">
        <v>1</v>
      </c>
      <c r="G1385">
        <f t="shared" si="53"/>
        <v>1</v>
      </c>
      <c r="J1385" s="5" t="s">
        <v>51</v>
      </c>
      <c r="K1385">
        <v>4</v>
      </c>
      <c r="L1385" s="33">
        <v>6</v>
      </c>
    </row>
    <row r="1386" spans="2:12" x14ac:dyDescent="0.2">
      <c r="B1386">
        <v>174</v>
      </c>
      <c r="C1386" t="s">
        <v>143</v>
      </c>
      <c r="D1386" s="33">
        <v>1</v>
      </c>
      <c r="E1386" s="33">
        <v>6</v>
      </c>
      <c r="F1386">
        <v>0</v>
      </c>
      <c r="G1386">
        <f t="shared" si="53"/>
        <v>0</v>
      </c>
      <c r="J1386" s="5" t="s">
        <v>50</v>
      </c>
      <c r="K1386">
        <v>5</v>
      </c>
      <c r="L1386" s="33">
        <v>8</v>
      </c>
    </row>
    <row r="1387" spans="2:12" x14ac:dyDescent="0.2">
      <c r="B1387">
        <v>174</v>
      </c>
      <c r="C1387" t="s">
        <v>143</v>
      </c>
      <c r="D1387" s="33">
        <v>2</v>
      </c>
      <c r="E1387" s="33">
        <v>6</v>
      </c>
      <c r="F1387">
        <v>0</v>
      </c>
      <c r="G1387">
        <f t="shared" si="53"/>
        <v>0</v>
      </c>
      <c r="J1387" s="5" t="s">
        <v>50</v>
      </c>
      <c r="K1387">
        <v>5</v>
      </c>
      <c r="L1387" s="33">
        <v>8</v>
      </c>
    </row>
    <row r="1388" spans="2:12" x14ac:dyDescent="0.2">
      <c r="B1388">
        <v>174</v>
      </c>
      <c r="C1388" t="s">
        <v>143</v>
      </c>
      <c r="D1388" s="33">
        <v>3</v>
      </c>
      <c r="E1388" s="33">
        <v>6</v>
      </c>
      <c r="F1388">
        <v>0</v>
      </c>
      <c r="G1388">
        <f t="shared" si="53"/>
        <v>0</v>
      </c>
      <c r="J1388" s="5" t="s">
        <v>50</v>
      </c>
      <c r="K1388">
        <v>5</v>
      </c>
      <c r="L1388" s="33">
        <v>8</v>
      </c>
    </row>
    <row r="1389" spans="2:12" x14ac:dyDescent="0.2">
      <c r="B1389">
        <v>174</v>
      </c>
      <c r="C1389" t="s">
        <v>143</v>
      </c>
      <c r="D1389" s="33">
        <v>4</v>
      </c>
      <c r="E1389" s="33">
        <v>6</v>
      </c>
      <c r="F1389">
        <v>0</v>
      </c>
      <c r="G1389">
        <f t="shared" si="53"/>
        <v>0</v>
      </c>
      <c r="J1389" s="5" t="s">
        <v>50</v>
      </c>
      <c r="K1389">
        <v>5</v>
      </c>
      <c r="L1389" s="33">
        <v>8</v>
      </c>
    </row>
    <row r="1390" spans="2:12" x14ac:dyDescent="0.2">
      <c r="B1390">
        <v>174</v>
      </c>
      <c r="C1390" t="s">
        <v>143</v>
      </c>
      <c r="D1390" s="33">
        <v>5</v>
      </c>
      <c r="E1390" s="33">
        <v>6</v>
      </c>
      <c r="F1390">
        <v>0</v>
      </c>
      <c r="G1390">
        <f t="shared" si="53"/>
        <v>0</v>
      </c>
      <c r="J1390" s="5" t="s">
        <v>50</v>
      </c>
      <c r="K1390">
        <v>5</v>
      </c>
      <c r="L1390" s="33">
        <v>8</v>
      </c>
    </row>
    <row r="1391" spans="2:12" x14ac:dyDescent="0.2">
      <c r="B1391">
        <v>174</v>
      </c>
      <c r="C1391" t="s">
        <v>143</v>
      </c>
      <c r="D1391" s="33">
        <v>6</v>
      </c>
      <c r="E1391" s="33">
        <v>6</v>
      </c>
      <c r="F1391">
        <v>0</v>
      </c>
      <c r="G1391">
        <f t="shared" si="53"/>
        <v>0</v>
      </c>
      <c r="J1391" s="5" t="s">
        <v>50</v>
      </c>
      <c r="K1391">
        <v>5</v>
      </c>
      <c r="L1391" s="33">
        <v>8</v>
      </c>
    </row>
    <row r="1392" spans="2:12" x14ac:dyDescent="0.2">
      <c r="B1392">
        <v>174</v>
      </c>
      <c r="C1392" t="s">
        <v>143</v>
      </c>
      <c r="D1392" s="33">
        <v>7</v>
      </c>
      <c r="E1392" s="33">
        <v>6</v>
      </c>
      <c r="F1392">
        <v>0</v>
      </c>
      <c r="G1392">
        <f t="shared" si="53"/>
        <v>0</v>
      </c>
      <c r="J1392" s="5" t="s">
        <v>50</v>
      </c>
      <c r="K1392">
        <v>5</v>
      </c>
      <c r="L1392" s="33">
        <v>8</v>
      </c>
    </row>
    <row r="1393" spans="2:12" x14ac:dyDescent="0.2">
      <c r="B1393">
        <v>174</v>
      </c>
      <c r="C1393" t="s">
        <v>143</v>
      </c>
      <c r="D1393" s="33">
        <v>8</v>
      </c>
      <c r="E1393" s="33">
        <v>6</v>
      </c>
      <c r="F1393">
        <v>0</v>
      </c>
      <c r="G1393">
        <f t="shared" si="53"/>
        <v>0</v>
      </c>
      <c r="J1393" s="5" t="s">
        <v>50</v>
      </c>
      <c r="K1393">
        <v>5</v>
      </c>
      <c r="L1393" s="33">
        <v>8</v>
      </c>
    </row>
    <row r="1394" spans="2:12" x14ac:dyDescent="0.2">
      <c r="B1394">
        <v>175</v>
      </c>
      <c r="C1394" t="s">
        <v>143</v>
      </c>
      <c r="D1394" s="33">
        <v>1</v>
      </c>
      <c r="E1394" s="33">
        <v>7</v>
      </c>
      <c r="F1394">
        <v>1</v>
      </c>
      <c r="G1394">
        <f t="shared" ref="G1394:G1425" si="54">F1394</f>
        <v>1</v>
      </c>
      <c r="J1394" s="5" t="s">
        <v>49</v>
      </c>
      <c r="K1394">
        <v>2</v>
      </c>
      <c r="L1394" s="33">
        <v>2</v>
      </c>
    </row>
    <row r="1395" spans="2:12" x14ac:dyDescent="0.2">
      <c r="B1395">
        <v>175</v>
      </c>
      <c r="C1395" t="s">
        <v>143</v>
      </c>
      <c r="D1395" s="33">
        <v>2</v>
      </c>
      <c r="E1395" s="33">
        <v>7</v>
      </c>
      <c r="F1395">
        <v>1</v>
      </c>
      <c r="G1395">
        <f t="shared" si="54"/>
        <v>1</v>
      </c>
      <c r="J1395" s="5" t="s">
        <v>49</v>
      </c>
      <c r="K1395">
        <v>2</v>
      </c>
      <c r="L1395" s="33">
        <v>2</v>
      </c>
    </row>
    <row r="1396" spans="2:12" x14ac:dyDescent="0.2">
      <c r="B1396">
        <v>175</v>
      </c>
      <c r="C1396" t="s">
        <v>143</v>
      </c>
      <c r="D1396" s="33">
        <v>3</v>
      </c>
      <c r="E1396" s="33">
        <v>7</v>
      </c>
      <c r="F1396">
        <v>1</v>
      </c>
      <c r="G1396">
        <f t="shared" si="54"/>
        <v>1</v>
      </c>
      <c r="J1396" s="5" t="s">
        <v>49</v>
      </c>
      <c r="K1396">
        <v>2</v>
      </c>
      <c r="L1396" s="33">
        <v>2</v>
      </c>
    </row>
    <row r="1397" spans="2:12" x14ac:dyDescent="0.2">
      <c r="B1397">
        <v>175</v>
      </c>
      <c r="C1397" t="s">
        <v>143</v>
      </c>
      <c r="D1397" s="33">
        <v>4</v>
      </c>
      <c r="E1397" s="33">
        <v>7</v>
      </c>
      <c r="F1397">
        <v>1</v>
      </c>
      <c r="G1397">
        <f t="shared" si="54"/>
        <v>1</v>
      </c>
      <c r="J1397" s="5" t="s">
        <v>49</v>
      </c>
      <c r="K1397">
        <v>2</v>
      </c>
      <c r="L1397" s="33">
        <v>2</v>
      </c>
    </row>
    <row r="1398" spans="2:12" x14ac:dyDescent="0.2">
      <c r="B1398">
        <v>175</v>
      </c>
      <c r="C1398" t="s">
        <v>143</v>
      </c>
      <c r="D1398" s="33">
        <v>5</v>
      </c>
      <c r="E1398" s="33">
        <v>7</v>
      </c>
      <c r="F1398">
        <v>1</v>
      </c>
      <c r="G1398">
        <f t="shared" si="54"/>
        <v>1</v>
      </c>
      <c r="J1398" s="5" t="s">
        <v>49</v>
      </c>
      <c r="K1398">
        <v>2</v>
      </c>
      <c r="L1398" s="33">
        <v>2</v>
      </c>
    </row>
    <row r="1399" spans="2:12" x14ac:dyDescent="0.2">
      <c r="B1399">
        <v>175</v>
      </c>
      <c r="C1399" t="s">
        <v>143</v>
      </c>
      <c r="D1399" s="33">
        <v>6</v>
      </c>
      <c r="E1399" s="33">
        <v>7</v>
      </c>
      <c r="F1399">
        <v>1</v>
      </c>
      <c r="G1399">
        <f t="shared" si="54"/>
        <v>1</v>
      </c>
      <c r="J1399" s="5" t="s">
        <v>49</v>
      </c>
      <c r="K1399">
        <v>2</v>
      </c>
      <c r="L1399" s="33">
        <v>2</v>
      </c>
    </row>
    <row r="1400" spans="2:12" x14ac:dyDescent="0.2">
      <c r="B1400">
        <v>175</v>
      </c>
      <c r="C1400" t="s">
        <v>143</v>
      </c>
      <c r="D1400" s="33">
        <v>7</v>
      </c>
      <c r="E1400" s="33">
        <v>7</v>
      </c>
      <c r="F1400">
        <v>1</v>
      </c>
      <c r="G1400">
        <f t="shared" si="54"/>
        <v>1</v>
      </c>
      <c r="J1400" s="5" t="s">
        <v>49</v>
      </c>
      <c r="K1400">
        <v>2</v>
      </c>
      <c r="L1400" s="33">
        <v>2</v>
      </c>
    </row>
    <row r="1401" spans="2:12" x14ac:dyDescent="0.2">
      <c r="B1401">
        <v>175</v>
      </c>
      <c r="C1401" t="s">
        <v>143</v>
      </c>
      <c r="D1401" s="33">
        <v>8</v>
      </c>
      <c r="E1401" s="33">
        <v>7</v>
      </c>
      <c r="F1401">
        <v>1</v>
      </c>
      <c r="G1401">
        <f t="shared" si="54"/>
        <v>1</v>
      </c>
      <c r="J1401" s="5" t="s">
        <v>49</v>
      </c>
      <c r="K1401">
        <v>2</v>
      </c>
      <c r="L1401" s="33">
        <v>2</v>
      </c>
    </row>
    <row r="1402" spans="2:12" x14ac:dyDescent="0.2">
      <c r="B1402">
        <v>176</v>
      </c>
      <c r="C1402" t="s">
        <v>143</v>
      </c>
      <c r="D1402" s="33">
        <v>1</v>
      </c>
      <c r="E1402" s="33">
        <v>8</v>
      </c>
      <c r="F1402">
        <v>1</v>
      </c>
      <c r="G1402">
        <f t="shared" si="54"/>
        <v>1</v>
      </c>
      <c r="J1402" s="5" t="s">
        <v>51</v>
      </c>
      <c r="K1402">
        <v>3</v>
      </c>
      <c r="L1402" s="33">
        <v>4</v>
      </c>
    </row>
    <row r="1403" spans="2:12" x14ac:dyDescent="0.2">
      <c r="B1403">
        <v>176</v>
      </c>
      <c r="C1403" t="s">
        <v>143</v>
      </c>
      <c r="D1403" s="33">
        <v>2</v>
      </c>
      <c r="E1403" s="33">
        <v>8</v>
      </c>
      <c r="F1403">
        <v>1</v>
      </c>
      <c r="G1403">
        <f t="shared" si="54"/>
        <v>1</v>
      </c>
      <c r="J1403" s="5" t="s">
        <v>51</v>
      </c>
      <c r="K1403">
        <v>3</v>
      </c>
      <c r="L1403" s="33">
        <v>4</v>
      </c>
    </row>
    <row r="1404" spans="2:12" x14ac:dyDescent="0.2">
      <c r="B1404">
        <v>176</v>
      </c>
      <c r="C1404" t="s">
        <v>143</v>
      </c>
      <c r="D1404" s="33">
        <v>3</v>
      </c>
      <c r="E1404" s="33">
        <v>8</v>
      </c>
      <c r="F1404">
        <v>1</v>
      </c>
      <c r="G1404">
        <f t="shared" si="54"/>
        <v>1</v>
      </c>
      <c r="J1404" s="5" t="s">
        <v>51</v>
      </c>
      <c r="K1404">
        <v>3</v>
      </c>
      <c r="L1404" s="33">
        <v>4</v>
      </c>
    </row>
    <row r="1405" spans="2:12" x14ac:dyDescent="0.2">
      <c r="B1405">
        <v>176</v>
      </c>
      <c r="C1405" t="s">
        <v>143</v>
      </c>
      <c r="D1405" s="33">
        <v>4</v>
      </c>
      <c r="E1405" s="33">
        <v>8</v>
      </c>
      <c r="F1405">
        <v>1</v>
      </c>
      <c r="G1405">
        <f t="shared" si="54"/>
        <v>1</v>
      </c>
      <c r="J1405" s="5" t="s">
        <v>51</v>
      </c>
      <c r="K1405">
        <v>3</v>
      </c>
      <c r="L1405" s="33">
        <v>4</v>
      </c>
    </row>
    <row r="1406" spans="2:12" x14ac:dyDescent="0.2">
      <c r="B1406">
        <v>176</v>
      </c>
      <c r="C1406" t="s">
        <v>143</v>
      </c>
      <c r="D1406" s="33">
        <v>5</v>
      </c>
      <c r="E1406" s="33">
        <v>8</v>
      </c>
      <c r="F1406">
        <v>1</v>
      </c>
      <c r="G1406">
        <f t="shared" si="54"/>
        <v>1</v>
      </c>
      <c r="J1406" s="5" t="s">
        <v>51</v>
      </c>
      <c r="K1406">
        <v>3</v>
      </c>
      <c r="L1406" s="33">
        <v>4</v>
      </c>
    </row>
    <row r="1407" spans="2:12" x14ac:dyDescent="0.2">
      <c r="B1407">
        <v>176</v>
      </c>
      <c r="C1407" t="s">
        <v>143</v>
      </c>
      <c r="D1407" s="33">
        <v>6</v>
      </c>
      <c r="E1407" s="33">
        <v>8</v>
      </c>
      <c r="F1407">
        <v>1</v>
      </c>
      <c r="G1407">
        <f t="shared" si="54"/>
        <v>1</v>
      </c>
      <c r="J1407" s="5" t="s">
        <v>51</v>
      </c>
      <c r="K1407">
        <v>3</v>
      </c>
      <c r="L1407" s="33">
        <v>4</v>
      </c>
    </row>
    <row r="1408" spans="2:12" x14ac:dyDescent="0.2">
      <c r="B1408">
        <v>176</v>
      </c>
      <c r="C1408" t="s">
        <v>143</v>
      </c>
      <c r="D1408" s="33">
        <v>7</v>
      </c>
      <c r="E1408" s="33">
        <v>8</v>
      </c>
      <c r="F1408">
        <v>1</v>
      </c>
      <c r="G1408">
        <f t="shared" si="54"/>
        <v>1</v>
      </c>
      <c r="J1408" s="5" t="s">
        <v>51</v>
      </c>
      <c r="K1408">
        <v>3</v>
      </c>
      <c r="L1408" s="33">
        <v>4</v>
      </c>
    </row>
    <row r="1409" spans="2:12" x14ac:dyDescent="0.2">
      <c r="B1409">
        <v>176</v>
      </c>
      <c r="C1409" t="s">
        <v>143</v>
      </c>
      <c r="D1409" s="33">
        <v>8</v>
      </c>
      <c r="E1409" s="33">
        <v>8</v>
      </c>
      <c r="F1409">
        <v>1</v>
      </c>
      <c r="G1409">
        <f t="shared" si="54"/>
        <v>1</v>
      </c>
      <c r="J1409" s="5" t="s">
        <v>51</v>
      </c>
      <c r="K1409">
        <v>3</v>
      </c>
      <c r="L1409" s="33">
        <v>4</v>
      </c>
    </row>
    <row r="1410" spans="2:12" x14ac:dyDescent="0.2">
      <c r="B1410">
        <v>177</v>
      </c>
      <c r="C1410" t="s">
        <v>143</v>
      </c>
      <c r="D1410" s="33">
        <v>1</v>
      </c>
      <c r="E1410" s="33">
        <v>9</v>
      </c>
      <c r="F1410">
        <v>1</v>
      </c>
      <c r="G1410">
        <f t="shared" si="54"/>
        <v>1</v>
      </c>
      <c r="J1410" s="5" t="s">
        <v>50</v>
      </c>
      <c r="K1410">
        <v>1</v>
      </c>
      <c r="L1410" s="33">
        <v>1</v>
      </c>
    </row>
    <row r="1411" spans="2:12" x14ac:dyDescent="0.2">
      <c r="B1411">
        <v>177</v>
      </c>
      <c r="C1411" t="s">
        <v>143</v>
      </c>
      <c r="D1411" s="33">
        <v>2</v>
      </c>
      <c r="E1411" s="33">
        <v>9</v>
      </c>
      <c r="F1411">
        <v>1</v>
      </c>
      <c r="G1411">
        <f t="shared" si="54"/>
        <v>1</v>
      </c>
      <c r="J1411" s="5" t="s">
        <v>50</v>
      </c>
      <c r="K1411">
        <v>1</v>
      </c>
      <c r="L1411" s="33">
        <v>1</v>
      </c>
    </row>
    <row r="1412" spans="2:12" x14ac:dyDescent="0.2">
      <c r="B1412">
        <v>177</v>
      </c>
      <c r="C1412" t="s">
        <v>143</v>
      </c>
      <c r="D1412" s="33">
        <v>3</v>
      </c>
      <c r="E1412" s="33">
        <v>9</v>
      </c>
      <c r="F1412">
        <v>1</v>
      </c>
      <c r="G1412">
        <f t="shared" si="54"/>
        <v>1</v>
      </c>
      <c r="J1412" s="5" t="s">
        <v>50</v>
      </c>
      <c r="K1412">
        <v>1</v>
      </c>
      <c r="L1412" s="33">
        <v>1</v>
      </c>
    </row>
    <row r="1413" spans="2:12" x14ac:dyDescent="0.2">
      <c r="B1413">
        <v>177</v>
      </c>
      <c r="C1413" t="s">
        <v>143</v>
      </c>
      <c r="D1413" s="33">
        <v>4</v>
      </c>
      <c r="E1413" s="33">
        <v>9</v>
      </c>
      <c r="F1413">
        <v>1</v>
      </c>
      <c r="G1413">
        <f t="shared" si="54"/>
        <v>1</v>
      </c>
      <c r="J1413" s="5" t="s">
        <v>50</v>
      </c>
      <c r="K1413">
        <v>1</v>
      </c>
      <c r="L1413" s="33">
        <v>1</v>
      </c>
    </row>
    <row r="1414" spans="2:12" x14ac:dyDescent="0.2">
      <c r="B1414">
        <v>177</v>
      </c>
      <c r="C1414" t="s">
        <v>143</v>
      </c>
      <c r="D1414" s="33">
        <v>5</v>
      </c>
      <c r="E1414" s="33">
        <v>9</v>
      </c>
      <c r="F1414">
        <v>1</v>
      </c>
      <c r="G1414">
        <f t="shared" si="54"/>
        <v>1</v>
      </c>
      <c r="J1414" s="5" t="s">
        <v>50</v>
      </c>
      <c r="K1414">
        <v>1</v>
      </c>
      <c r="L1414" s="33">
        <v>1</v>
      </c>
    </row>
    <row r="1415" spans="2:12" x14ac:dyDescent="0.2">
      <c r="B1415">
        <v>177</v>
      </c>
      <c r="C1415" t="s">
        <v>143</v>
      </c>
      <c r="D1415" s="33">
        <v>6</v>
      </c>
      <c r="E1415" s="33">
        <v>9</v>
      </c>
      <c r="F1415">
        <v>1</v>
      </c>
      <c r="G1415">
        <f t="shared" si="54"/>
        <v>1</v>
      </c>
      <c r="J1415" s="5" t="s">
        <v>50</v>
      </c>
      <c r="K1415">
        <v>1</v>
      </c>
      <c r="L1415" s="33">
        <v>1</v>
      </c>
    </row>
    <row r="1416" spans="2:12" x14ac:dyDescent="0.2">
      <c r="B1416">
        <v>177</v>
      </c>
      <c r="C1416" t="s">
        <v>143</v>
      </c>
      <c r="D1416" s="33">
        <v>7</v>
      </c>
      <c r="E1416" s="33">
        <v>9</v>
      </c>
      <c r="F1416">
        <v>1</v>
      </c>
      <c r="G1416">
        <f t="shared" si="54"/>
        <v>1</v>
      </c>
      <c r="J1416" s="5" t="s">
        <v>50</v>
      </c>
      <c r="K1416">
        <v>1</v>
      </c>
      <c r="L1416" s="33">
        <v>1</v>
      </c>
    </row>
    <row r="1417" spans="2:12" x14ac:dyDescent="0.2">
      <c r="B1417">
        <v>177</v>
      </c>
      <c r="C1417" t="s">
        <v>143</v>
      </c>
      <c r="D1417" s="33">
        <v>8</v>
      </c>
      <c r="E1417" s="33">
        <v>9</v>
      </c>
      <c r="F1417">
        <v>1</v>
      </c>
      <c r="G1417">
        <f t="shared" si="54"/>
        <v>1</v>
      </c>
      <c r="J1417" s="5" t="s">
        <v>50</v>
      </c>
      <c r="K1417">
        <v>1</v>
      </c>
      <c r="L1417" s="33">
        <v>1</v>
      </c>
    </row>
    <row r="1418" spans="2:12" x14ac:dyDescent="0.2">
      <c r="B1418">
        <v>178</v>
      </c>
      <c r="C1418" t="s">
        <v>143</v>
      </c>
      <c r="D1418" s="33">
        <v>1</v>
      </c>
      <c r="E1418" s="33">
        <v>10</v>
      </c>
      <c r="F1418">
        <v>1</v>
      </c>
      <c r="G1418">
        <f t="shared" si="54"/>
        <v>1</v>
      </c>
      <c r="J1418" s="5" t="s">
        <v>49</v>
      </c>
      <c r="K1418">
        <v>7</v>
      </c>
      <c r="L1418" s="33">
        <v>14</v>
      </c>
    </row>
    <row r="1419" spans="2:12" x14ac:dyDescent="0.2">
      <c r="B1419">
        <v>178</v>
      </c>
      <c r="C1419" t="s">
        <v>143</v>
      </c>
      <c r="D1419" s="33">
        <v>2</v>
      </c>
      <c r="E1419" s="33">
        <v>10</v>
      </c>
      <c r="F1419">
        <v>1</v>
      </c>
      <c r="G1419">
        <f t="shared" si="54"/>
        <v>1</v>
      </c>
      <c r="J1419" s="5" t="s">
        <v>49</v>
      </c>
      <c r="K1419">
        <v>7</v>
      </c>
      <c r="L1419" s="33">
        <v>14</v>
      </c>
    </row>
    <row r="1420" spans="2:12" x14ac:dyDescent="0.2">
      <c r="B1420">
        <v>178</v>
      </c>
      <c r="C1420" t="s">
        <v>143</v>
      </c>
      <c r="D1420" s="33">
        <v>3</v>
      </c>
      <c r="E1420" s="33">
        <v>10</v>
      </c>
      <c r="F1420">
        <v>1</v>
      </c>
      <c r="G1420">
        <f t="shared" si="54"/>
        <v>1</v>
      </c>
      <c r="J1420" s="5" t="s">
        <v>49</v>
      </c>
      <c r="K1420">
        <v>7</v>
      </c>
      <c r="L1420" s="33">
        <v>14</v>
      </c>
    </row>
    <row r="1421" spans="2:12" x14ac:dyDescent="0.2">
      <c r="B1421">
        <v>178</v>
      </c>
      <c r="C1421" t="s">
        <v>143</v>
      </c>
      <c r="D1421" s="33">
        <v>4</v>
      </c>
      <c r="E1421" s="33">
        <v>10</v>
      </c>
      <c r="F1421">
        <v>1</v>
      </c>
      <c r="G1421">
        <f t="shared" si="54"/>
        <v>1</v>
      </c>
      <c r="J1421" s="5" t="s">
        <v>49</v>
      </c>
      <c r="K1421">
        <v>7</v>
      </c>
      <c r="L1421" s="33">
        <v>14</v>
      </c>
    </row>
    <row r="1422" spans="2:12" x14ac:dyDescent="0.2">
      <c r="B1422">
        <v>178</v>
      </c>
      <c r="C1422" t="s">
        <v>143</v>
      </c>
      <c r="D1422" s="33">
        <v>5</v>
      </c>
      <c r="E1422" s="33">
        <v>10</v>
      </c>
      <c r="F1422">
        <v>1</v>
      </c>
      <c r="G1422">
        <f t="shared" si="54"/>
        <v>1</v>
      </c>
      <c r="J1422" s="5" t="s">
        <v>49</v>
      </c>
      <c r="K1422">
        <v>7</v>
      </c>
      <c r="L1422" s="33">
        <v>14</v>
      </c>
    </row>
    <row r="1423" spans="2:12" x14ac:dyDescent="0.2">
      <c r="B1423">
        <v>178</v>
      </c>
      <c r="C1423" t="s">
        <v>143</v>
      </c>
      <c r="D1423" s="33">
        <v>6</v>
      </c>
      <c r="E1423" s="33">
        <v>10</v>
      </c>
      <c r="F1423">
        <v>1</v>
      </c>
      <c r="G1423">
        <f t="shared" si="54"/>
        <v>1</v>
      </c>
      <c r="J1423" s="5" t="s">
        <v>49</v>
      </c>
      <c r="K1423">
        <v>7</v>
      </c>
      <c r="L1423" s="33">
        <v>14</v>
      </c>
    </row>
    <row r="1424" spans="2:12" x14ac:dyDescent="0.2">
      <c r="B1424">
        <v>178</v>
      </c>
      <c r="C1424" t="s">
        <v>143</v>
      </c>
      <c r="D1424" s="33">
        <v>7</v>
      </c>
      <c r="E1424" s="33">
        <v>10</v>
      </c>
      <c r="F1424">
        <v>1</v>
      </c>
      <c r="G1424">
        <f t="shared" si="54"/>
        <v>1</v>
      </c>
      <c r="J1424" s="5" t="s">
        <v>49</v>
      </c>
      <c r="K1424">
        <v>7</v>
      </c>
      <c r="L1424" s="33">
        <v>14</v>
      </c>
    </row>
    <row r="1425" spans="2:12" x14ac:dyDescent="0.2">
      <c r="B1425">
        <v>178</v>
      </c>
      <c r="C1425" t="s">
        <v>143</v>
      </c>
      <c r="D1425" s="33">
        <v>8</v>
      </c>
      <c r="E1425" s="33">
        <v>10</v>
      </c>
      <c r="F1425">
        <v>1</v>
      </c>
      <c r="G1425">
        <f t="shared" si="54"/>
        <v>1</v>
      </c>
      <c r="J1425" s="5" t="s">
        <v>49</v>
      </c>
      <c r="K1425">
        <v>7</v>
      </c>
      <c r="L1425" s="33">
        <v>14</v>
      </c>
    </row>
    <row r="1426" spans="2:12" x14ac:dyDescent="0.2">
      <c r="B1426">
        <v>179</v>
      </c>
      <c r="C1426" t="s">
        <v>143</v>
      </c>
      <c r="D1426" s="33">
        <v>1</v>
      </c>
      <c r="E1426" s="33">
        <v>11</v>
      </c>
      <c r="F1426">
        <v>1</v>
      </c>
      <c r="G1426">
        <f t="shared" ref="G1426:G1432" si="55">F1426</f>
        <v>1</v>
      </c>
      <c r="J1426" s="5" t="s">
        <v>51</v>
      </c>
      <c r="K1426">
        <v>6</v>
      </c>
      <c r="L1426" s="33">
        <v>10</v>
      </c>
    </row>
    <row r="1427" spans="2:12" x14ac:dyDescent="0.2">
      <c r="B1427">
        <v>179</v>
      </c>
      <c r="C1427" t="s">
        <v>143</v>
      </c>
      <c r="D1427" s="33">
        <v>2</v>
      </c>
      <c r="E1427" s="33">
        <v>11</v>
      </c>
      <c r="F1427">
        <v>1</v>
      </c>
      <c r="G1427">
        <f t="shared" si="55"/>
        <v>1</v>
      </c>
      <c r="J1427" s="5" t="s">
        <v>51</v>
      </c>
      <c r="K1427">
        <v>6</v>
      </c>
      <c r="L1427" s="33">
        <v>10</v>
      </c>
    </row>
    <row r="1428" spans="2:12" x14ac:dyDescent="0.2">
      <c r="B1428">
        <v>179</v>
      </c>
      <c r="C1428" t="s">
        <v>143</v>
      </c>
      <c r="D1428" s="33">
        <v>3</v>
      </c>
      <c r="E1428" s="33">
        <v>11</v>
      </c>
      <c r="F1428">
        <v>1</v>
      </c>
      <c r="G1428">
        <f t="shared" si="55"/>
        <v>1</v>
      </c>
      <c r="J1428" s="5" t="s">
        <v>51</v>
      </c>
      <c r="K1428">
        <v>6</v>
      </c>
      <c r="L1428" s="33">
        <v>10</v>
      </c>
    </row>
    <row r="1429" spans="2:12" x14ac:dyDescent="0.2">
      <c r="B1429">
        <v>179</v>
      </c>
      <c r="C1429" t="s">
        <v>143</v>
      </c>
      <c r="D1429" s="33">
        <v>4</v>
      </c>
      <c r="E1429" s="33">
        <v>11</v>
      </c>
      <c r="F1429">
        <v>1</v>
      </c>
      <c r="G1429">
        <f t="shared" si="55"/>
        <v>1</v>
      </c>
      <c r="J1429" s="5" t="s">
        <v>51</v>
      </c>
      <c r="K1429">
        <v>6</v>
      </c>
      <c r="L1429" s="33">
        <v>10</v>
      </c>
    </row>
    <row r="1430" spans="2:12" x14ac:dyDescent="0.2">
      <c r="B1430">
        <v>179</v>
      </c>
      <c r="C1430" t="s">
        <v>143</v>
      </c>
      <c r="D1430" s="33">
        <v>5</v>
      </c>
      <c r="E1430" s="33">
        <v>11</v>
      </c>
      <c r="F1430">
        <v>1</v>
      </c>
      <c r="G1430">
        <f t="shared" si="55"/>
        <v>1</v>
      </c>
      <c r="J1430" s="5" t="s">
        <v>51</v>
      </c>
      <c r="K1430">
        <v>6</v>
      </c>
      <c r="L1430" s="33">
        <v>10</v>
      </c>
    </row>
    <row r="1431" spans="2:12" x14ac:dyDescent="0.2">
      <c r="B1431">
        <v>179</v>
      </c>
      <c r="C1431" t="s">
        <v>143</v>
      </c>
      <c r="D1431" s="33">
        <v>6</v>
      </c>
      <c r="E1431" s="33">
        <v>11</v>
      </c>
      <c r="F1431">
        <v>1</v>
      </c>
      <c r="G1431">
        <f t="shared" si="55"/>
        <v>1</v>
      </c>
      <c r="J1431" s="5" t="s">
        <v>51</v>
      </c>
      <c r="K1431">
        <v>6</v>
      </c>
      <c r="L1431" s="33">
        <v>10</v>
      </c>
    </row>
    <row r="1432" spans="2:12" x14ac:dyDescent="0.2">
      <c r="B1432">
        <v>179</v>
      </c>
      <c r="C1432" t="s">
        <v>143</v>
      </c>
      <c r="D1432" s="33">
        <v>7</v>
      </c>
      <c r="E1432" s="33">
        <v>11</v>
      </c>
      <c r="F1432">
        <v>1</v>
      </c>
      <c r="G1432">
        <f t="shared" si="55"/>
        <v>1</v>
      </c>
      <c r="J1432" s="5" t="s">
        <v>51</v>
      </c>
      <c r="K1432">
        <v>6</v>
      </c>
      <c r="L1432" s="33">
        <v>10</v>
      </c>
    </row>
    <row r="1433" spans="2:12" x14ac:dyDescent="0.2">
      <c r="B1433">
        <v>179</v>
      </c>
      <c r="C1433" t="s">
        <v>143</v>
      </c>
      <c r="D1433" s="33">
        <v>8</v>
      </c>
      <c r="E1433" s="33">
        <v>11</v>
      </c>
      <c r="F1433">
        <v>1</v>
      </c>
      <c r="G1433">
        <v>0</v>
      </c>
      <c r="J1433" s="5" t="s">
        <v>51</v>
      </c>
      <c r="K1433">
        <v>6</v>
      </c>
      <c r="L1433" s="33">
        <v>10</v>
      </c>
    </row>
    <row r="1434" spans="2:12" x14ac:dyDescent="0.2">
      <c r="B1434">
        <v>180</v>
      </c>
      <c r="C1434" t="s">
        <v>143</v>
      </c>
      <c r="D1434" s="33">
        <v>1</v>
      </c>
      <c r="E1434" s="33">
        <v>12</v>
      </c>
      <c r="F1434">
        <v>1</v>
      </c>
      <c r="G1434">
        <f t="shared" ref="G1434:G1481" si="56">F1434</f>
        <v>1</v>
      </c>
      <c r="J1434" s="5" t="s">
        <v>50</v>
      </c>
      <c r="K1434">
        <v>4</v>
      </c>
      <c r="L1434" s="33">
        <v>6</v>
      </c>
    </row>
    <row r="1435" spans="2:12" x14ac:dyDescent="0.2">
      <c r="B1435">
        <v>180</v>
      </c>
      <c r="C1435" t="s">
        <v>143</v>
      </c>
      <c r="D1435" s="33">
        <v>2</v>
      </c>
      <c r="E1435" s="33">
        <v>12</v>
      </c>
      <c r="F1435">
        <v>1</v>
      </c>
      <c r="G1435">
        <f t="shared" si="56"/>
        <v>1</v>
      </c>
      <c r="J1435" s="5" t="s">
        <v>50</v>
      </c>
      <c r="K1435">
        <v>4</v>
      </c>
      <c r="L1435" s="33">
        <v>6</v>
      </c>
    </row>
    <row r="1436" spans="2:12" x14ac:dyDescent="0.2">
      <c r="B1436">
        <v>180</v>
      </c>
      <c r="C1436" t="s">
        <v>143</v>
      </c>
      <c r="D1436" s="33">
        <v>3</v>
      </c>
      <c r="E1436" s="33">
        <v>12</v>
      </c>
      <c r="F1436">
        <v>1</v>
      </c>
      <c r="G1436">
        <f t="shared" si="56"/>
        <v>1</v>
      </c>
      <c r="J1436" s="5" t="s">
        <v>50</v>
      </c>
      <c r="K1436">
        <v>4</v>
      </c>
      <c r="L1436" s="33">
        <v>6</v>
      </c>
    </row>
    <row r="1437" spans="2:12" x14ac:dyDescent="0.2">
      <c r="B1437">
        <v>180</v>
      </c>
      <c r="C1437" t="s">
        <v>143</v>
      </c>
      <c r="D1437" s="33">
        <v>4</v>
      </c>
      <c r="E1437" s="33">
        <v>12</v>
      </c>
      <c r="F1437">
        <v>1</v>
      </c>
      <c r="G1437">
        <f t="shared" si="56"/>
        <v>1</v>
      </c>
      <c r="J1437" s="5" t="s">
        <v>50</v>
      </c>
      <c r="K1437">
        <v>4</v>
      </c>
      <c r="L1437" s="33">
        <v>6</v>
      </c>
    </row>
    <row r="1438" spans="2:12" x14ac:dyDescent="0.2">
      <c r="B1438">
        <v>180</v>
      </c>
      <c r="C1438" t="s">
        <v>143</v>
      </c>
      <c r="D1438" s="33">
        <v>5</v>
      </c>
      <c r="E1438" s="33">
        <v>12</v>
      </c>
      <c r="F1438">
        <v>1</v>
      </c>
      <c r="G1438">
        <f t="shared" si="56"/>
        <v>1</v>
      </c>
      <c r="J1438" s="5" t="s">
        <v>50</v>
      </c>
      <c r="K1438">
        <v>4</v>
      </c>
      <c r="L1438" s="33">
        <v>6</v>
      </c>
    </row>
    <row r="1439" spans="2:12" x14ac:dyDescent="0.2">
      <c r="B1439">
        <v>180</v>
      </c>
      <c r="C1439" t="s">
        <v>143</v>
      </c>
      <c r="D1439" s="33">
        <v>6</v>
      </c>
      <c r="E1439" s="33">
        <v>12</v>
      </c>
      <c r="F1439">
        <v>1</v>
      </c>
      <c r="G1439">
        <f t="shared" si="56"/>
        <v>1</v>
      </c>
      <c r="J1439" s="5" t="s">
        <v>50</v>
      </c>
      <c r="K1439">
        <v>4</v>
      </c>
      <c r="L1439" s="33">
        <v>6</v>
      </c>
    </row>
    <row r="1440" spans="2:12" x14ac:dyDescent="0.2">
      <c r="B1440">
        <v>180</v>
      </c>
      <c r="C1440" t="s">
        <v>143</v>
      </c>
      <c r="D1440" s="33">
        <v>7</v>
      </c>
      <c r="E1440" s="33">
        <v>12</v>
      </c>
      <c r="F1440">
        <v>1</v>
      </c>
      <c r="G1440">
        <f t="shared" si="56"/>
        <v>1</v>
      </c>
      <c r="J1440" s="5" t="s">
        <v>50</v>
      </c>
      <c r="K1440">
        <v>4</v>
      </c>
      <c r="L1440" s="33">
        <v>6</v>
      </c>
    </row>
    <row r="1441" spans="2:12" x14ac:dyDescent="0.2">
      <c r="B1441">
        <v>180</v>
      </c>
      <c r="C1441" t="s">
        <v>143</v>
      </c>
      <c r="D1441" s="33">
        <v>8</v>
      </c>
      <c r="E1441" s="33">
        <v>12</v>
      </c>
      <c r="F1441">
        <v>1</v>
      </c>
      <c r="G1441">
        <f t="shared" si="56"/>
        <v>1</v>
      </c>
      <c r="J1441" s="5" t="s">
        <v>50</v>
      </c>
      <c r="K1441">
        <v>4</v>
      </c>
      <c r="L1441" s="33">
        <v>6</v>
      </c>
    </row>
    <row r="1442" spans="2:12" x14ac:dyDescent="0.2">
      <c r="B1442">
        <v>181</v>
      </c>
      <c r="C1442" t="s">
        <v>143</v>
      </c>
      <c r="D1442" s="33">
        <v>1</v>
      </c>
      <c r="E1442" s="33">
        <v>13</v>
      </c>
      <c r="F1442">
        <v>1</v>
      </c>
      <c r="G1442">
        <f t="shared" si="56"/>
        <v>1</v>
      </c>
      <c r="J1442" s="5" t="s">
        <v>51</v>
      </c>
      <c r="K1442">
        <v>5</v>
      </c>
      <c r="L1442" s="33">
        <v>8</v>
      </c>
    </row>
    <row r="1443" spans="2:12" x14ac:dyDescent="0.2">
      <c r="B1443">
        <v>181</v>
      </c>
      <c r="C1443" t="s">
        <v>143</v>
      </c>
      <c r="D1443" s="33">
        <v>2</v>
      </c>
      <c r="E1443" s="33">
        <v>13</v>
      </c>
      <c r="F1443">
        <v>1</v>
      </c>
      <c r="G1443">
        <f t="shared" si="56"/>
        <v>1</v>
      </c>
      <c r="J1443" s="5" t="s">
        <v>51</v>
      </c>
      <c r="K1443">
        <v>5</v>
      </c>
      <c r="L1443" s="33">
        <v>8</v>
      </c>
    </row>
    <row r="1444" spans="2:12" x14ac:dyDescent="0.2">
      <c r="B1444">
        <v>181</v>
      </c>
      <c r="C1444" t="s">
        <v>143</v>
      </c>
      <c r="D1444" s="33">
        <v>3</v>
      </c>
      <c r="E1444" s="33">
        <v>13</v>
      </c>
      <c r="F1444">
        <v>1</v>
      </c>
      <c r="G1444">
        <f t="shared" si="56"/>
        <v>1</v>
      </c>
      <c r="J1444" s="5" t="s">
        <v>51</v>
      </c>
      <c r="K1444">
        <v>5</v>
      </c>
      <c r="L1444" s="33">
        <v>8</v>
      </c>
    </row>
    <row r="1445" spans="2:12" x14ac:dyDescent="0.2">
      <c r="B1445">
        <v>181</v>
      </c>
      <c r="C1445" t="s">
        <v>143</v>
      </c>
      <c r="D1445" s="33">
        <v>4</v>
      </c>
      <c r="E1445" s="33">
        <v>13</v>
      </c>
      <c r="F1445">
        <v>1</v>
      </c>
      <c r="G1445">
        <f t="shared" si="56"/>
        <v>1</v>
      </c>
      <c r="J1445" s="5" t="s">
        <v>51</v>
      </c>
      <c r="K1445">
        <v>5</v>
      </c>
      <c r="L1445" s="33">
        <v>8</v>
      </c>
    </row>
    <row r="1446" spans="2:12" x14ac:dyDescent="0.2">
      <c r="B1446">
        <v>181</v>
      </c>
      <c r="C1446" t="s">
        <v>143</v>
      </c>
      <c r="D1446" s="33">
        <v>5</v>
      </c>
      <c r="E1446" s="33">
        <v>13</v>
      </c>
      <c r="F1446">
        <v>1</v>
      </c>
      <c r="G1446">
        <f t="shared" si="56"/>
        <v>1</v>
      </c>
      <c r="J1446" s="5" t="s">
        <v>51</v>
      </c>
      <c r="K1446">
        <v>5</v>
      </c>
      <c r="L1446" s="33">
        <v>8</v>
      </c>
    </row>
    <row r="1447" spans="2:12" x14ac:dyDescent="0.2">
      <c r="B1447">
        <v>181</v>
      </c>
      <c r="C1447" t="s">
        <v>143</v>
      </c>
      <c r="D1447" s="33">
        <v>6</v>
      </c>
      <c r="E1447" s="33">
        <v>13</v>
      </c>
      <c r="F1447">
        <v>1</v>
      </c>
      <c r="G1447">
        <f t="shared" si="56"/>
        <v>1</v>
      </c>
      <c r="J1447" s="5" t="s">
        <v>51</v>
      </c>
      <c r="K1447">
        <v>5</v>
      </c>
      <c r="L1447" s="33">
        <v>8</v>
      </c>
    </row>
    <row r="1448" spans="2:12" x14ac:dyDescent="0.2">
      <c r="B1448">
        <v>181</v>
      </c>
      <c r="C1448" t="s">
        <v>143</v>
      </c>
      <c r="D1448" s="33">
        <v>7</v>
      </c>
      <c r="E1448" s="33">
        <v>13</v>
      </c>
      <c r="F1448">
        <v>1</v>
      </c>
      <c r="G1448">
        <f t="shared" si="56"/>
        <v>1</v>
      </c>
      <c r="J1448" s="5" t="s">
        <v>51</v>
      </c>
      <c r="K1448">
        <v>5</v>
      </c>
      <c r="L1448" s="33">
        <v>8</v>
      </c>
    </row>
    <row r="1449" spans="2:12" x14ac:dyDescent="0.2">
      <c r="B1449">
        <v>181</v>
      </c>
      <c r="C1449" t="s">
        <v>143</v>
      </c>
      <c r="D1449" s="33">
        <v>8</v>
      </c>
      <c r="E1449" s="33">
        <v>13</v>
      </c>
      <c r="F1449">
        <v>1</v>
      </c>
      <c r="G1449">
        <f t="shared" si="56"/>
        <v>1</v>
      </c>
      <c r="J1449" s="5" t="s">
        <v>51</v>
      </c>
      <c r="K1449">
        <v>5</v>
      </c>
      <c r="L1449" s="33">
        <v>8</v>
      </c>
    </row>
    <row r="1450" spans="2:12" x14ac:dyDescent="0.2">
      <c r="B1450">
        <v>182</v>
      </c>
      <c r="C1450" t="s">
        <v>143</v>
      </c>
      <c r="D1450" s="33">
        <v>1</v>
      </c>
      <c r="E1450" s="33">
        <v>14</v>
      </c>
      <c r="F1450">
        <v>1</v>
      </c>
      <c r="G1450">
        <f t="shared" si="56"/>
        <v>1</v>
      </c>
      <c r="J1450" s="5" t="s">
        <v>50</v>
      </c>
      <c r="K1450">
        <v>2</v>
      </c>
      <c r="L1450" s="33">
        <v>2</v>
      </c>
    </row>
    <row r="1451" spans="2:12" x14ac:dyDescent="0.2">
      <c r="B1451">
        <v>182</v>
      </c>
      <c r="C1451" t="s">
        <v>143</v>
      </c>
      <c r="D1451" s="33">
        <v>2</v>
      </c>
      <c r="E1451" s="33">
        <v>14</v>
      </c>
      <c r="F1451">
        <v>1</v>
      </c>
      <c r="G1451">
        <f t="shared" si="56"/>
        <v>1</v>
      </c>
      <c r="J1451" s="5" t="s">
        <v>50</v>
      </c>
      <c r="K1451">
        <v>2</v>
      </c>
      <c r="L1451" s="33">
        <v>2</v>
      </c>
    </row>
    <row r="1452" spans="2:12" x14ac:dyDescent="0.2">
      <c r="B1452">
        <v>182</v>
      </c>
      <c r="C1452" t="s">
        <v>143</v>
      </c>
      <c r="D1452" s="33">
        <v>3</v>
      </c>
      <c r="E1452" s="33">
        <v>14</v>
      </c>
      <c r="F1452">
        <v>1</v>
      </c>
      <c r="G1452">
        <f t="shared" si="56"/>
        <v>1</v>
      </c>
      <c r="J1452" s="5" t="s">
        <v>50</v>
      </c>
      <c r="K1452">
        <v>2</v>
      </c>
      <c r="L1452" s="33">
        <v>2</v>
      </c>
    </row>
    <row r="1453" spans="2:12" x14ac:dyDescent="0.2">
      <c r="B1453">
        <v>182</v>
      </c>
      <c r="C1453" t="s">
        <v>143</v>
      </c>
      <c r="D1453" s="33">
        <v>4</v>
      </c>
      <c r="E1453" s="33">
        <v>14</v>
      </c>
      <c r="F1453">
        <v>1</v>
      </c>
      <c r="G1453">
        <f t="shared" si="56"/>
        <v>1</v>
      </c>
      <c r="J1453" s="5" t="s">
        <v>50</v>
      </c>
      <c r="K1453">
        <v>2</v>
      </c>
      <c r="L1453" s="33">
        <v>2</v>
      </c>
    </row>
    <row r="1454" spans="2:12" x14ac:dyDescent="0.2">
      <c r="B1454">
        <v>182</v>
      </c>
      <c r="C1454" t="s">
        <v>143</v>
      </c>
      <c r="D1454" s="33">
        <v>5</v>
      </c>
      <c r="E1454" s="33">
        <v>14</v>
      </c>
      <c r="F1454">
        <v>1</v>
      </c>
      <c r="G1454">
        <f t="shared" si="56"/>
        <v>1</v>
      </c>
      <c r="J1454" s="5" t="s">
        <v>50</v>
      </c>
      <c r="K1454">
        <v>2</v>
      </c>
      <c r="L1454" s="33">
        <v>2</v>
      </c>
    </row>
    <row r="1455" spans="2:12" x14ac:dyDescent="0.2">
      <c r="B1455">
        <v>182</v>
      </c>
      <c r="C1455" t="s">
        <v>143</v>
      </c>
      <c r="D1455" s="33">
        <v>6</v>
      </c>
      <c r="E1455" s="33">
        <v>14</v>
      </c>
      <c r="F1455">
        <v>1</v>
      </c>
      <c r="G1455">
        <f t="shared" si="56"/>
        <v>1</v>
      </c>
      <c r="J1455" s="5" t="s">
        <v>50</v>
      </c>
      <c r="K1455">
        <v>2</v>
      </c>
      <c r="L1455" s="33">
        <v>2</v>
      </c>
    </row>
    <row r="1456" spans="2:12" x14ac:dyDescent="0.2">
      <c r="B1456">
        <v>182</v>
      </c>
      <c r="C1456" t="s">
        <v>143</v>
      </c>
      <c r="D1456" s="33">
        <v>7</v>
      </c>
      <c r="E1456" s="33">
        <v>14</v>
      </c>
      <c r="F1456">
        <v>1</v>
      </c>
      <c r="G1456">
        <f t="shared" si="56"/>
        <v>1</v>
      </c>
      <c r="J1456" s="5" t="s">
        <v>50</v>
      </c>
      <c r="K1456">
        <v>2</v>
      </c>
      <c r="L1456" s="33">
        <v>2</v>
      </c>
    </row>
    <row r="1457" spans="2:12" x14ac:dyDescent="0.2">
      <c r="B1457">
        <v>182</v>
      </c>
      <c r="C1457" t="s">
        <v>143</v>
      </c>
      <c r="D1457" s="33">
        <v>8</v>
      </c>
      <c r="E1457" s="33">
        <v>14</v>
      </c>
      <c r="F1457">
        <v>1</v>
      </c>
      <c r="G1457">
        <f t="shared" si="56"/>
        <v>1</v>
      </c>
      <c r="J1457" s="5" t="s">
        <v>50</v>
      </c>
      <c r="K1457">
        <v>2</v>
      </c>
      <c r="L1457" s="33">
        <v>2</v>
      </c>
    </row>
    <row r="1458" spans="2:12" x14ac:dyDescent="0.2">
      <c r="B1458">
        <v>183</v>
      </c>
      <c r="C1458" t="s">
        <v>143</v>
      </c>
      <c r="D1458" s="33">
        <v>1</v>
      </c>
      <c r="E1458" s="33">
        <v>15</v>
      </c>
      <c r="F1458">
        <v>1</v>
      </c>
      <c r="G1458">
        <f t="shared" si="56"/>
        <v>1</v>
      </c>
      <c r="J1458" s="5" t="s">
        <v>49</v>
      </c>
      <c r="K1458">
        <v>3</v>
      </c>
      <c r="L1458" s="33">
        <v>4</v>
      </c>
    </row>
    <row r="1459" spans="2:12" x14ac:dyDescent="0.2">
      <c r="B1459">
        <v>183</v>
      </c>
      <c r="C1459" t="s">
        <v>143</v>
      </c>
      <c r="D1459" s="33">
        <v>2</v>
      </c>
      <c r="E1459" s="33">
        <v>15</v>
      </c>
      <c r="F1459">
        <v>1</v>
      </c>
      <c r="G1459">
        <f t="shared" si="56"/>
        <v>1</v>
      </c>
      <c r="J1459" s="5" t="s">
        <v>49</v>
      </c>
      <c r="K1459">
        <v>3</v>
      </c>
      <c r="L1459" s="33">
        <v>4</v>
      </c>
    </row>
    <row r="1460" spans="2:12" x14ac:dyDescent="0.2">
      <c r="B1460">
        <v>183</v>
      </c>
      <c r="C1460" t="s">
        <v>143</v>
      </c>
      <c r="D1460" s="33">
        <v>3</v>
      </c>
      <c r="E1460" s="33">
        <v>15</v>
      </c>
      <c r="F1460">
        <v>1</v>
      </c>
      <c r="G1460">
        <f t="shared" si="56"/>
        <v>1</v>
      </c>
      <c r="J1460" s="5" t="s">
        <v>49</v>
      </c>
      <c r="K1460">
        <v>3</v>
      </c>
      <c r="L1460" s="33">
        <v>4</v>
      </c>
    </row>
    <row r="1461" spans="2:12" x14ac:dyDescent="0.2">
      <c r="B1461">
        <v>183</v>
      </c>
      <c r="C1461" t="s">
        <v>143</v>
      </c>
      <c r="D1461" s="33">
        <v>4</v>
      </c>
      <c r="E1461" s="33">
        <v>15</v>
      </c>
      <c r="F1461">
        <v>1</v>
      </c>
      <c r="G1461">
        <f t="shared" si="56"/>
        <v>1</v>
      </c>
      <c r="J1461" s="5" t="s">
        <v>49</v>
      </c>
      <c r="K1461">
        <v>3</v>
      </c>
      <c r="L1461" s="33">
        <v>4</v>
      </c>
    </row>
    <row r="1462" spans="2:12" x14ac:dyDescent="0.2">
      <c r="B1462">
        <v>183</v>
      </c>
      <c r="C1462" t="s">
        <v>143</v>
      </c>
      <c r="D1462" s="33">
        <v>5</v>
      </c>
      <c r="E1462" s="33">
        <v>15</v>
      </c>
      <c r="F1462">
        <v>1</v>
      </c>
      <c r="G1462">
        <f t="shared" si="56"/>
        <v>1</v>
      </c>
      <c r="J1462" s="5" t="s">
        <v>49</v>
      </c>
      <c r="K1462">
        <v>3</v>
      </c>
      <c r="L1462" s="33">
        <v>4</v>
      </c>
    </row>
    <row r="1463" spans="2:12" x14ac:dyDescent="0.2">
      <c r="B1463">
        <v>183</v>
      </c>
      <c r="C1463" t="s">
        <v>143</v>
      </c>
      <c r="D1463" s="33">
        <v>6</v>
      </c>
      <c r="E1463" s="33">
        <v>15</v>
      </c>
      <c r="F1463">
        <v>1</v>
      </c>
      <c r="G1463">
        <f t="shared" si="56"/>
        <v>1</v>
      </c>
      <c r="J1463" s="5" t="s">
        <v>49</v>
      </c>
      <c r="K1463">
        <v>3</v>
      </c>
      <c r="L1463" s="33">
        <v>4</v>
      </c>
    </row>
    <row r="1464" spans="2:12" x14ac:dyDescent="0.2">
      <c r="B1464">
        <v>183</v>
      </c>
      <c r="C1464" t="s">
        <v>143</v>
      </c>
      <c r="D1464" s="33">
        <v>7</v>
      </c>
      <c r="E1464" s="33">
        <v>15</v>
      </c>
      <c r="F1464">
        <v>1</v>
      </c>
      <c r="G1464">
        <f t="shared" si="56"/>
        <v>1</v>
      </c>
      <c r="J1464" s="5" t="s">
        <v>49</v>
      </c>
      <c r="K1464">
        <v>3</v>
      </c>
      <c r="L1464" s="33">
        <v>4</v>
      </c>
    </row>
    <row r="1465" spans="2:12" x14ac:dyDescent="0.2">
      <c r="B1465">
        <v>183</v>
      </c>
      <c r="C1465" t="s">
        <v>143</v>
      </c>
      <c r="D1465" s="33">
        <v>8</v>
      </c>
      <c r="E1465" s="33">
        <v>15</v>
      </c>
      <c r="F1465">
        <v>1</v>
      </c>
      <c r="G1465">
        <f t="shared" si="56"/>
        <v>1</v>
      </c>
      <c r="J1465" s="5" t="s">
        <v>49</v>
      </c>
      <c r="K1465">
        <v>3</v>
      </c>
      <c r="L1465" s="33">
        <v>4</v>
      </c>
    </row>
    <row r="1466" spans="2:12" x14ac:dyDescent="0.2">
      <c r="B1466">
        <v>184</v>
      </c>
      <c r="C1466" t="s">
        <v>143</v>
      </c>
      <c r="D1466" s="33">
        <v>1</v>
      </c>
      <c r="E1466" s="33">
        <v>16</v>
      </c>
      <c r="F1466">
        <v>1</v>
      </c>
      <c r="G1466">
        <f t="shared" si="56"/>
        <v>1</v>
      </c>
      <c r="J1466" s="5" t="s">
        <v>49</v>
      </c>
      <c r="K1466">
        <v>1</v>
      </c>
      <c r="L1466" s="33">
        <v>1</v>
      </c>
    </row>
    <row r="1467" spans="2:12" x14ac:dyDescent="0.2">
      <c r="B1467">
        <v>184</v>
      </c>
      <c r="C1467" t="s">
        <v>143</v>
      </c>
      <c r="D1467" s="33">
        <v>2</v>
      </c>
      <c r="E1467" s="33">
        <v>16</v>
      </c>
      <c r="F1467">
        <v>1</v>
      </c>
      <c r="G1467">
        <f t="shared" si="56"/>
        <v>1</v>
      </c>
      <c r="J1467" s="5" t="s">
        <v>49</v>
      </c>
      <c r="K1467">
        <v>1</v>
      </c>
      <c r="L1467" s="33">
        <v>1</v>
      </c>
    </row>
    <row r="1468" spans="2:12" x14ac:dyDescent="0.2">
      <c r="B1468">
        <v>184</v>
      </c>
      <c r="C1468" t="s">
        <v>143</v>
      </c>
      <c r="D1468" s="33">
        <v>3</v>
      </c>
      <c r="E1468" s="33">
        <v>16</v>
      </c>
      <c r="F1468">
        <v>1</v>
      </c>
      <c r="G1468">
        <f t="shared" si="56"/>
        <v>1</v>
      </c>
      <c r="J1468" s="5" t="s">
        <v>49</v>
      </c>
      <c r="K1468">
        <v>1</v>
      </c>
      <c r="L1468" s="33">
        <v>1</v>
      </c>
    </row>
    <row r="1469" spans="2:12" x14ac:dyDescent="0.2">
      <c r="B1469">
        <v>184</v>
      </c>
      <c r="C1469" t="s">
        <v>143</v>
      </c>
      <c r="D1469" s="33">
        <v>4</v>
      </c>
      <c r="E1469" s="33">
        <v>16</v>
      </c>
      <c r="F1469">
        <v>1</v>
      </c>
      <c r="G1469">
        <f t="shared" si="56"/>
        <v>1</v>
      </c>
      <c r="J1469" s="5" t="s">
        <v>49</v>
      </c>
      <c r="K1469">
        <v>1</v>
      </c>
      <c r="L1469" s="33">
        <v>1</v>
      </c>
    </row>
    <row r="1470" spans="2:12" x14ac:dyDescent="0.2">
      <c r="B1470">
        <v>184</v>
      </c>
      <c r="C1470" t="s">
        <v>143</v>
      </c>
      <c r="D1470" s="33">
        <v>5</v>
      </c>
      <c r="E1470" s="33">
        <v>16</v>
      </c>
      <c r="F1470">
        <v>1</v>
      </c>
      <c r="G1470">
        <f t="shared" si="56"/>
        <v>1</v>
      </c>
      <c r="J1470" s="5" t="s">
        <v>49</v>
      </c>
      <c r="K1470">
        <v>1</v>
      </c>
      <c r="L1470" s="33">
        <v>1</v>
      </c>
    </row>
    <row r="1471" spans="2:12" x14ac:dyDescent="0.2">
      <c r="B1471">
        <v>184</v>
      </c>
      <c r="C1471" t="s">
        <v>143</v>
      </c>
      <c r="D1471" s="33">
        <v>6</v>
      </c>
      <c r="E1471" s="33">
        <v>16</v>
      </c>
      <c r="F1471">
        <v>1</v>
      </c>
      <c r="G1471">
        <f t="shared" si="56"/>
        <v>1</v>
      </c>
      <c r="J1471" s="5" t="s">
        <v>49</v>
      </c>
      <c r="K1471">
        <v>1</v>
      </c>
      <c r="L1471" s="33">
        <v>1</v>
      </c>
    </row>
    <row r="1472" spans="2:12" x14ac:dyDescent="0.2">
      <c r="B1472">
        <v>184</v>
      </c>
      <c r="C1472" t="s">
        <v>143</v>
      </c>
      <c r="D1472" s="33">
        <v>7</v>
      </c>
      <c r="E1472" s="33">
        <v>16</v>
      </c>
      <c r="F1472">
        <v>1</v>
      </c>
      <c r="G1472">
        <f t="shared" si="56"/>
        <v>1</v>
      </c>
      <c r="J1472" s="5" t="s">
        <v>49</v>
      </c>
      <c r="K1472">
        <v>1</v>
      </c>
      <c r="L1472" s="33">
        <v>1</v>
      </c>
    </row>
    <row r="1473" spans="2:12" x14ac:dyDescent="0.2">
      <c r="B1473">
        <v>184</v>
      </c>
      <c r="C1473" t="s">
        <v>143</v>
      </c>
      <c r="D1473" s="33">
        <v>8</v>
      </c>
      <c r="E1473" s="33">
        <v>16</v>
      </c>
      <c r="F1473">
        <v>1</v>
      </c>
      <c r="G1473">
        <f t="shared" si="56"/>
        <v>1</v>
      </c>
      <c r="J1473" s="5" t="s">
        <v>49</v>
      </c>
      <c r="K1473">
        <v>1</v>
      </c>
      <c r="L1473" s="33">
        <v>1</v>
      </c>
    </row>
    <row r="1474" spans="2:12" x14ac:dyDescent="0.2">
      <c r="B1474">
        <v>185</v>
      </c>
      <c r="C1474" t="s">
        <v>143</v>
      </c>
      <c r="D1474" s="33">
        <v>1</v>
      </c>
      <c r="E1474" s="33">
        <v>17</v>
      </c>
      <c r="F1474">
        <v>1</v>
      </c>
      <c r="G1474">
        <f t="shared" si="56"/>
        <v>1</v>
      </c>
      <c r="J1474" s="5" t="s">
        <v>50</v>
      </c>
      <c r="K1474">
        <v>7</v>
      </c>
      <c r="L1474" s="33">
        <v>14</v>
      </c>
    </row>
    <row r="1475" spans="2:12" x14ac:dyDescent="0.2">
      <c r="B1475">
        <v>185</v>
      </c>
      <c r="C1475" t="s">
        <v>143</v>
      </c>
      <c r="D1475" s="33">
        <v>2</v>
      </c>
      <c r="E1475" s="33">
        <v>17</v>
      </c>
      <c r="F1475">
        <v>1</v>
      </c>
      <c r="G1475">
        <f t="shared" si="56"/>
        <v>1</v>
      </c>
      <c r="J1475" s="5" t="s">
        <v>50</v>
      </c>
      <c r="K1475">
        <v>7</v>
      </c>
      <c r="L1475" s="33">
        <v>14</v>
      </c>
    </row>
    <row r="1476" spans="2:12" x14ac:dyDescent="0.2">
      <c r="B1476">
        <v>185</v>
      </c>
      <c r="C1476" t="s">
        <v>143</v>
      </c>
      <c r="D1476" s="33">
        <v>3</v>
      </c>
      <c r="E1476" s="33">
        <v>17</v>
      </c>
      <c r="F1476">
        <v>1</v>
      </c>
      <c r="G1476">
        <f t="shared" si="56"/>
        <v>1</v>
      </c>
      <c r="J1476" s="5" t="s">
        <v>50</v>
      </c>
      <c r="K1476">
        <v>7</v>
      </c>
      <c r="L1476" s="33">
        <v>14</v>
      </c>
    </row>
    <row r="1477" spans="2:12" x14ac:dyDescent="0.2">
      <c r="B1477">
        <v>185</v>
      </c>
      <c r="C1477" t="s">
        <v>143</v>
      </c>
      <c r="D1477" s="33">
        <v>4</v>
      </c>
      <c r="E1477" s="33">
        <v>17</v>
      </c>
      <c r="F1477">
        <v>1</v>
      </c>
      <c r="G1477">
        <f t="shared" si="56"/>
        <v>1</v>
      </c>
      <c r="J1477" s="5" t="s">
        <v>50</v>
      </c>
      <c r="K1477">
        <v>7</v>
      </c>
      <c r="L1477" s="33">
        <v>14</v>
      </c>
    </row>
    <row r="1478" spans="2:12" x14ac:dyDescent="0.2">
      <c r="B1478">
        <v>185</v>
      </c>
      <c r="C1478" t="s">
        <v>143</v>
      </c>
      <c r="D1478" s="33">
        <v>5</v>
      </c>
      <c r="E1478" s="33">
        <v>17</v>
      </c>
      <c r="F1478">
        <v>1</v>
      </c>
      <c r="G1478">
        <f t="shared" si="56"/>
        <v>1</v>
      </c>
      <c r="J1478" s="5" t="s">
        <v>50</v>
      </c>
      <c r="K1478">
        <v>7</v>
      </c>
      <c r="L1478" s="33">
        <v>14</v>
      </c>
    </row>
    <row r="1479" spans="2:12" x14ac:dyDescent="0.2">
      <c r="B1479">
        <v>185</v>
      </c>
      <c r="C1479" t="s">
        <v>143</v>
      </c>
      <c r="D1479" s="33">
        <v>6</v>
      </c>
      <c r="E1479" s="33">
        <v>17</v>
      </c>
      <c r="F1479">
        <v>1</v>
      </c>
      <c r="G1479">
        <f t="shared" si="56"/>
        <v>1</v>
      </c>
      <c r="J1479" s="5" t="s">
        <v>50</v>
      </c>
      <c r="K1479">
        <v>7</v>
      </c>
      <c r="L1479" s="33">
        <v>14</v>
      </c>
    </row>
    <row r="1480" spans="2:12" x14ac:dyDescent="0.2">
      <c r="B1480">
        <v>185</v>
      </c>
      <c r="C1480" t="s">
        <v>143</v>
      </c>
      <c r="D1480" s="33">
        <v>7</v>
      </c>
      <c r="E1480" s="33">
        <v>17</v>
      </c>
      <c r="F1480">
        <v>1</v>
      </c>
      <c r="G1480">
        <f t="shared" si="56"/>
        <v>1</v>
      </c>
      <c r="J1480" s="5" t="s">
        <v>50</v>
      </c>
      <c r="K1480">
        <v>7</v>
      </c>
      <c r="L1480" s="33">
        <v>14</v>
      </c>
    </row>
    <row r="1481" spans="2:12" x14ac:dyDescent="0.2">
      <c r="B1481">
        <v>185</v>
      </c>
      <c r="C1481" t="s">
        <v>143</v>
      </c>
      <c r="D1481" s="33">
        <v>8</v>
      </c>
      <c r="E1481" s="33">
        <v>17</v>
      </c>
      <c r="F1481">
        <v>1</v>
      </c>
      <c r="G1481">
        <f t="shared" si="56"/>
        <v>1</v>
      </c>
      <c r="J1481" s="5" t="s">
        <v>50</v>
      </c>
      <c r="K1481">
        <v>7</v>
      </c>
      <c r="L1481" s="33">
        <v>14</v>
      </c>
    </row>
    <row r="1482" spans="2:12" x14ac:dyDescent="0.2">
      <c r="B1482">
        <v>186</v>
      </c>
      <c r="C1482" t="s">
        <v>143</v>
      </c>
      <c r="D1482" s="33">
        <v>1</v>
      </c>
      <c r="E1482" s="33">
        <v>18</v>
      </c>
      <c r="F1482">
        <v>1</v>
      </c>
      <c r="G1482">
        <v>0</v>
      </c>
      <c r="J1482" s="5" t="s">
        <v>50</v>
      </c>
      <c r="K1482">
        <v>6</v>
      </c>
      <c r="L1482" s="33">
        <v>10</v>
      </c>
    </row>
    <row r="1483" spans="2:12" x14ac:dyDescent="0.2">
      <c r="B1483">
        <v>186</v>
      </c>
      <c r="C1483" t="s">
        <v>143</v>
      </c>
      <c r="D1483" s="33">
        <v>2</v>
      </c>
      <c r="E1483" s="33">
        <v>18</v>
      </c>
      <c r="F1483">
        <v>0</v>
      </c>
      <c r="G1483">
        <f t="shared" ref="G1483:G1500" si="57">F1483</f>
        <v>0</v>
      </c>
      <c r="J1483" s="5" t="s">
        <v>50</v>
      </c>
      <c r="K1483">
        <v>6</v>
      </c>
      <c r="L1483" s="33">
        <v>10</v>
      </c>
    </row>
    <row r="1484" spans="2:12" x14ac:dyDescent="0.2">
      <c r="B1484">
        <v>186</v>
      </c>
      <c r="C1484" t="s">
        <v>143</v>
      </c>
      <c r="D1484" s="33">
        <v>3</v>
      </c>
      <c r="E1484" s="33">
        <v>18</v>
      </c>
      <c r="F1484">
        <v>0</v>
      </c>
      <c r="G1484">
        <f t="shared" si="57"/>
        <v>0</v>
      </c>
      <c r="J1484" s="5" t="s">
        <v>50</v>
      </c>
      <c r="K1484">
        <v>6</v>
      </c>
      <c r="L1484" s="33">
        <v>10</v>
      </c>
    </row>
    <row r="1485" spans="2:12" x14ac:dyDescent="0.2">
      <c r="B1485">
        <v>186</v>
      </c>
      <c r="C1485" t="s">
        <v>143</v>
      </c>
      <c r="D1485" s="33">
        <v>4</v>
      </c>
      <c r="E1485" s="33">
        <v>18</v>
      </c>
      <c r="F1485">
        <v>1</v>
      </c>
      <c r="G1485">
        <f t="shared" si="57"/>
        <v>1</v>
      </c>
      <c r="J1485" s="5" t="s">
        <v>50</v>
      </c>
      <c r="K1485">
        <v>6</v>
      </c>
      <c r="L1485" s="33">
        <v>10</v>
      </c>
    </row>
    <row r="1486" spans="2:12" x14ac:dyDescent="0.2">
      <c r="B1486">
        <v>186</v>
      </c>
      <c r="C1486" t="s">
        <v>143</v>
      </c>
      <c r="D1486" s="33">
        <v>5</v>
      </c>
      <c r="E1486" s="33">
        <v>18</v>
      </c>
      <c r="F1486">
        <v>0</v>
      </c>
      <c r="G1486">
        <f t="shared" si="57"/>
        <v>0</v>
      </c>
      <c r="J1486" s="5" t="s">
        <v>50</v>
      </c>
      <c r="K1486">
        <v>6</v>
      </c>
      <c r="L1486" s="33">
        <v>10</v>
      </c>
    </row>
    <row r="1487" spans="2:12" x14ac:dyDescent="0.2">
      <c r="B1487">
        <v>186</v>
      </c>
      <c r="C1487" t="s">
        <v>143</v>
      </c>
      <c r="D1487" s="33">
        <v>6</v>
      </c>
      <c r="E1487" s="33">
        <v>18</v>
      </c>
      <c r="F1487">
        <v>0</v>
      </c>
      <c r="G1487">
        <f t="shared" si="57"/>
        <v>0</v>
      </c>
      <c r="J1487" s="5" t="s">
        <v>50</v>
      </c>
      <c r="K1487">
        <v>6</v>
      </c>
      <c r="L1487" s="33">
        <v>10</v>
      </c>
    </row>
    <row r="1488" spans="2:12" x14ac:dyDescent="0.2">
      <c r="B1488">
        <v>186</v>
      </c>
      <c r="C1488" t="s">
        <v>143</v>
      </c>
      <c r="D1488" s="33">
        <v>7</v>
      </c>
      <c r="E1488" s="33">
        <v>18</v>
      </c>
      <c r="F1488">
        <v>0</v>
      </c>
      <c r="G1488">
        <f t="shared" si="57"/>
        <v>0</v>
      </c>
      <c r="J1488" s="5" t="s">
        <v>50</v>
      </c>
      <c r="K1488">
        <v>6</v>
      </c>
      <c r="L1488" s="33">
        <v>10</v>
      </c>
    </row>
    <row r="1489" spans="2:12" x14ac:dyDescent="0.2">
      <c r="B1489">
        <v>186</v>
      </c>
      <c r="C1489" t="s">
        <v>143</v>
      </c>
      <c r="D1489" s="33">
        <v>8</v>
      </c>
      <c r="E1489" s="33">
        <v>18</v>
      </c>
      <c r="F1489">
        <v>0</v>
      </c>
      <c r="G1489">
        <f t="shared" si="57"/>
        <v>0</v>
      </c>
      <c r="J1489" s="5" t="s">
        <v>50</v>
      </c>
      <c r="K1489">
        <v>6</v>
      </c>
      <c r="L1489" s="33">
        <v>10</v>
      </c>
    </row>
    <row r="1490" spans="2:12" x14ac:dyDescent="0.2">
      <c r="B1490">
        <v>187</v>
      </c>
      <c r="C1490" t="s">
        <v>143</v>
      </c>
      <c r="D1490" s="33">
        <v>1</v>
      </c>
      <c r="E1490" s="33">
        <v>19</v>
      </c>
      <c r="F1490">
        <v>1</v>
      </c>
      <c r="G1490">
        <f t="shared" si="57"/>
        <v>1</v>
      </c>
      <c r="J1490" s="5" t="s">
        <v>49</v>
      </c>
      <c r="K1490">
        <v>4</v>
      </c>
      <c r="L1490" s="33">
        <v>6</v>
      </c>
    </row>
    <row r="1491" spans="2:12" x14ac:dyDescent="0.2">
      <c r="B1491">
        <v>187</v>
      </c>
      <c r="C1491" t="s">
        <v>143</v>
      </c>
      <c r="D1491" s="33">
        <v>2</v>
      </c>
      <c r="E1491" s="33">
        <v>19</v>
      </c>
      <c r="F1491">
        <v>1</v>
      </c>
      <c r="G1491">
        <f t="shared" si="57"/>
        <v>1</v>
      </c>
      <c r="J1491" s="5" t="s">
        <v>49</v>
      </c>
      <c r="K1491">
        <v>4</v>
      </c>
      <c r="L1491" s="33">
        <v>6</v>
      </c>
    </row>
    <row r="1492" spans="2:12" x14ac:dyDescent="0.2">
      <c r="B1492">
        <v>187</v>
      </c>
      <c r="C1492" t="s">
        <v>143</v>
      </c>
      <c r="D1492" s="33">
        <v>3</v>
      </c>
      <c r="E1492" s="33">
        <v>19</v>
      </c>
      <c r="F1492">
        <v>1</v>
      </c>
      <c r="G1492">
        <f t="shared" si="57"/>
        <v>1</v>
      </c>
      <c r="J1492" s="5" t="s">
        <v>49</v>
      </c>
      <c r="K1492">
        <v>4</v>
      </c>
      <c r="L1492" s="33">
        <v>6</v>
      </c>
    </row>
    <row r="1493" spans="2:12" x14ac:dyDescent="0.2">
      <c r="B1493">
        <v>187</v>
      </c>
      <c r="C1493" t="s">
        <v>143</v>
      </c>
      <c r="D1493" s="33">
        <v>4</v>
      </c>
      <c r="E1493" s="33">
        <v>19</v>
      </c>
      <c r="F1493">
        <v>1</v>
      </c>
      <c r="G1493">
        <f t="shared" si="57"/>
        <v>1</v>
      </c>
      <c r="J1493" s="5" t="s">
        <v>49</v>
      </c>
      <c r="K1493">
        <v>4</v>
      </c>
      <c r="L1493" s="33">
        <v>6</v>
      </c>
    </row>
    <row r="1494" spans="2:12" x14ac:dyDescent="0.2">
      <c r="B1494">
        <v>187</v>
      </c>
      <c r="C1494" t="s">
        <v>143</v>
      </c>
      <c r="D1494" s="33">
        <v>5</v>
      </c>
      <c r="E1494" s="33">
        <v>19</v>
      </c>
      <c r="F1494">
        <v>1</v>
      </c>
      <c r="G1494">
        <f t="shared" si="57"/>
        <v>1</v>
      </c>
      <c r="J1494" s="5" t="s">
        <v>49</v>
      </c>
      <c r="K1494">
        <v>4</v>
      </c>
      <c r="L1494" s="33">
        <v>6</v>
      </c>
    </row>
    <row r="1495" spans="2:12" x14ac:dyDescent="0.2">
      <c r="B1495">
        <v>187</v>
      </c>
      <c r="C1495" t="s">
        <v>143</v>
      </c>
      <c r="D1495" s="33">
        <v>6</v>
      </c>
      <c r="E1495" s="33">
        <v>19</v>
      </c>
      <c r="F1495">
        <v>1</v>
      </c>
      <c r="G1495">
        <f t="shared" si="57"/>
        <v>1</v>
      </c>
      <c r="J1495" s="5" t="s">
        <v>49</v>
      </c>
      <c r="K1495">
        <v>4</v>
      </c>
      <c r="L1495" s="33">
        <v>6</v>
      </c>
    </row>
    <row r="1496" spans="2:12" x14ac:dyDescent="0.2">
      <c r="B1496">
        <v>187</v>
      </c>
      <c r="C1496" t="s">
        <v>143</v>
      </c>
      <c r="D1496" s="33">
        <v>7</v>
      </c>
      <c r="E1496" s="33">
        <v>19</v>
      </c>
      <c r="F1496">
        <v>1</v>
      </c>
      <c r="G1496">
        <f t="shared" si="57"/>
        <v>1</v>
      </c>
      <c r="J1496" s="5" t="s">
        <v>49</v>
      </c>
      <c r="K1496">
        <v>4</v>
      </c>
      <c r="L1496" s="33">
        <v>6</v>
      </c>
    </row>
    <row r="1497" spans="2:12" x14ac:dyDescent="0.2">
      <c r="B1497">
        <v>187</v>
      </c>
      <c r="C1497" t="s">
        <v>143</v>
      </c>
      <c r="D1497" s="33">
        <v>8</v>
      </c>
      <c r="E1497" s="33">
        <v>19</v>
      </c>
      <c r="F1497">
        <v>1</v>
      </c>
      <c r="G1497">
        <f t="shared" si="57"/>
        <v>1</v>
      </c>
      <c r="J1497" s="5" t="s">
        <v>49</v>
      </c>
      <c r="K1497">
        <v>4</v>
      </c>
      <c r="L1497" s="33">
        <v>6</v>
      </c>
    </row>
    <row r="1498" spans="2:12" x14ac:dyDescent="0.2">
      <c r="B1498">
        <v>188</v>
      </c>
      <c r="C1498" t="s">
        <v>143</v>
      </c>
      <c r="D1498" s="33">
        <v>1</v>
      </c>
      <c r="E1498" s="33">
        <v>20</v>
      </c>
      <c r="F1498">
        <v>1</v>
      </c>
      <c r="G1498">
        <f t="shared" si="57"/>
        <v>1</v>
      </c>
      <c r="J1498" s="5" t="s">
        <v>49</v>
      </c>
      <c r="K1498">
        <v>5</v>
      </c>
      <c r="L1498" s="33">
        <v>8</v>
      </c>
    </row>
    <row r="1499" spans="2:12" x14ac:dyDescent="0.2">
      <c r="B1499">
        <v>188</v>
      </c>
      <c r="C1499" t="s">
        <v>143</v>
      </c>
      <c r="D1499" s="33">
        <v>2</v>
      </c>
      <c r="E1499" s="33">
        <v>20</v>
      </c>
      <c r="F1499">
        <v>1</v>
      </c>
      <c r="G1499">
        <f t="shared" si="57"/>
        <v>1</v>
      </c>
      <c r="J1499" s="5" t="s">
        <v>49</v>
      </c>
      <c r="K1499">
        <v>5</v>
      </c>
      <c r="L1499" s="33">
        <v>8</v>
      </c>
    </row>
    <row r="1500" spans="2:12" x14ac:dyDescent="0.2">
      <c r="B1500">
        <v>188</v>
      </c>
      <c r="C1500" t="s">
        <v>143</v>
      </c>
      <c r="D1500" s="33">
        <v>3</v>
      </c>
      <c r="E1500" s="33">
        <v>20</v>
      </c>
      <c r="F1500">
        <v>1</v>
      </c>
      <c r="G1500">
        <f t="shared" si="57"/>
        <v>1</v>
      </c>
      <c r="J1500" s="5" t="s">
        <v>49</v>
      </c>
      <c r="K1500">
        <v>5</v>
      </c>
      <c r="L1500" s="33">
        <v>8</v>
      </c>
    </row>
    <row r="1501" spans="2:12" x14ac:dyDescent="0.2">
      <c r="B1501">
        <v>188</v>
      </c>
      <c r="C1501" t="s">
        <v>143</v>
      </c>
      <c r="D1501" s="33">
        <v>4</v>
      </c>
      <c r="E1501" s="33">
        <v>20</v>
      </c>
      <c r="F1501">
        <v>1</v>
      </c>
      <c r="G1501">
        <v>0</v>
      </c>
      <c r="J1501" s="5" t="s">
        <v>49</v>
      </c>
      <c r="K1501">
        <v>5</v>
      </c>
      <c r="L1501" s="33">
        <v>8</v>
      </c>
    </row>
    <row r="1502" spans="2:12" x14ac:dyDescent="0.2">
      <c r="B1502">
        <v>188</v>
      </c>
      <c r="C1502" t="s">
        <v>143</v>
      </c>
      <c r="D1502" s="33">
        <v>5</v>
      </c>
      <c r="E1502" s="33">
        <v>20</v>
      </c>
      <c r="F1502">
        <v>1</v>
      </c>
      <c r="G1502">
        <v>0</v>
      </c>
      <c r="J1502" s="5" t="s">
        <v>49</v>
      </c>
      <c r="K1502">
        <v>5</v>
      </c>
      <c r="L1502" s="33">
        <v>8</v>
      </c>
    </row>
    <row r="1503" spans="2:12" x14ac:dyDescent="0.2">
      <c r="B1503">
        <v>188</v>
      </c>
      <c r="C1503" t="s">
        <v>143</v>
      </c>
      <c r="D1503" s="33">
        <v>6</v>
      </c>
      <c r="E1503" s="33">
        <v>20</v>
      </c>
      <c r="F1503">
        <v>1</v>
      </c>
      <c r="G1503">
        <f t="shared" ref="G1503:G1529" si="58">F1503</f>
        <v>1</v>
      </c>
      <c r="J1503" s="5" t="s">
        <v>49</v>
      </c>
      <c r="K1503">
        <v>5</v>
      </c>
      <c r="L1503" s="33">
        <v>8</v>
      </c>
    </row>
    <row r="1504" spans="2:12" x14ac:dyDescent="0.2">
      <c r="B1504">
        <v>188</v>
      </c>
      <c r="C1504" t="s">
        <v>143</v>
      </c>
      <c r="D1504" s="33">
        <v>7</v>
      </c>
      <c r="E1504" s="33">
        <v>20</v>
      </c>
      <c r="F1504">
        <v>0</v>
      </c>
      <c r="G1504">
        <f t="shared" si="58"/>
        <v>0</v>
      </c>
      <c r="J1504" s="5" t="s">
        <v>49</v>
      </c>
      <c r="K1504">
        <v>5</v>
      </c>
      <c r="L1504" s="33">
        <v>8</v>
      </c>
    </row>
    <row r="1505" spans="2:12" x14ac:dyDescent="0.2">
      <c r="B1505">
        <v>188</v>
      </c>
      <c r="C1505" t="s">
        <v>143</v>
      </c>
      <c r="D1505" s="33">
        <v>8</v>
      </c>
      <c r="E1505" s="33">
        <v>20</v>
      </c>
      <c r="F1505">
        <v>0</v>
      </c>
      <c r="G1505">
        <f t="shared" si="58"/>
        <v>0</v>
      </c>
      <c r="J1505" s="5" t="s">
        <v>49</v>
      </c>
      <c r="K1505">
        <v>5</v>
      </c>
      <c r="L1505" s="33">
        <v>8</v>
      </c>
    </row>
    <row r="1506" spans="2:12" x14ac:dyDescent="0.2">
      <c r="B1506">
        <v>189</v>
      </c>
      <c r="C1506" t="s">
        <v>143</v>
      </c>
      <c r="D1506" s="33">
        <v>1</v>
      </c>
      <c r="E1506" s="33">
        <v>21</v>
      </c>
      <c r="F1506">
        <v>1</v>
      </c>
      <c r="G1506">
        <f t="shared" si="58"/>
        <v>1</v>
      </c>
      <c r="J1506" s="5" t="s">
        <v>51</v>
      </c>
      <c r="K1506">
        <v>2</v>
      </c>
      <c r="L1506" s="33">
        <v>2</v>
      </c>
    </row>
    <row r="1507" spans="2:12" x14ac:dyDescent="0.2">
      <c r="B1507">
        <v>189</v>
      </c>
      <c r="C1507" t="s">
        <v>143</v>
      </c>
      <c r="D1507" s="33">
        <v>2</v>
      </c>
      <c r="E1507" s="33">
        <v>21</v>
      </c>
      <c r="F1507">
        <v>1</v>
      </c>
      <c r="G1507">
        <f t="shared" si="58"/>
        <v>1</v>
      </c>
      <c r="J1507" s="5" t="s">
        <v>51</v>
      </c>
      <c r="K1507">
        <v>2</v>
      </c>
      <c r="L1507" s="33">
        <v>2</v>
      </c>
    </row>
    <row r="1508" spans="2:12" x14ac:dyDescent="0.2">
      <c r="B1508">
        <v>189</v>
      </c>
      <c r="C1508" t="s">
        <v>143</v>
      </c>
      <c r="D1508" s="33">
        <v>3</v>
      </c>
      <c r="E1508" s="33">
        <v>21</v>
      </c>
      <c r="F1508">
        <v>1</v>
      </c>
      <c r="G1508">
        <f t="shared" si="58"/>
        <v>1</v>
      </c>
      <c r="J1508" s="5" t="s">
        <v>51</v>
      </c>
      <c r="K1508">
        <v>2</v>
      </c>
      <c r="L1508" s="33">
        <v>2</v>
      </c>
    </row>
    <row r="1509" spans="2:12" x14ac:dyDescent="0.2">
      <c r="B1509">
        <v>189</v>
      </c>
      <c r="C1509" t="s">
        <v>143</v>
      </c>
      <c r="D1509" s="33">
        <v>4</v>
      </c>
      <c r="E1509" s="33">
        <v>21</v>
      </c>
      <c r="F1509">
        <v>1</v>
      </c>
      <c r="G1509">
        <f t="shared" si="58"/>
        <v>1</v>
      </c>
      <c r="J1509" s="5" t="s">
        <v>51</v>
      </c>
      <c r="K1509">
        <v>2</v>
      </c>
      <c r="L1509" s="33">
        <v>2</v>
      </c>
    </row>
    <row r="1510" spans="2:12" x14ac:dyDescent="0.2">
      <c r="B1510">
        <v>189</v>
      </c>
      <c r="C1510" t="s">
        <v>143</v>
      </c>
      <c r="D1510" s="33">
        <v>5</v>
      </c>
      <c r="E1510" s="33">
        <v>21</v>
      </c>
      <c r="F1510">
        <v>1</v>
      </c>
      <c r="G1510">
        <f t="shared" si="58"/>
        <v>1</v>
      </c>
      <c r="J1510" s="5" t="s">
        <v>51</v>
      </c>
      <c r="K1510">
        <v>2</v>
      </c>
      <c r="L1510" s="33">
        <v>2</v>
      </c>
    </row>
    <row r="1511" spans="2:12" x14ac:dyDescent="0.2">
      <c r="B1511">
        <v>189</v>
      </c>
      <c r="C1511" t="s">
        <v>143</v>
      </c>
      <c r="D1511" s="33">
        <v>6</v>
      </c>
      <c r="E1511" s="33">
        <v>21</v>
      </c>
      <c r="F1511">
        <v>1</v>
      </c>
      <c r="G1511">
        <f t="shared" si="58"/>
        <v>1</v>
      </c>
      <c r="J1511" s="5" t="s">
        <v>51</v>
      </c>
      <c r="K1511">
        <v>2</v>
      </c>
      <c r="L1511" s="33">
        <v>2</v>
      </c>
    </row>
    <row r="1512" spans="2:12" x14ac:dyDescent="0.2">
      <c r="B1512">
        <v>189</v>
      </c>
      <c r="C1512" t="s">
        <v>143</v>
      </c>
      <c r="D1512" s="33">
        <v>7</v>
      </c>
      <c r="E1512" s="33">
        <v>21</v>
      </c>
      <c r="F1512">
        <v>1</v>
      </c>
      <c r="G1512">
        <f t="shared" si="58"/>
        <v>1</v>
      </c>
      <c r="J1512" s="5" t="s">
        <v>51</v>
      </c>
      <c r="K1512">
        <v>2</v>
      </c>
      <c r="L1512" s="33">
        <v>2</v>
      </c>
    </row>
    <row r="1513" spans="2:12" x14ac:dyDescent="0.2">
      <c r="B1513">
        <v>189</v>
      </c>
      <c r="C1513" t="s">
        <v>143</v>
      </c>
      <c r="D1513" s="33">
        <v>8</v>
      </c>
      <c r="E1513" s="33">
        <v>21</v>
      </c>
      <c r="F1513">
        <v>1</v>
      </c>
      <c r="G1513">
        <f t="shared" si="58"/>
        <v>1</v>
      </c>
      <c r="J1513" s="5" t="s">
        <v>51</v>
      </c>
      <c r="K1513">
        <v>2</v>
      </c>
      <c r="L1513" s="33">
        <v>2</v>
      </c>
    </row>
    <row r="1514" spans="2:12" x14ac:dyDescent="0.2">
      <c r="B1514">
        <v>190</v>
      </c>
      <c r="C1514" t="s">
        <v>144</v>
      </c>
      <c r="D1514" s="33">
        <v>1</v>
      </c>
      <c r="E1514" s="33">
        <v>1</v>
      </c>
      <c r="F1514">
        <v>1</v>
      </c>
      <c r="G1514">
        <f t="shared" si="58"/>
        <v>1</v>
      </c>
      <c r="J1514" s="5" t="s">
        <v>50</v>
      </c>
      <c r="K1514">
        <v>3</v>
      </c>
      <c r="L1514" s="33">
        <v>4</v>
      </c>
    </row>
    <row r="1515" spans="2:12" x14ac:dyDescent="0.2">
      <c r="B1515">
        <v>190</v>
      </c>
      <c r="C1515" t="s">
        <v>144</v>
      </c>
      <c r="D1515" s="33">
        <v>2</v>
      </c>
      <c r="E1515" s="33">
        <v>1</v>
      </c>
      <c r="F1515">
        <v>1</v>
      </c>
      <c r="G1515">
        <f t="shared" si="58"/>
        <v>1</v>
      </c>
      <c r="J1515" s="5" t="s">
        <v>50</v>
      </c>
      <c r="K1515">
        <v>3</v>
      </c>
      <c r="L1515" s="33">
        <v>4</v>
      </c>
    </row>
    <row r="1516" spans="2:12" x14ac:dyDescent="0.2">
      <c r="B1516">
        <v>190</v>
      </c>
      <c r="C1516" t="s">
        <v>144</v>
      </c>
      <c r="D1516" s="33">
        <v>3</v>
      </c>
      <c r="E1516" s="33">
        <v>1</v>
      </c>
      <c r="F1516">
        <v>0</v>
      </c>
      <c r="G1516">
        <f t="shared" si="58"/>
        <v>0</v>
      </c>
      <c r="J1516" s="5" t="s">
        <v>50</v>
      </c>
      <c r="K1516">
        <v>3</v>
      </c>
      <c r="L1516" s="33">
        <v>4</v>
      </c>
    </row>
    <row r="1517" spans="2:12" x14ac:dyDescent="0.2">
      <c r="B1517">
        <v>190</v>
      </c>
      <c r="C1517" t="s">
        <v>144</v>
      </c>
      <c r="D1517" s="33">
        <v>4</v>
      </c>
      <c r="E1517" s="33">
        <v>1</v>
      </c>
      <c r="F1517">
        <v>0</v>
      </c>
      <c r="G1517">
        <f t="shared" si="58"/>
        <v>0</v>
      </c>
      <c r="J1517" s="5" t="s">
        <v>50</v>
      </c>
      <c r="K1517">
        <v>3</v>
      </c>
      <c r="L1517" s="33">
        <v>4</v>
      </c>
    </row>
    <row r="1518" spans="2:12" x14ac:dyDescent="0.2">
      <c r="B1518">
        <v>190</v>
      </c>
      <c r="C1518" t="s">
        <v>144</v>
      </c>
      <c r="D1518" s="33">
        <v>5</v>
      </c>
      <c r="E1518" s="33">
        <v>1</v>
      </c>
      <c r="F1518">
        <v>0</v>
      </c>
      <c r="G1518">
        <f t="shared" si="58"/>
        <v>0</v>
      </c>
      <c r="J1518" s="5" t="s">
        <v>50</v>
      </c>
      <c r="K1518">
        <v>3</v>
      </c>
      <c r="L1518" s="33">
        <v>4</v>
      </c>
    </row>
    <row r="1519" spans="2:12" x14ac:dyDescent="0.2">
      <c r="B1519">
        <v>190</v>
      </c>
      <c r="C1519" t="s">
        <v>144</v>
      </c>
      <c r="D1519" s="33">
        <v>6</v>
      </c>
      <c r="E1519" s="33">
        <v>1</v>
      </c>
      <c r="F1519">
        <v>0</v>
      </c>
      <c r="G1519">
        <f t="shared" si="58"/>
        <v>0</v>
      </c>
      <c r="J1519" s="5" t="s">
        <v>50</v>
      </c>
      <c r="K1519">
        <v>3</v>
      </c>
      <c r="L1519" s="33">
        <v>4</v>
      </c>
    </row>
    <row r="1520" spans="2:12" x14ac:dyDescent="0.2">
      <c r="B1520">
        <v>190</v>
      </c>
      <c r="C1520" t="s">
        <v>144</v>
      </c>
      <c r="D1520" s="33">
        <v>7</v>
      </c>
      <c r="E1520" s="33">
        <v>1</v>
      </c>
      <c r="F1520">
        <v>0</v>
      </c>
      <c r="G1520">
        <f t="shared" si="58"/>
        <v>0</v>
      </c>
      <c r="J1520" s="5" t="s">
        <v>50</v>
      </c>
      <c r="K1520">
        <v>3</v>
      </c>
      <c r="L1520" s="33">
        <v>4</v>
      </c>
    </row>
    <row r="1521" spans="2:12" x14ac:dyDescent="0.2">
      <c r="B1521">
        <v>190</v>
      </c>
      <c r="C1521" t="s">
        <v>144</v>
      </c>
      <c r="D1521" s="33">
        <v>8</v>
      </c>
      <c r="E1521" s="33">
        <v>1</v>
      </c>
      <c r="F1521">
        <v>0</v>
      </c>
      <c r="G1521">
        <f t="shared" si="58"/>
        <v>0</v>
      </c>
      <c r="J1521" s="5" t="s">
        <v>50</v>
      </c>
      <c r="K1521">
        <v>3</v>
      </c>
      <c r="L1521" s="33">
        <v>4</v>
      </c>
    </row>
    <row r="1522" spans="2:12" x14ac:dyDescent="0.2">
      <c r="B1522">
        <v>191</v>
      </c>
      <c r="C1522" t="s">
        <v>144</v>
      </c>
      <c r="D1522" s="33">
        <v>1</v>
      </c>
      <c r="E1522" s="33">
        <v>2</v>
      </c>
      <c r="F1522">
        <v>1</v>
      </c>
      <c r="G1522">
        <f t="shared" si="58"/>
        <v>1</v>
      </c>
      <c r="J1522" s="5" t="s">
        <v>51</v>
      </c>
      <c r="K1522">
        <v>1</v>
      </c>
      <c r="L1522" s="33">
        <v>1</v>
      </c>
    </row>
    <row r="1523" spans="2:12" x14ac:dyDescent="0.2">
      <c r="B1523">
        <v>191</v>
      </c>
      <c r="C1523" t="s">
        <v>144</v>
      </c>
      <c r="D1523" s="33">
        <v>2</v>
      </c>
      <c r="E1523" s="33">
        <v>2</v>
      </c>
      <c r="F1523">
        <v>1</v>
      </c>
      <c r="G1523">
        <f t="shared" si="58"/>
        <v>1</v>
      </c>
      <c r="J1523" s="5" t="s">
        <v>51</v>
      </c>
      <c r="K1523">
        <v>1</v>
      </c>
      <c r="L1523" s="33">
        <v>1</v>
      </c>
    </row>
    <row r="1524" spans="2:12" x14ac:dyDescent="0.2">
      <c r="B1524">
        <v>191</v>
      </c>
      <c r="C1524" t="s">
        <v>144</v>
      </c>
      <c r="D1524" s="33">
        <v>3</v>
      </c>
      <c r="E1524" s="33">
        <v>2</v>
      </c>
      <c r="F1524">
        <v>1</v>
      </c>
      <c r="G1524">
        <f t="shared" si="58"/>
        <v>1</v>
      </c>
      <c r="J1524" s="5" t="s">
        <v>51</v>
      </c>
      <c r="K1524">
        <v>1</v>
      </c>
      <c r="L1524" s="33">
        <v>1</v>
      </c>
    </row>
    <row r="1525" spans="2:12" x14ac:dyDescent="0.2">
      <c r="B1525">
        <v>191</v>
      </c>
      <c r="C1525" t="s">
        <v>144</v>
      </c>
      <c r="D1525" s="33">
        <v>4</v>
      </c>
      <c r="E1525" s="33">
        <v>2</v>
      </c>
      <c r="F1525">
        <v>1</v>
      </c>
      <c r="G1525">
        <f t="shared" si="58"/>
        <v>1</v>
      </c>
      <c r="J1525" s="5" t="s">
        <v>51</v>
      </c>
      <c r="K1525">
        <v>1</v>
      </c>
      <c r="L1525" s="33">
        <v>1</v>
      </c>
    </row>
    <row r="1526" spans="2:12" x14ac:dyDescent="0.2">
      <c r="B1526">
        <v>191</v>
      </c>
      <c r="C1526" t="s">
        <v>144</v>
      </c>
      <c r="D1526" s="33">
        <v>5</v>
      </c>
      <c r="E1526" s="33">
        <v>2</v>
      </c>
      <c r="F1526">
        <v>1</v>
      </c>
      <c r="G1526">
        <f t="shared" si="58"/>
        <v>1</v>
      </c>
      <c r="J1526" s="5" t="s">
        <v>51</v>
      </c>
      <c r="K1526">
        <v>1</v>
      </c>
      <c r="L1526" s="33">
        <v>1</v>
      </c>
    </row>
    <row r="1527" spans="2:12" x14ac:dyDescent="0.2">
      <c r="B1527">
        <v>191</v>
      </c>
      <c r="C1527" t="s">
        <v>144</v>
      </c>
      <c r="D1527" s="33">
        <v>6</v>
      </c>
      <c r="E1527" s="33">
        <v>2</v>
      </c>
      <c r="F1527">
        <v>1</v>
      </c>
      <c r="G1527">
        <f t="shared" si="58"/>
        <v>1</v>
      </c>
      <c r="J1527" s="5" t="s">
        <v>51</v>
      </c>
      <c r="K1527">
        <v>1</v>
      </c>
      <c r="L1527" s="33">
        <v>1</v>
      </c>
    </row>
    <row r="1528" spans="2:12" x14ac:dyDescent="0.2">
      <c r="B1528">
        <v>191</v>
      </c>
      <c r="C1528" t="s">
        <v>144</v>
      </c>
      <c r="D1528" s="33">
        <v>7</v>
      </c>
      <c r="E1528" s="33">
        <v>2</v>
      </c>
      <c r="F1528">
        <v>1</v>
      </c>
      <c r="G1528">
        <f t="shared" si="58"/>
        <v>1</v>
      </c>
      <c r="J1528" s="5" t="s">
        <v>51</v>
      </c>
      <c r="K1528">
        <v>1</v>
      </c>
      <c r="L1528" s="33">
        <v>1</v>
      </c>
    </row>
    <row r="1529" spans="2:12" x14ac:dyDescent="0.2">
      <c r="B1529">
        <v>191</v>
      </c>
      <c r="C1529" t="s">
        <v>144</v>
      </c>
      <c r="D1529" s="33">
        <v>8</v>
      </c>
      <c r="E1529" s="33">
        <v>2</v>
      </c>
      <c r="F1529">
        <v>1</v>
      </c>
      <c r="G1529">
        <f t="shared" si="58"/>
        <v>1</v>
      </c>
      <c r="J1529" s="5" t="s">
        <v>51</v>
      </c>
      <c r="K1529">
        <v>1</v>
      </c>
      <c r="L1529" s="33">
        <v>1</v>
      </c>
    </row>
    <row r="1530" spans="2:12" x14ac:dyDescent="0.2">
      <c r="B1530">
        <v>192</v>
      </c>
      <c r="C1530" t="s">
        <v>144</v>
      </c>
      <c r="D1530" s="33">
        <v>1</v>
      </c>
      <c r="E1530" s="33">
        <v>3</v>
      </c>
      <c r="F1530">
        <v>1</v>
      </c>
      <c r="G1530">
        <v>0</v>
      </c>
      <c r="J1530" s="5" t="s">
        <v>51</v>
      </c>
      <c r="K1530">
        <v>6</v>
      </c>
      <c r="L1530" s="33">
        <v>10</v>
      </c>
    </row>
    <row r="1531" spans="2:12" x14ac:dyDescent="0.2">
      <c r="B1531">
        <v>192</v>
      </c>
      <c r="C1531" t="s">
        <v>144</v>
      </c>
      <c r="D1531" s="33">
        <v>2</v>
      </c>
      <c r="E1531" s="33">
        <v>3</v>
      </c>
      <c r="F1531">
        <v>0</v>
      </c>
      <c r="G1531">
        <f t="shared" ref="G1531:G1562" si="59">F1531</f>
        <v>0</v>
      </c>
      <c r="J1531" s="5" t="s">
        <v>51</v>
      </c>
      <c r="K1531">
        <v>6</v>
      </c>
      <c r="L1531" s="33">
        <v>10</v>
      </c>
    </row>
    <row r="1532" spans="2:12" x14ac:dyDescent="0.2">
      <c r="B1532">
        <v>192</v>
      </c>
      <c r="C1532" t="s">
        <v>144</v>
      </c>
      <c r="D1532" s="33">
        <v>3</v>
      </c>
      <c r="E1532" s="33">
        <v>3</v>
      </c>
      <c r="F1532">
        <v>0</v>
      </c>
      <c r="G1532">
        <f t="shared" si="59"/>
        <v>0</v>
      </c>
      <c r="J1532" s="5" t="s">
        <v>51</v>
      </c>
      <c r="K1532">
        <v>6</v>
      </c>
      <c r="L1532" s="33">
        <v>10</v>
      </c>
    </row>
    <row r="1533" spans="2:12" x14ac:dyDescent="0.2">
      <c r="B1533">
        <v>192</v>
      </c>
      <c r="C1533" t="s">
        <v>144</v>
      </c>
      <c r="D1533" s="33">
        <v>4</v>
      </c>
      <c r="E1533" s="33">
        <v>3</v>
      </c>
      <c r="F1533">
        <v>0</v>
      </c>
      <c r="G1533">
        <f t="shared" si="59"/>
        <v>0</v>
      </c>
      <c r="J1533" s="5" t="s">
        <v>51</v>
      </c>
      <c r="K1533">
        <v>6</v>
      </c>
      <c r="L1533" s="33">
        <v>10</v>
      </c>
    </row>
    <row r="1534" spans="2:12" x14ac:dyDescent="0.2">
      <c r="B1534">
        <v>192</v>
      </c>
      <c r="C1534" t="s">
        <v>144</v>
      </c>
      <c r="D1534" s="33">
        <v>5</v>
      </c>
      <c r="E1534" s="33">
        <v>3</v>
      </c>
      <c r="F1534">
        <v>0</v>
      </c>
      <c r="G1534">
        <f t="shared" si="59"/>
        <v>0</v>
      </c>
      <c r="J1534" s="5" t="s">
        <v>51</v>
      </c>
      <c r="K1534">
        <v>6</v>
      </c>
      <c r="L1534" s="33">
        <v>10</v>
      </c>
    </row>
    <row r="1535" spans="2:12" x14ac:dyDescent="0.2">
      <c r="B1535">
        <v>192</v>
      </c>
      <c r="C1535" t="s">
        <v>144</v>
      </c>
      <c r="D1535" s="33">
        <v>6</v>
      </c>
      <c r="E1535" s="33">
        <v>3</v>
      </c>
      <c r="F1535">
        <v>0</v>
      </c>
      <c r="G1535">
        <f t="shared" si="59"/>
        <v>0</v>
      </c>
      <c r="J1535" s="5" t="s">
        <v>51</v>
      </c>
      <c r="K1535">
        <v>6</v>
      </c>
      <c r="L1535" s="33">
        <v>10</v>
      </c>
    </row>
    <row r="1536" spans="2:12" x14ac:dyDescent="0.2">
      <c r="B1536">
        <v>192</v>
      </c>
      <c r="C1536" t="s">
        <v>144</v>
      </c>
      <c r="D1536" s="33">
        <v>7</v>
      </c>
      <c r="E1536" s="33">
        <v>3</v>
      </c>
      <c r="F1536">
        <v>0</v>
      </c>
      <c r="G1536">
        <f t="shared" si="59"/>
        <v>0</v>
      </c>
      <c r="J1536" s="5" t="s">
        <v>51</v>
      </c>
      <c r="K1536">
        <v>6</v>
      </c>
      <c r="L1536" s="33">
        <v>10</v>
      </c>
    </row>
    <row r="1537" spans="2:14" x14ac:dyDescent="0.2">
      <c r="B1537">
        <v>192</v>
      </c>
      <c r="C1537" t="s">
        <v>144</v>
      </c>
      <c r="D1537" s="33">
        <v>8</v>
      </c>
      <c r="E1537" s="33">
        <v>3</v>
      </c>
      <c r="F1537">
        <v>0</v>
      </c>
      <c r="G1537">
        <f t="shared" si="59"/>
        <v>0</v>
      </c>
      <c r="J1537" s="5" t="s">
        <v>51</v>
      </c>
      <c r="K1537">
        <v>6</v>
      </c>
      <c r="L1537" s="33">
        <v>10</v>
      </c>
    </row>
    <row r="1538" spans="2:14" x14ac:dyDescent="0.2">
      <c r="B1538">
        <v>193</v>
      </c>
      <c r="C1538" t="s">
        <v>144</v>
      </c>
      <c r="D1538" s="33">
        <v>1</v>
      </c>
      <c r="E1538" s="33">
        <v>4</v>
      </c>
      <c r="F1538">
        <v>1</v>
      </c>
      <c r="G1538">
        <f t="shared" si="59"/>
        <v>1</v>
      </c>
      <c r="J1538" s="5" t="s">
        <v>49</v>
      </c>
      <c r="K1538">
        <v>5</v>
      </c>
      <c r="L1538" s="33">
        <v>8</v>
      </c>
      <c r="M1538" s="33"/>
      <c r="N1538" s="38"/>
    </row>
    <row r="1539" spans="2:14" x14ac:dyDescent="0.2">
      <c r="B1539">
        <v>193</v>
      </c>
      <c r="C1539" t="s">
        <v>144</v>
      </c>
      <c r="D1539" s="33">
        <v>2</v>
      </c>
      <c r="E1539" s="33">
        <v>4</v>
      </c>
      <c r="F1539">
        <v>0</v>
      </c>
      <c r="G1539">
        <f t="shared" si="59"/>
        <v>0</v>
      </c>
      <c r="J1539" s="5" t="s">
        <v>49</v>
      </c>
      <c r="K1539">
        <v>5</v>
      </c>
      <c r="L1539" s="33">
        <v>8</v>
      </c>
    </row>
    <row r="1540" spans="2:14" x14ac:dyDescent="0.2">
      <c r="B1540">
        <v>193</v>
      </c>
      <c r="C1540" t="s">
        <v>144</v>
      </c>
      <c r="D1540" s="33">
        <v>3</v>
      </c>
      <c r="E1540" s="33">
        <v>4</v>
      </c>
      <c r="F1540">
        <v>0</v>
      </c>
      <c r="G1540">
        <f t="shared" si="59"/>
        <v>0</v>
      </c>
      <c r="J1540" s="5" t="s">
        <v>49</v>
      </c>
      <c r="K1540">
        <v>5</v>
      </c>
      <c r="L1540" s="33">
        <v>8</v>
      </c>
    </row>
    <row r="1541" spans="2:14" x14ac:dyDescent="0.2">
      <c r="B1541">
        <v>193</v>
      </c>
      <c r="C1541" t="s">
        <v>144</v>
      </c>
      <c r="D1541" s="33">
        <v>4</v>
      </c>
      <c r="E1541" s="33">
        <v>4</v>
      </c>
      <c r="F1541">
        <v>0</v>
      </c>
      <c r="G1541">
        <f t="shared" si="59"/>
        <v>0</v>
      </c>
      <c r="J1541" s="5" t="s">
        <v>49</v>
      </c>
      <c r="K1541">
        <v>5</v>
      </c>
      <c r="L1541" s="33">
        <v>8</v>
      </c>
    </row>
    <row r="1542" spans="2:14" x14ac:dyDescent="0.2">
      <c r="B1542">
        <v>193</v>
      </c>
      <c r="C1542" t="s">
        <v>144</v>
      </c>
      <c r="D1542" s="33">
        <v>5</v>
      </c>
      <c r="E1542" s="33">
        <v>4</v>
      </c>
      <c r="F1542">
        <v>0</v>
      </c>
      <c r="G1542">
        <f t="shared" si="59"/>
        <v>0</v>
      </c>
      <c r="J1542" s="5" t="s">
        <v>49</v>
      </c>
      <c r="K1542">
        <v>5</v>
      </c>
      <c r="L1542" s="33">
        <v>8</v>
      </c>
    </row>
    <row r="1543" spans="2:14" x14ac:dyDescent="0.2">
      <c r="B1543">
        <v>193</v>
      </c>
      <c r="C1543" t="s">
        <v>144</v>
      </c>
      <c r="D1543" s="33">
        <v>6</v>
      </c>
      <c r="E1543" s="33">
        <v>4</v>
      </c>
      <c r="F1543">
        <v>0</v>
      </c>
      <c r="G1543">
        <f t="shared" si="59"/>
        <v>0</v>
      </c>
      <c r="J1543" s="5" t="s">
        <v>49</v>
      </c>
      <c r="K1543">
        <v>5</v>
      </c>
      <c r="L1543" s="33">
        <v>8</v>
      </c>
    </row>
    <row r="1544" spans="2:14" x14ac:dyDescent="0.2">
      <c r="B1544">
        <v>193</v>
      </c>
      <c r="C1544" t="s">
        <v>144</v>
      </c>
      <c r="D1544" s="33">
        <v>7</v>
      </c>
      <c r="E1544" s="33">
        <v>4</v>
      </c>
      <c r="F1544">
        <v>0</v>
      </c>
      <c r="G1544">
        <f t="shared" si="59"/>
        <v>0</v>
      </c>
      <c r="J1544" s="5" t="s">
        <v>49</v>
      </c>
      <c r="K1544">
        <v>5</v>
      </c>
      <c r="L1544" s="33">
        <v>8</v>
      </c>
    </row>
    <row r="1545" spans="2:14" x14ac:dyDescent="0.2">
      <c r="B1545">
        <v>193</v>
      </c>
      <c r="C1545" t="s">
        <v>144</v>
      </c>
      <c r="D1545" s="33">
        <v>8</v>
      </c>
      <c r="E1545" s="33">
        <v>4</v>
      </c>
      <c r="F1545">
        <v>0</v>
      </c>
      <c r="G1545">
        <f t="shared" si="59"/>
        <v>0</v>
      </c>
      <c r="J1545" s="5" t="s">
        <v>49</v>
      </c>
      <c r="K1545">
        <v>5</v>
      </c>
      <c r="L1545" s="33">
        <v>8</v>
      </c>
    </row>
    <row r="1546" spans="2:14" x14ac:dyDescent="0.2">
      <c r="B1546">
        <v>194</v>
      </c>
      <c r="C1546" t="s">
        <v>144</v>
      </c>
      <c r="D1546" s="33">
        <v>1</v>
      </c>
      <c r="E1546" s="33">
        <v>5</v>
      </c>
      <c r="F1546">
        <v>1</v>
      </c>
      <c r="G1546">
        <f t="shared" si="59"/>
        <v>1</v>
      </c>
      <c r="J1546" s="5" t="s">
        <v>51</v>
      </c>
      <c r="K1546">
        <v>7</v>
      </c>
      <c r="L1546" s="33">
        <v>14</v>
      </c>
      <c r="M1546" s="33"/>
      <c r="N1546" s="38"/>
    </row>
    <row r="1547" spans="2:14" x14ac:dyDescent="0.2">
      <c r="B1547">
        <v>194</v>
      </c>
      <c r="C1547" t="s">
        <v>144</v>
      </c>
      <c r="D1547" s="33">
        <v>2</v>
      </c>
      <c r="E1547" s="33">
        <v>5</v>
      </c>
      <c r="F1547">
        <v>0</v>
      </c>
      <c r="G1547">
        <f t="shared" si="59"/>
        <v>0</v>
      </c>
      <c r="J1547" s="5" t="s">
        <v>51</v>
      </c>
      <c r="K1547">
        <v>7</v>
      </c>
      <c r="L1547" s="33">
        <v>14</v>
      </c>
    </row>
    <row r="1548" spans="2:14" x14ac:dyDescent="0.2">
      <c r="B1548">
        <v>194</v>
      </c>
      <c r="C1548" t="s">
        <v>144</v>
      </c>
      <c r="D1548" s="33">
        <v>3</v>
      </c>
      <c r="E1548" s="33">
        <v>5</v>
      </c>
      <c r="F1548">
        <v>0</v>
      </c>
      <c r="G1548">
        <f t="shared" si="59"/>
        <v>0</v>
      </c>
      <c r="J1548" s="5" t="s">
        <v>51</v>
      </c>
      <c r="K1548">
        <v>7</v>
      </c>
      <c r="L1548" s="33">
        <v>14</v>
      </c>
    </row>
    <row r="1549" spans="2:14" x14ac:dyDescent="0.2">
      <c r="B1549">
        <v>194</v>
      </c>
      <c r="C1549" t="s">
        <v>144</v>
      </c>
      <c r="D1549" s="33">
        <v>4</v>
      </c>
      <c r="E1549" s="33">
        <v>5</v>
      </c>
      <c r="F1549">
        <v>0</v>
      </c>
      <c r="G1549">
        <f t="shared" si="59"/>
        <v>0</v>
      </c>
      <c r="J1549" s="5" t="s">
        <v>51</v>
      </c>
      <c r="K1549">
        <v>7</v>
      </c>
      <c r="L1549" s="33">
        <v>14</v>
      </c>
    </row>
    <row r="1550" spans="2:14" x14ac:dyDescent="0.2">
      <c r="B1550">
        <v>194</v>
      </c>
      <c r="C1550" t="s">
        <v>144</v>
      </c>
      <c r="D1550" s="33">
        <v>5</v>
      </c>
      <c r="E1550" s="33">
        <v>5</v>
      </c>
      <c r="F1550">
        <v>0</v>
      </c>
      <c r="G1550">
        <f t="shared" si="59"/>
        <v>0</v>
      </c>
      <c r="J1550" s="5" t="s">
        <v>51</v>
      </c>
      <c r="K1550">
        <v>7</v>
      </c>
      <c r="L1550" s="33">
        <v>14</v>
      </c>
    </row>
    <row r="1551" spans="2:14" x14ac:dyDescent="0.2">
      <c r="B1551">
        <v>194</v>
      </c>
      <c r="C1551" t="s">
        <v>144</v>
      </c>
      <c r="D1551" s="33">
        <v>6</v>
      </c>
      <c r="E1551" s="33">
        <v>5</v>
      </c>
      <c r="F1551">
        <v>0</v>
      </c>
      <c r="G1551">
        <f t="shared" si="59"/>
        <v>0</v>
      </c>
      <c r="J1551" s="5" t="s">
        <v>51</v>
      </c>
      <c r="K1551">
        <v>7</v>
      </c>
      <c r="L1551" s="33">
        <v>14</v>
      </c>
    </row>
    <row r="1552" spans="2:14" x14ac:dyDescent="0.2">
      <c r="B1552">
        <v>194</v>
      </c>
      <c r="C1552" t="s">
        <v>144</v>
      </c>
      <c r="D1552" s="33">
        <v>7</v>
      </c>
      <c r="E1552" s="33">
        <v>5</v>
      </c>
      <c r="F1552">
        <v>1</v>
      </c>
      <c r="G1552">
        <f t="shared" si="59"/>
        <v>1</v>
      </c>
      <c r="J1552" s="5" t="s">
        <v>51</v>
      </c>
      <c r="K1552">
        <v>7</v>
      </c>
      <c r="L1552" s="33">
        <v>14</v>
      </c>
    </row>
    <row r="1553" spans="2:14" x14ac:dyDescent="0.2">
      <c r="B1553">
        <v>194</v>
      </c>
      <c r="C1553" t="s">
        <v>144</v>
      </c>
      <c r="D1553" s="33">
        <v>8</v>
      </c>
      <c r="E1553" s="33">
        <v>5</v>
      </c>
      <c r="F1553">
        <v>0</v>
      </c>
      <c r="G1553">
        <f t="shared" si="59"/>
        <v>0</v>
      </c>
      <c r="J1553" s="5" t="s">
        <v>51</v>
      </c>
      <c r="K1553">
        <v>7</v>
      </c>
      <c r="L1553" s="33">
        <v>14</v>
      </c>
    </row>
    <row r="1554" spans="2:14" x14ac:dyDescent="0.2">
      <c r="B1554">
        <v>195</v>
      </c>
      <c r="C1554" t="s">
        <v>144</v>
      </c>
      <c r="D1554" s="33">
        <v>1</v>
      </c>
      <c r="E1554" s="33">
        <v>6</v>
      </c>
      <c r="F1554">
        <v>0</v>
      </c>
      <c r="G1554">
        <f t="shared" si="59"/>
        <v>0</v>
      </c>
      <c r="J1554" s="5" t="s">
        <v>50</v>
      </c>
      <c r="K1554">
        <v>4</v>
      </c>
      <c r="L1554" s="33">
        <v>6</v>
      </c>
      <c r="M1554" s="33"/>
      <c r="N1554" s="38"/>
    </row>
    <row r="1555" spans="2:14" x14ac:dyDescent="0.2">
      <c r="B1555">
        <v>195</v>
      </c>
      <c r="C1555" t="s">
        <v>144</v>
      </c>
      <c r="D1555" s="33">
        <v>2</v>
      </c>
      <c r="E1555" s="33">
        <v>6</v>
      </c>
      <c r="F1555">
        <v>0</v>
      </c>
      <c r="G1555">
        <f t="shared" si="59"/>
        <v>0</v>
      </c>
      <c r="J1555" s="5" t="s">
        <v>50</v>
      </c>
      <c r="K1555">
        <v>4</v>
      </c>
      <c r="L1555" s="33">
        <v>6</v>
      </c>
    </row>
    <row r="1556" spans="2:14" x14ac:dyDescent="0.2">
      <c r="B1556">
        <v>195</v>
      </c>
      <c r="C1556" t="s">
        <v>144</v>
      </c>
      <c r="D1556" s="33">
        <v>3</v>
      </c>
      <c r="E1556" s="33">
        <v>6</v>
      </c>
      <c r="F1556">
        <v>0</v>
      </c>
      <c r="G1556">
        <f t="shared" si="59"/>
        <v>0</v>
      </c>
      <c r="J1556" s="5" t="s">
        <v>50</v>
      </c>
      <c r="K1556">
        <v>4</v>
      </c>
      <c r="L1556" s="33">
        <v>6</v>
      </c>
    </row>
    <row r="1557" spans="2:14" x14ac:dyDescent="0.2">
      <c r="B1557">
        <v>195</v>
      </c>
      <c r="C1557" t="s">
        <v>144</v>
      </c>
      <c r="D1557" s="33">
        <v>4</v>
      </c>
      <c r="E1557" s="33">
        <v>6</v>
      </c>
      <c r="F1557">
        <v>0</v>
      </c>
      <c r="G1557">
        <f t="shared" si="59"/>
        <v>0</v>
      </c>
      <c r="J1557" s="5" t="s">
        <v>50</v>
      </c>
      <c r="K1557">
        <v>4</v>
      </c>
      <c r="L1557" s="33">
        <v>6</v>
      </c>
    </row>
    <row r="1558" spans="2:14" x14ac:dyDescent="0.2">
      <c r="B1558">
        <v>195</v>
      </c>
      <c r="C1558" t="s">
        <v>144</v>
      </c>
      <c r="D1558" s="33">
        <v>5</v>
      </c>
      <c r="E1558" s="33">
        <v>6</v>
      </c>
      <c r="F1558">
        <v>0</v>
      </c>
      <c r="G1558">
        <f t="shared" si="59"/>
        <v>0</v>
      </c>
      <c r="J1558" s="5" t="s">
        <v>50</v>
      </c>
      <c r="K1558">
        <v>4</v>
      </c>
      <c r="L1558" s="33">
        <v>6</v>
      </c>
    </row>
    <row r="1559" spans="2:14" x14ac:dyDescent="0.2">
      <c r="B1559">
        <v>195</v>
      </c>
      <c r="C1559" t="s">
        <v>144</v>
      </c>
      <c r="D1559" s="33">
        <v>6</v>
      </c>
      <c r="E1559" s="33">
        <v>6</v>
      </c>
      <c r="F1559">
        <v>0</v>
      </c>
      <c r="G1559">
        <f t="shared" si="59"/>
        <v>0</v>
      </c>
      <c r="J1559" s="5" t="s">
        <v>50</v>
      </c>
      <c r="K1559">
        <v>4</v>
      </c>
      <c r="L1559" s="33">
        <v>6</v>
      </c>
    </row>
    <row r="1560" spans="2:14" x14ac:dyDescent="0.2">
      <c r="B1560">
        <v>195</v>
      </c>
      <c r="C1560" t="s">
        <v>144</v>
      </c>
      <c r="D1560" s="33">
        <v>7</v>
      </c>
      <c r="E1560" s="33">
        <v>6</v>
      </c>
      <c r="F1560">
        <v>0</v>
      </c>
      <c r="G1560">
        <f t="shared" si="59"/>
        <v>0</v>
      </c>
      <c r="J1560" s="5" t="s">
        <v>50</v>
      </c>
      <c r="K1560">
        <v>4</v>
      </c>
      <c r="L1560" s="33">
        <v>6</v>
      </c>
    </row>
    <row r="1561" spans="2:14" x14ac:dyDescent="0.2">
      <c r="B1561">
        <v>195</v>
      </c>
      <c r="C1561" t="s">
        <v>144</v>
      </c>
      <c r="D1561" s="33">
        <v>8</v>
      </c>
      <c r="E1561" s="33">
        <v>6</v>
      </c>
      <c r="F1561">
        <v>0</v>
      </c>
      <c r="G1561">
        <f t="shared" si="59"/>
        <v>0</v>
      </c>
      <c r="J1561" s="5" t="s">
        <v>50</v>
      </c>
      <c r="K1561">
        <v>4</v>
      </c>
      <c r="L1561" s="33">
        <v>6</v>
      </c>
    </row>
    <row r="1562" spans="2:14" x14ac:dyDescent="0.2">
      <c r="B1562">
        <v>196</v>
      </c>
      <c r="C1562" t="s">
        <v>144</v>
      </c>
      <c r="D1562" s="33">
        <v>1</v>
      </c>
      <c r="E1562" s="33">
        <v>7</v>
      </c>
      <c r="F1562">
        <v>1</v>
      </c>
      <c r="G1562">
        <f t="shared" si="59"/>
        <v>1</v>
      </c>
      <c r="J1562" s="5" t="s">
        <v>49</v>
      </c>
      <c r="K1562">
        <v>2</v>
      </c>
      <c r="L1562" s="33">
        <v>2</v>
      </c>
      <c r="M1562" s="33"/>
      <c r="N1562" s="38"/>
    </row>
    <row r="1563" spans="2:14" x14ac:dyDescent="0.2">
      <c r="B1563">
        <v>196</v>
      </c>
      <c r="C1563" t="s">
        <v>144</v>
      </c>
      <c r="D1563" s="33">
        <v>2</v>
      </c>
      <c r="E1563" s="33">
        <v>7</v>
      </c>
      <c r="F1563">
        <v>1</v>
      </c>
      <c r="G1563">
        <f t="shared" ref="G1563:G1594" si="60">F1563</f>
        <v>1</v>
      </c>
      <c r="J1563" s="5" t="s">
        <v>49</v>
      </c>
      <c r="K1563">
        <v>2</v>
      </c>
      <c r="L1563" s="33">
        <v>2</v>
      </c>
    </row>
    <row r="1564" spans="2:14" x14ac:dyDescent="0.2">
      <c r="B1564">
        <v>196</v>
      </c>
      <c r="C1564" t="s">
        <v>144</v>
      </c>
      <c r="D1564" s="33">
        <v>3</v>
      </c>
      <c r="E1564" s="33">
        <v>7</v>
      </c>
      <c r="F1564">
        <v>1</v>
      </c>
      <c r="G1564">
        <f t="shared" si="60"/>
        <v>1</v>
      </c>
      <c r="J1564" s="5" t="s">
        <v>49</v>
      </c>
      <c r="K1564">
        <v>2</v>
      </c>
      <c r="L1564" s="33">
        <v>2</v>
      </c>
    </row>
    <row r="1565" spans="2:14" x14ac:dyDescent="0.2">
      <c r="B1565">
        <v>196</v>
      </c>
      <c r="C1565" t="s">
        <v>144</v>
      </c>
      <c r="D1565" s="33">
        <v>4</v>
      </c>
      <c r="E1565" s="33">
        <v>7</v>
      </c>
      <c r="F1565">
        <v>1</v>
      </c>
      <c r="G1565">
        <f t="shared" si="60"/>
        <v>1</v>
      </c>
      <c r="J1565" s="5" t="s">
        <v>49</v>
      </c>
      <c r="K1565">
        <v>2</v>
      </c>
      <c r="L1565" s="33">
        <v>2</v>
      </c>
    </row>
    <row r="1566" spans="2:14" x14ac:dyDescent="0.2">
      <c r="B1566">
        <v>196</v>
      </c>
      <c r="C1566" t="s">
        <v>144</v>
      </c>
      <c r="D1566" s="33">
        <v>5</v>
      </c>
      <c r="E1566" s="33">
        <v>7</v>
      </c>
      <c r="F1566">
        <v>1</v>
      </c>
      <c r="G1566">
        <f t="shared" si="60"/>
        <v>1</v>
      </c>
      <c r="J1566" s="5" t="s">
        <v>49</v>
      </c>
      <c r="K1566">
        <v>2</v>
      </c>
      <c r="L1566" s="33">
        <v>2</v>
      </c>
    </row>
    <row r="1567" spans="2:14" x14ac:dyDescent="0.2">
      <c r="B1567">
        <v>196</v>
      </c>
      <c r="C1567" t="s">
        <v>144</v>
      </c>
      <c r="D1567" s="33">
        <v>6</v>
      </c>
      <c r="E1567" s="33">
        <v>7</v>
      </c>
      <c r="F1567">
        <v>1</v>
      </c>
      <c r="G1567">
        <f t="shared" si="60"/>
        <v>1</v>
      </c>
      <c r="J1567" s="5" t="s">
        <v>49</v>
      </c>
      <c r="K1567">
        <v>2</v>
      </c>
      <c r="L1567" s="33">
        <v>2</v>
      </c>
    </row>
    <row r="1568" spans="2:14" x14ac:dyDescent="0.2">
      <c r="B1568">
        <v>196</v>
      </c>
      <c r="C1568" t="s">
        <v>144</v>
      </c>
      <c r="D1568" s="33">
        <v>7</v>
      </c>
      <c r="E1568" s="33">
        <v>7</v>
      </c>
      <c r="F1568">
        <v>1</v>
      </c>
      <c r="G1568">
        <f t="shared" si="60"/>
        <v>1</v>
      </c>
      <c r="J1568" s="5" t="s">
        <v>49</v>
      </c>
      <c r="K1568">
        <v>2</v>
      </c>
      <c r="L1568" s="33">
        <v>2</v>
      </c>
    </row>
    <row r="1569" spans="2:14" x14ac:dyDescent="0.2">
      <c r="B1569">
        <v>196</v>
      </c>
      <c r="C1569" t="s">
        <v>144</v>
      </c>
      <c r="D1569" s="33">
        <v>8</v>
      </c>
      <c r="E1569" s="33">
        <v>7</v>
      </c>
      <c r="F1569">
        <v>1</v>
      </c>
      <c r="G1569">
        <f t="shared" si="60"/>
        <v>1</v>
      </c>
      <c r="J1569" s="5" t="s">
        <v>49</v>
      </c>
      <c r="K1569">
        <v>2</v>
      </c>
      <c r="L1569" s="33">
        <v>2</v>
      </c>
    </row>
    <row r="1570" spans="2:14" x14ac:dyDescent="0.2">
      <c r="B1570">
        <v>197</v>
      </c>
      <c r="C1570" t="s">
        <v>144</v>
      </c>
      <c r="D1570" s="33">
        <v>1</v>
      </c>
      <c r="E1570" s="33">
        <v>8</v>
      </c>
      <c r="F1570">
        <v>1</v>
      </c>
      <c r="G1570">
        <f t="shared" si="60"/>
        <v>1</v>
      </c>
      <c r="J1570" s="5" t="s">
        <v>51</v>
      </c>
      <c r="K1570">
        <v>3</v>
      </c>
      <c r="L1570" s="33">
        <v>4</v>
      </c>
      <c r="M1570" s="33"/>
      <c r="N1570" s="38"/>
    </row>
    <row r="1571" spans="2:14" x14ac:dyDescent="0.2">
      <c r="B1571">
        <v>197</v>
      </c>
      <c r="C1571" t="s">
        <v>144</v>
      </c>
      <c r="D1571" s="33">
        <v>2</v>
      </c>
      <c r="E1571" s="33">
        <v>8</v>
      </c>
      <c r="F1571">
        <v>1</v>
      </c>
      <c r="G1571">
        <f t="shared" si="60"/>
        <v>1</v>
      </c>
      <c r="J1571" s="5" t="s">
        <v>51</v>
      </c>
      <c r="K1571">
        <v>3</v>
      </c>
      <c r="L1571" s="33">
        <v>4</v>
      </c>
    </row>
    <row r="1572" spans="2:14" x14ac:dyDescent="0.2">
      <c r="B1572">
        <v>197</v>
      </c>
      <c r="C1572" t="s">
        <v>144</v>
      </c>
      <c r="D1572" s="33">
        <v>3</v>
      </c>
      <c r="E1572" s="33">
        <v>8</v>
      </c>
      <c r="F1572">
        <v>1</v>
      </c>
      <c r="G1572">
        <f t="shared" si="60"/>
        <v>1</v>
      </c>
      <c r="J1572" s="5" t="s">
        <v>51</v>
      </c>
      <c r="K1572">
        <v>3</v>
      </c>
      <c r="L1572" s="33">
        <v>4</v>
      </c>
    </row>
    <row r="1573" spans="2:14" x14ac:dyDescent="0.2">
      <c r="B1573">
        <v>197</v>
      </c>
      <c r="C1573" t="s">
        <v>144</v>
      </c>
      <c r="D1573" s="33">
        <v>4</v>
      </c>
      <c r="E1573" s="33">
        <v>8</v>
      </c>
      <c r="F1573">
        <v>1</v>
      </c>
      <c r="G1573">
        <f t="shared" si="60"/>
        <v>1</v>
      </c>
      <c r="J1573" s="5" t="s">
        <v>51</v>
      </c>
      <c r="K1573">
        <v>3</v>
      </c>
      <c r="L1573" s="33">
        <v>4</v>
      </c>
    </row>
    <row r="1574" spans="2:14" x14ac:dyDescent="0.2">
      <c r="B1574">
        <v>197</v>
      </c>
      <c r="C1574" t="s">
        <v>144</v>
      </c>
      <c r="D1574" s="33">
        <v>5</v>
      </c>
      <c r="E1574" s="33">
        <v>8</v>
      </c>
      <c r="F1574">
        <v>1</v>
      </c>
      <c r="G1574">
        <f t="shared" si="60"/>
        <v>1</v>
      </c>
      <c r="J1574" s="5" t="s">
        <v>51</v>
      </c>
      <c r="K1574">
        <v>3</v>
      </c>
      <c r="L1574" s="33">
        <v>4</v>
      </c>
    </row>
    <row r="1575" spans="2:14" x14ac:dyDescent="0.2">
      <c r="B1575">
        <v>197</v>
      </c>
      <c r="C1575" t="s">
        <v>144</v>
      </c>
      <c r="D1575" s="33">
        <v>6</v>
      </c>
      <c r="E1575" s="33">
        <v>8</v>
      </c>
      <c r="F1575">
        <v>1</v>
      </c>
      <c r="G1575">
        <f t="shared" si="60"/>
        <v>1</v>
      </c>
      <c r="J1575" s="5" t="s">
        <v>51</v>
      </c>
      <c r="K1575">
        <v>3</v>
      </c>
      <c r="L1575" s="33">
        <v>4</v>
      </c>
    </row>
    <row r="1576" spans="2:14" x14ac:dyDescent="0.2">
      <c r="B1576">
        <v>197</v>
      </c>
      <c r="C1576" t="s">
        <v>144</v>
      </c>
      <c r="D1576" s="33">
        <v>7</v>
      </c>
      <c r="E1576" s="33">
        <v>8</v>
      </c>
      <c r="F1576">
        <v>1</v>
      </c>
      <c r="G1576">
        <f t="shared" si="60"/>
        <v>1</v>
      </c>
      <c r="J1576" s="5" t="s">
        <v>51</v>
      </c>
      <c r="K1576">
        <v>3</v>
      </c>
      <c r="L1576" s="33">
        <v>4</v>
      </c>
    </row>
    <row r="1577" spans="2:14" x14ac:dyDescent="0.2">
      <c r="B1577">
        <v>197</v>
      </c>
      <c r="C1577" t="s">
        <v>144</v>
      </c>
      <c r="D1577" s="33">
        <v>8</v>
      </c>
      <c r="E1577" s="33">
        <v>8</v>
      </c>
      <c r="F1577">
        <v>1</v>
      </c>
      <c r="G1577">
        <f t="shared" si="60"/>
        <v>1</v>
      </c>
      <c r="J1577" s="5" t="s">
        <v>51</v>
      </c>
      <c r="K1577">
        <v>3</v>
      </c>
      <c r="L1577" s="33">
        <v>4</v>
      </c>
    </row>
    <row r="1578" spans="2:14" x14ac:dyDescent="0.2">
      <c r="B1578">
        <v>198</v>
      </c>
      <c r="C1578" t="s">
        <v>144</v>
      </c>
      <c r="D1578" s="33">
        <v>1</v>
      </c>
      <c r="E1578" s="33">
        <v>9</v>
      </c>
      <c r="F1578">
        <v>1</v>
      </c>
      <c r="G1578">
        <f t="shared" si="60"/>
        <v>1</v>
      </c>
      <c r="J1578" s="5" t="s">
        <v>50</v>
      </c>
      <c r="K1578">
        <v>1</v>
      </c>
      <c r="L1578" s="33">
        <v>1</v>
      </c>
      <c r="M1578" s="33"/>
      <c r="N1578" s="38"/>
    </row>
    <row r="1579" spans="2:14" x14ac:dyDescent="0.2">
      <c r="B1579">
        <v>198</v>
      </c>
      <c r="C1579" t="s">
        <v>144</v>
      </c>
      <c r="D1579" s="33">
        <v>2</v>
      </c>
      <c r="E1579" s="33">
        <v>9</v>
      </c>
      <c r="F1579">
        <v>1</v>
      </c>
      <c r="G1579">
        <f t="shared" si="60"/>
        <v>1</v>
      </c>
      <c r="J1579" s="5" t="s">
        <v>50</v>
      </c>
      <c r="K1579">
        <v>1</v>
      </c>
      <c r="L1579" s="33">
        <v>1</v>
      </c>
    </row>
    <row r="1580" spans="2:14" x14ac:dyDescent="0.2">
      <c r="B1580">
        <v>198</v>
      </c>
      <c r="C1580" t="s">
        <v>144</v>
      </c>
      <c r="D1580" s="33">
        <v>3</v>
      </c>
      <c r="E1580" s="33">
        <v>9</v>
      </c>
      <c r="F1580">
        <v>1</v>
      </c>
      <c r="G1580">
        <f t="shared" si="60"/>
        <v>1</v>
      </c>
      <c r="J1580" s="5" t="s">
        <v>50</v>
      </c>
      <c r="K1580">
        <v>1</v>
      </c>
      <c r="L1580" s="33">
        <v>1</v>
      </c>
    </row>
    <row r="1581" spans="2:14" x14ac:dyDescent="0.2">
      <c r="B1581">
        <v>198</v>
      </c>
      <c r="C1581" t="s">
        <v>144</v>
      </c>
      <c r="D1581" s="33">
        <v>4</v>
      </c>
      <c r="E1581" s="33">
        <v>9</v>
      </c>
      <c r="F1581">
        <v>1</v>
      </c>
      <c r="G1581">
        <f t="shared" si="60"/>
        <v>1</v>
      </c>
      <c r="J1581" s="5" t="s">
        <v>50</v>
      </c>
      <c r="K1581">
        <v>1</v>
      </c>
      <c r="L1581" s="33">
        <v>1</v>
      </c>
    </row>
    <row r="1582" spans="2:14" x14ac:dyDescent="0.2">
      <c r="B1582">
        <v>198</v>
      </c>
      <c r="C1582" t="s">
        <v>144</v>
      </c>
      <c r="D1582" s="33">
        <v>5</v>
      </c>
      <c r="E1582" s="33">
        <v>9</v>
      </c>
      <c r="F1582">
        <v>1</v>
      </c>
      <c r="G1582">
        <f t="shared" si="60"/>
        <v>1</v>
      </c>
      <c r="J1582" s="5" t="s">
        <v>50</v>
      </c>
      <c r="K1582">
        <v>1</v>
      </c>
      <c r="L1582" s="33">
        <v>1</v>
      </c>
    </row>
    <row r="1583" spans="2:14" x14ac:dyDescent="0.2">
      <c r="B1583">
        <v>198</v>
      </c>
      <c r="C1583" t="s">
        <v>144</v>
      </c>
      <c r="D1583" s="33">
        <v>6</v>
      </c>
      <c r="E1583" s="33">
        <v>9</v>
      </c>
      <c r="F1583">
        <v>1</v>
      </c>
      <c r="G1583">
        <f t="shared" si="60"/>
        <v>1</v>
      </c>
      <c r="J1583" s="5" t="s">
        <v>50</v>
      </c>
      <c r="K1583">
        <v>1</v>
      </c>
      <c r="L1583" s="33">
        <v>1</v>
      </c>
    </row>
    <row r="1584" spans="2:14" x14ac:dyDescent="0.2">
      <c r="B1584">
        <v>198</v>
      </c>
      <c r="C1584" t="s">
        <v>144</v>
      </c>
      <c r="D1584" s="33">
        <v>7</v>
      </c>
      <c r="E1584" s="33">
        <v>9</v>
      </c>
      <c r="F1584">
        <v>1</v>
      </c>
      <c r="G1584">
        <f t="shared" si="60"/>
        <v>1</v>
      </c>
      <c r="J1584" s="5" t="s">
        <v>50</v>
      </c>
      <c r="K1584">
        <v>1</v>
      </c>
      <c r="L1584" s="33">
        <v>1</v>
      </c>
    </row>
    <row r="1585" spans="2:14" x14ac:dyDescent="0.2">
      <c r="B1585">
        <v>198</v>
      </c>
      <c r="C1585" t="s">
        <v>144</v>
      </c>
      <c r="D1585" s="33">
        <v>8</v>
      </c>
      <c r="E1585" s="33">
        <v>9</v>
      </c>
      <c r="F1585">
        <v>1</v>
      </c>
      <c r="G1585">
        <f t="shared" si="60"/>
        <v>1</v>
      </c>
      <c r="J1585" s="5" t="s">
        <v>50</v>
      </c>
      <c r="K1585">
        <v>1</v>
      </c>
      <c r="L1585" s="33">
        <v>1</v>
      </c>
    </row>
    <row r="1586" spans="2:14" x14ac:dyDescent="0.2">
      <c r="B1586">
        <v>199</v>
      </c>
      <c r="C1586" t="s">
        <v>144</v>
      </c>
      <c r="D1586" s="33">
        <v>1</v>
      </c>
      <c r="E1586" s="33">
        <v>10</v>
      </c>
      <c r="F1586">
        <v>1</v>
      </c>
      <c r="G1586">
        <f t="shared" si="60"/>
        <v>1</v>
      </c>
      <c r="J1586" s="5" t="s">
        <v>49</v>
      </c>
      <c r="K1586">
        <v>6</v>
      </c>
      <c r="L1586" s="33">
        <v>10</v>
      </c>
      <c r="M1586" s="33"/>
      <c r="N1586" s="38"/>
    </row>
    <row r="1587" spans="2:14" x14ac:dyDescent="0.2">
      <c r="B1587">
        <v>199</v>
      </c>
      <c r="C1587" t="s">
        <v>144</v>
      </c>
      <c r="D1587" s="33">
        <v>2</v>
      </c>
      <c r="E1587" s="33">
        <v>10</v>
      </c>
      <c r="F1587">
        <v>1</v>
      </c>
      <c r="G1587">
        <f t="shared" si="60"/>
        <v>1</v>
      </c>
      <c r="J1587" s="5" t="s">
        <v>49</v>
      </c>
      <c r="K1587">
        <v>6</v>
      </c>
      <c r="L1587" s="33">
        <v>10</v>
      </c>
    </row>
    <row r="1588" spans="2:14" x14ac:dyDescent="0.2">
      <c r="B1588">
        <v>199</v>
      </c>
      <c r="C1588" t="s">
        <v>144</v>
      </c>
      <c r="D1588" s="33">
        <v>3</v>
      </c>
      <c r="E1588" s="33">
        <v>10</v>
      </c>
      <c r="F1588">
        <v>1</v>
      </c>
      <c r="G1588">
        <f t="shared" si="60"/>
        <v>1</v>
      </c>
      <c r="J1588" s="5" t="s">
        <v>49</v>
      </c>
      <c r="K1588">
        <v>6</v>
      </c>
      <c r="L1588" s="33">
        <v>10</v>
      </c>
    </row>
    <row r="1589" spans="2:14" x14ac:dyDescent="0.2">
      <c r="B1589">
        <v>199</v>
      </c>
      <c r="C1589" t="s">
        <v>144</v>
      </c>
      <c r="D1589" s="33">
        <v>4</v>
      </c>
      <c r="E1589" s="33">
        <v>10</v>
      </c>
      <c r="F1589">
        <v>1</v>
      </c>
      <c r="G1589">
        <f t="shared" si="60"/>
        <v>1</v>
      </c>
      <c r="J1589" s="5" t="s">
        <v>49</v>
      </c>
      <c r="K1589">
        <v>6</v>
      </c>
      <c r="L1589" s="33">
        <v>10</v>
      </c>
    </row>
    <row r="1590" spans="2:14" x14ac:dyDescent="0.2">
      <c r="B1590">
        <v>199</v>
      </c>
      <c r="C1590" t="s">
        <v>144</v>
      </c>
      <c r="D1590" s="33">
        <v>5</v>
      </c>
      <c r="E1590" s="33">
        <v>10</v>
      </c>
      <c r="F1590">
        <v>1</v>
      </c>
      <c r="G1590">
        <f t="shared" si="60"/>
        <v>1</v>
      </c>
      <c r="J1590" s="5" t="s">
        <v>49</v>
      </c>
      <c r="K1590">
        <v>6</v>
      </c>
      <c r="L1590" s="33">
        <v>10</v>
      </c>
    </row>
    <row r="1591" spans="2:14" x14ac:dyDescent="0.2">
      <c r="B1591">
        <v>199</v>
      </c>
      <c r="C1591" t="s">
        <v>144</v>
      </c>
      <c r="D1591" s="33">
        <v>6</v>
      </c>
      <c r="E1591" s="33">
        <v>10</v>
      </c>
      <c r="F1591">
        <v>1</v>
      </c>
      <c r="G1591">
        <f t="shared" si="60"/>
        <v>1</v>
      </c>
      <c r="J1591" s="5" t="s">
        <v>49</v>
      </c>
      <c r="K1591">
        <v>6</v>
      </c>
      <c r="L1591" s="33">
        <v>10</v>
      </c>
    </row>
    <row r="1592" spans="2:14" x14ac:dyDescent="0.2">
      <c r="B1592">
        <v>199</v>
      </c>
      <c r="C1592" t="s">
        <v>144</v>
      </c>
      <c r="D1592" s="33">
        <v>7</v>
      </c>
      <c r="E1592" s="33">
        <v>10</v>
      </c>
      <c r="F1592">
        <v>1</v>
      </c>
      <c r="G1592">
        <f t="shared" si="60"/>
        <v>1</v>
      </c>
      <c r="J1592" s="5" t="s">
        <v>49</v>
      </c>
      <c r="K1592">
        <v>6</v>
      </c>
      <c r="L1592" s="33">
        <v>10</v>
      </c>
    </row>
    <row r="1593" spans="2:14" x14ac:dyDescent="0.2">
      <c r="B1593">
        <v>199</v>
      </c>
      <c r="C1593" t="s">
        <v>144</v>
      </c>
      <c r="D1593" s="33">
        <v>8</v>
      </c>
      <c r="E1593" s="33">
        <v>10</v>
      </c>
      <c r="F1593">
        <v>1</v>
      </c>
      <c r="G1593">
        <f t="shared" si="60"/>
        <v>1</v>
      </c>
      <c r="J1593" s="5" t="s">
        <v>49</v>
      </c>
      <c r="K1593">
        <v>6</v>
      </c>
      <c r="L1593" s="33">
        <v>10</v>
      </c>
    </row>
    <row r="1594" spans="2:14" x14ac:dyDescent="0.2">
      <c r="B1594">
        <v>200</v>
      </c>
      <c r="C1594" t="s">
        <v>144</v>
      </c>
      <c r="D1594" s="33">
        <v>1</v>
      </c>
      <c r="E1594" s="33">
        <v>11</v>
      </c>
      <c r="F1594">
        <v>1</v>
      </c>
      <c r="G1594">
        <f t="shared" si="60"/>
        <v>1</v>
      </c>
      <c r="J1594" s="5" t="s">
        <v>51</v>
      </c>
      <c r="K1594">
        <v>5</v>
      </c>
      <c r="L1594" s="33">
        <v>8</v>
      </c>
    </row>
    <row r="1595" spans="2:14" x14ac:dyDescent="0.2">
      <c r="B1595">
        <v>200</v>
      </c>
      <c r="C1595" t="s">
        <v>144</v>
      </c>
      <c r="D1595" s="33">
        <v>2</v>
      </c>
      <c r="E1595" s="33">
        <v>11</v>
      </c>
      <c r="F1595">
        <v>1</v>
      </c>
      <c r="G1595">
        <f t="shared" ref="G1595:G1626" si="61">F1595</f>
        <v>1</v>
      </c>
      <c r="J1595" s="5" t="s">
        <v>51</v>
      </c>
      <c r="K1595">
        <v>5</v>
      </c>
      <c r="L1595" s="33">
        <v>8</v>
      </c>
    </row>
    <row r="1596" spans="2:14" x14ac:dyDescent="0.2">
      <c r="B1596">
        <v>200</v>
      </c>
      <c r="C1596" t="s">
        <v>144</v>
      </c>
      <c r="D1596" s="33">
        <v>3</v>
      </c>
      <c r="E1596" s="33">
        <v>11</v>
      </c>
      <c r="F1596">
        <v>1</v>
      </c>
      <c r="G1596">
        <f t="shared" si="61"/>
        <v>1</v>
      </c>
      <c r="J1596" s="5" t="s">
        <v>51</v>
      </c>
      <c r="K1596">
        <v>5</v>
      </c>
      <c r="L1596" s="33">
        <v>8</v>
      </c>
    </row>
    <row r="1597" spans="2:14" x14ac:dyDescent="0.2">
      <c r="B1597">
        <v>200</v>
      </c>
      <c r="C1597" t="s">
        <v>144</v>
      </c>
      <c r="D1597" s="33">
        <v>4</v>
      </c>
      <c r="E1597" s="33">
        <v>11</v>
      </c>
      <c r="F1597">
        <v>1</v>
      </c>
      <c r="G1597">
        <f t="shared" si="61"/>
        <v>1</v>
      </c>
      <c r="J1597" s="5" t="s">
        <v>51</v>
      </c>
      <c r="K1597">
        <v>5</v>
      </c>
      <c r="L1597" s="33">
        <v>8</v>
      </c>
    </row>
    <row r="1598" spans="2:14" x14ac:dyDescent="0.2">
      <c r="B1598">
        <v>200</v>
      </c>
      <c r="C1598" t="s">
        <v>144</v>
      </c>
      <c r="D1598" s="33">
        <v>5</v>
      </c>
      <c r="E1598" s="33">
        <v>11</v>
      </c>
      <c r="F1598">
        <v>1</v>
      </c>
      <c r="G1598">
        <f t="shared" si="61"/>
        <v>1</v>
      </c>
      <c r="J1598" s="5" t="s">
        <v>51</v>
      </c>
      <c r="K1598">
        <v>5</v>
      </c>
      <c r="L1598" s="33">
        <v>8</v>
      </c>
    </row>
    <row r="1599" spans="2:14" x14ac:dyDescent="0.2">
      <c r="B1599">
        <v>200</v>
      </c>
      <c r="C1599" t="s">
        <v>144</v>
      </c>
      <c r="D1599" s="33">
        <v>6</v>
      </c>
      <c r="E1599" s="33">
        <v>11</v>
      </c>
      <c r="F1599">
        <v>1</v>
      </c>
      <c r="G1599">
        <f t="shared" si="61"/>
        <v>1</v>
      </c>
      <c r="J1599" s="5" t="s">
        <v>51</v>
      </c>
      <c r="K1599">
        <v>5</v>
      </c>
      <c r="L1599" s="33">
        <v>8</v>
      </c>
    </row>
    <row r="1600" spans="2:14" x14ac:dyDescent="0.2">
      <c r="B1600">
        <v>200</v>
      </c>
      <c r="C1600" t="s">
        <v>144</v>
      </c>
      <c r="D1600" s="33">
        <v>7</v>
      </c>
      <c r="E1600" s="33">
        <v>11</v>
      </c>
      <c r="F1600">
        <v>1</v>
      </c>
      <c r="G1600">
        <f t="shared" si="61"/>
        <v>1</v>
      </c>
      <c r="J1600" s="5" t="s">
        <v>51</v>
      </c>
      <c r="K1600">
        <v>5</v>
      </c>
      <c r="L1600" s="33">
        <v>8</v>
      </c>
    </row>
    <row r="1601" spans="2:12" x14ac:dyDescent="0.2">
      <c r="B1601">
        <v>200</v>
      </c>
      <c r="C1601" t="s">
        <v>144</v>
      </c>
      <c r="D1601" s="33">
        <v>8</v>
      </c>
      <c r="E1601" s="33">
        <v>11</v>
      </c>
      <c r="F1601">
        <v>1</v>
      </c>
      <c r="G1601">
        <f t="shared" si="61"/>
        <v>1</v>
      </c>
      <c r="J1601" s="5" t="s">
        <v>51</v>
      </c>
      <c r="K1601">
        <v>5</v>
      </c>
      <c r="L1601" s="33">
        <v>8</v>
      </c>
    </row>
    <row r="1602" spans="2:12" x14ac:dyDescent="0.2">
      <c r="B1602">
        <v>201</v>
      </c>
      <c r="C1602" t="s">
        <v>144</v>
      </c>
      <c r="D1602" s="33">
        <v>1</v>
      </c>
      <c r="E1602" s="33">
        <v>12</v>
      </c>
      <c r="F1602">
        <v>0</v>
      </c>
      <c r="G1602">
        <f t="shared" si="61"/>
        <v>0</v>
      </c>
      <c r="J1602" s="5" t="s">
        <v>50</v>
      </c>
      <c r="K1602">
        <v>7</v>
      </c>
      <c r="L1602" s="33">
        <v>14</v>
      </c>
    </row>
    <row r="1603" spans="2:12" x14ac:dyDescent="0.2">
      <c r="B1603">
        <v>201</v>
      </c>
      <c r="C1603" t="s">
        <v>144</v>
      </c>
      <c r="D1603" s="33">
        <v>2</v>
      </c>
      <c r="E1603" s="33">
        <v>12</v>
      </c>
      <c r="F1603">
        <v>0</v>
      </c>
      <c r="G1603">
        <f t="shared" si="61"/>
        <v>0</v>
      </c>
      <c r="J1603" s="5" t="s">
        <v>50</v>
      </c>
      <c r="K1603">
        <v>7</v>
      </c>
      <c r="L1603" s="33">
        <v>14</v>
      </c>
    </row>
    <row r="1604" spans="2:12" x14ac:dyDescent="0.2">
      <c r="B1604">
        <v>201</v>
      </c>
      <c r="C1604" t="s">
        <v>144</v>
      </c>
      <c r="D1604" s="33">
        <v>3</v>
      </c>
      <c r="E1604" s="33">
        <v>12</v>
      </c>
      <c r="F1604">
        <v>0</v>
      </c>
      <c r="G1604">
        <f t="shared" si="61"/>
        <v>0</v>
      </c>
      <c r="J1604" s="5" t="s">
        <v>50</v>
      </c>
      <c r="K1604">
        <v>7</v>
      </c>
      <c r="L1604" s="33">
        <v>14</v>
      </c>
    </row>
    <row r="1605" spans="2:12" x14ac:dyDescent="0.2">
      <c r="B1605">
        <v>201</v>
      </c>
      <c r="C1605" t="s">
        <v>144</v>
      </c>
      <c r="D1605" s="33">
        <v>4</v>
      </c>
      <c r="E1605" s="33">
        <v>12</v>
      </c>
      <c r="F1605">
        <v>0</v>
      </c>
      <c r="G1605">
        <f t="shared" si="61"/>
        <v>0</v>
      </c>
      <c r="J1605" s="5" t="s">
        <v>50</v>
      </c>
      <c r="K1605">
        <v>7</v>
      </c>
      <c r="L1605" s="33">
        <v>14</v>
      </c>
    </row>
    <row r="1606" spans="2:12" x14ac:dyDescent="0.2">
      <c r="B1606">
        <v>201</v>
      </c>
      <c r="C1606" t="s">
        <v>144</v>
      </c>
      <c r="D1606" s="33">
        <v>5</v>
      </c>
      <c r="E1606" s="33">
        <v>12</v>
      </c>
      <c r="F1606">
        <v>0</v>
      </c>
      <c r="G1606">
        <f t="shared" si="61"/>
        <v>0</v>
      </c>
      <c r="J1606" s="5" t="s">
        <v>50</v>
      </c>
      <c r="K1606">
        <v>7</v>
      </c>
      <c r="L1606" s="33">
        <v>14</v>
      </c>
    </row>
    <row r="1607" spans="2:12" x14ac:dyDescent="0.2">
      <c r="B1607">
        <v>201</v>
      </c>
      <c r="C1607" t="s">
        <v>144</v>
      </c>
      <c r="D1607" s="33">
        <v>6</v>
      </c>
      <c r="E1607" s="33">
        <v>12</v>
      </c>
      <c r="F1607">
        <v>0</v>
      </c>
      <c r="G1607">
        <f t="shared" si="61"/>
        <v>0</v>
      </c>
      <c r="J1607" s="5" t="s">
        <v>50</v>
      </c>
      <c r="K1607">
        <v>7</v>
      </c>
      <c r="L1607" s="33">
        <v>14</v>
      </c>
    </row>
    <row r="1608" spans="2:12" x14ac:dyDescent="0.2">
      <c r="B1608">
        <v>201</v>
      </c>
      <c r="C1608" t="s">
        <v>144</v>
      </c>
      <c r="D1608" s="33">
        <v>7</v>
      </c>
      <c r="E1608" s="33">
        <v>12</v>
      </c>
      <c r="F1608">
        <v>0</v>
      </c>
      <c r="G1608">
        <f t="shared" si="61"/>
        <v>0</v>
      </c>
      <c r="J1608" s="5" t="s">
        <v>50</v>
      </c>
      <c r="K1608">
        <v>7</v>
      </c>
      <c r="L1608" s="33">
        <v>14</v>
      </c>
    </row>
    <row r="1609" spans="2:12" x14ac:dyDescent="0.2">
      <c r="B1609">
        <v>201</v>
      </c>
      <c r="C1609" t="s">
        <v>144</v>
      </c>
      <c r="D1609" s="33">
        <v>8</v>
      </c>
      <c r="E1609" s="33">
        <v>12</v>
      </c>
      <c r="F1609">
        <v>0</v>
      </c>
      <c r="G1609">
        <f t="shared" si="61"/>
        <v>0</v>
      </c>
      <c r="J1609" s="5" t="s">
        <v>50</v>
      </c>
      <c r="K1609">
        <v>7</v>
      </c>
      <c r="L1609" s="33">
        <v>14</v>
      </c>
    </row>
    <row r="1610" spans="2:12" x14ac:dyDescent="0.2">
      <c r="B1610">
        <v>202</v>
      </c>
      <c r="C1610" t="s">
        <v>144</v>
      </c>
      <c r="D1610" s="33">
        <v>1</v>
      </c>
      <c r="E1610" s="33">
        <v>13</v>
      </c>
      <c r="F1610">
        <v>1</v>
      </c>
      <c r="G1610">
        <f t="shared" si="61"/>
        <v>1</v>
      </c>
      <c r="J1610" s="5" t="s">
        <v>51</v>
      </c>
      <c r="K1610">
        <v>4</v>
      </c>
      <c r="L1610" s="33">
        <v>6</v>
      </c>
    </row>
    <row r="1611" spans="2:12" x14ac:dyDescent="0.2">
      <c r="B1611">
        <v>202</v>
      </c>
      <c r="C1611" t="s">
        <v>144</v>
      </c>
      <c r="D1611" s="33">
        <v>2</v>
      </c>
      <c r="E1611" s="33">
        <v>13</v>
      </c>
      <c r="F1611">
        <v>1</v>
      </c>
      <c r="G1611">
        <f t="shared" si="61"/>
        <v>1</v>
      </c>
      <c r="J1611" s="5" t="s">
        <v>51</v>
      </c>
      <c r="K1611">
        <v>4</v>
      </c>
      <c r="L1611" s="33">
        <v>6</v>
      </c>
    </row>
    <row r="1612" spans="2:12" x14ac:dyDescent="0.2">
      <c r="B1612">
        <v>202</v>
      </c>
      <c r="C1612" t="s">
        <v>144</v>
      </c>
      <c r="D1612" s="33">
        <v>3</v>
      </c>
      <c r="E1612" s="33">
        <v>13</v>
      </c>
      <c r="F1612">
        <v>1</v>
      </c>
      <c r="G1612">
        <f t="shared" si="61"/>
        <v>1</v>
      </c>
      <c r="J1612" s="5" t="s">
        <v>51</v>
      </c>
      <c r="K1612">
        <v>4</v>
      </c>
      <c r="L1612" s="33">
        <v>6</v>
      </c>
    </row>
    <row r="1613" spans="2:12" x14ac:dyDescent="0.2">
      <c r="B1613">
        <v>202</v>
      </c>
      <c r="C1613" t="s">
        <v>144</v>
      </c>
      <c r="D1613" s="33">
        <v>4</v>
      </c>
      <c r="E1613" s="33">
        <v>13</v>
      </c>
      <c r="F1613">
        <v>1</v>
      </c>
      <c r="G1613">
        <f t="shared" si="61"/>
        <v>1</v>
      </c>
      <c r="J1613" s="5" t="s">
        <v>51</v>
      </c>
      <c r="K1613">
        <v>4</v>
      </c>
      <c r="L1613" s="33">
        <v>6</v>
      </c>
    </row>
    <row r="1614" spans="2:12" x14ac:dyDescent="0.2">
      <c r="B1614">
        <v>202</v>
      </c>
      <c r="C1614" t="s">
        <v>144</v>
      </c>
      <c r="D1614" s="33">
        <v>5</v>
      </c>
      <c r="E1614" s="33">
        <v>13</v>
      </c>
      <c r="F1614">
        <v>1</v>
      </c>
      <c r="G1614">
        <f t="shared" si="61"/>
        <v>1</v>
      </c>
      <c r="J1614" s="5" t="s">
        <v>51</v>
      </c>
      <c r="K1614">
        <v>4</v>
      </c>
      <c r="L1614" s="33">
        <v>6</v>
      </c>
    </row>
    <row r="1615" spans="2:12" x14ac:dyDescent="0.2">
      <c r="B1615">
        <v>202</v>
      </c>
      <c r="C1615" t="s">
        <v>144</v>
      </c>
      <c r="D1615" s="33">
        <v>6</v>
      </c>
      <c r="E1615" s="33">
        <v>13</v>
      </c>
      <c r="F1615">
        <v>1</v>
      </c>
      <c r="G1615">
        <f t="shared" si="61"/>
        <v>1</v>
      </c>
      <c r="J1615" s="5" t="s">
        <v>51</v>
      </c>
      <c r="K1615">
        <v>4</v>
      </c>
      <c r="L1615" s="33">
        <v>6</v>
      </c>
    </row>
    <row r="1616" spans="2:12" x14ac:dyDescent="0.2">
      <c r="B1616">
        <v>202</v>
      </c>
      <c r="C1616" t="s">
        <v>144</v>
      </c>
      <c r="D1616" s="33">
        <v>7</v>
      </c>
      <c r="E1616" s="33">
        <v>13</v>
      </c>
      <c r="F1616">
        <v>1</v>
      </c>
      <c r="G1616">
        <f t="shared" si="61"/>
        <v>1</v>
      </c>
      <c r="J1616" s="5" t="s">
        <v>51</v>
      </c>
      <c r="K1616">
        <v>4</v>
      </c>
      <c r="L1616" s="33">
        <v>6</v>
      </c>
    </row>
    <row r="1617" spans="2:12" x14ac:dyDescent="0.2">
      <c r="B1617">
        <v>202</v>
      </c>
      <c r="C1617" t="s">
        <v>144</v>
      </c>
      <c r="D1617" s="33">
        <v>8</v>
      </c>
      <c r="E1617" s="33">
        <v>13</v>
      </c>
      <c r="F1617">
        <v>1</v>
      </c>
      <c r="G1617">
        <f t="shared" si="61"/>
        <v>1</v>
      </c>
      <c r="J1617" s="5" t="s">
        <v>51</v>
      </c>
      <c r="K1617">
        <v>4</v>
      </c>
      <c r="L1617" s="33">
        <v>6</v>
      </c>
    </row>
    <row r="1618" spans="2:12" x14ac:dyDescent="0.2">
      <c r="B1618">
        <v>203</v>
      </c>
      <c r="C1618" t="s">
        <v>144</v>
      </c>
      <c r="D1618" s="33">
        <v>1</v>
      </c>
      <c r="E1618" s="33">
        <v>14</v>
      </c>
      <c r="F1618">
        <v>1</v>
      </c>
      <c r="G1618">
        <f t="shared" si="61"/>
        <v>1</v>
      </c>
      <c r="J1618" s="5" t="s">
        <v>50</v>
      </c>
      <c r="K1618">
        <v>2</v>
      </c>
      <c r="L1618" s="33">
        <v>2</v>
      </c>
    </row>
    <row r="1619" spans="2:12" x14ac:dyDescent="0.2">
      <c r="B1619">
        <v>203</v>
      </c>
      <c r="C1619" t="s">
        <v>144</v>
      </c>
      <c r="D1619" s="33">
        <v>2</v>
      </c>
      <c r="E1619" s="33">
        <v>14</v>
      </c>
      <c r="F1619">
        <v>1</v>
      </c>
      <c r="G1619">
        <f t="shared" si="61"/>
        <v>1</v>
      </c>
      <c r="J1619" s="5" t="s">
        <v>50</v>
      </c>
      <c r="K1619">
        <v>2</v>
      </c>
      <c r="L1619" s="33">
        <v>2</v>
      </c>
    </row>
    <row r="1620" spans="2:12" x14ac:dyDescent="0.2">
      <c r="B1620">
        <v>203</v>
      </c>
      <c r="C1620" t="s">
        <v>144</v>
      </c>
      <c r="D1620" s="33">
        <v>3</v>
      </c>
      <c r="E1620" s="33">
        <v>14</v>
      </c>
      <c r="F1620">
        <v>1</v>
      </c>
      <c r="G1620">
        <f t="shared" si="61"/>
        <v>1</v>
      </c>
      <c r="J1620" s="5" t="s">
        <v>50</v>
      </c>
      <c r="K1620">
        <v>2</v>
      </c>
      <c r="L1620" s="33">
        <v>2</v>
      </c>
    </row>
    <row r="1621" spans="2:12" x14ac:dyDescent="0.2">
      <c r="B1621">
        <v>203</v>
      </c>
      <c r="C1621" t="s">
        <v>144</v>
      </c>
      <c r="D1621" s="33">
        <v>4</v>
      </c>
      <c r="E1621" s="33">
        <v>14</v>
      </c>
      <c r="F1621">
        <v>1</v>
      </c>
      <c r="G1621">
        <f t="shared" si="61"/>
        <v>1</v>
      </c>
      <c r="J1621" s="5" t="s">
        <v>50</v>
      </c>
      <c r="K1621">
        <v>2</v>
      </c>
      <c r="L1621" s="33">
        <v>2</v>
      </c>
    </row>
    <row r="1622" spans="2:12" x14ac:dyDescent="0.2">
      <c r="B1622">
        <v>203</v>
      </c>
      <c r="C1622" t="s">
        <v>144</v>
      </c>
      <c r="D1622" s="33">
        <v>5</v>
      </c>
      <c r="E1622" s="33">
        <v>14</v>
      </c>
      <c r="F1622">
        <v>1</v>
      </c>
      <c r="G1622">
        <f t="shared" si="61"/>
        <v>1</v>
      </c>
      <c r="J1622" s="5" t="s">
        <v>50</v>
      </c>
      <c r="K1622">
        <v>2</v>
      </c>
      <c r="L1622" s="33">
        <v>2</v>
      </c>
    </row>
    <row r="1623" spans="2:12" x14ac:dyDescent="0.2">
      <c r="B1623">
        <v>203</v>
      </c>
      <c r="C1623" t="s">
        <v>144</v>
      </c>
      <c r="D1623" s="33">
        <v>6</v>
      </c>
      <c r="E1623" s="33">
        <v>14</v>
      </c>
      <c r="F1623">
        <v>1</v>
      </c>
      <c r="G1623">
        <f t="shared" si="61"/>
        <v>1</v>
      </c>
      <c r="J1623" s="5" t="s">
        <v>50</v>
      </c>
      <c r="K1623">
        <v>2</v>
      </c>
      <c r="L1623" s="33">
        <v>2</v>
      </c>
    </row>
    <row r="1624" spans="2:12" x14ac:dyDescent="0.2">
      <c r="B1624">
        <v>203</v>
      </c>
      <c r="C1624" t="s">
        <v>144</v>
      </c>
      <c r="D1624" s="33">
        <v>7</v>
      </c>
      <c r="E1624" s="33">
        <v>14</v>
      </c>
      <c r="F1624">
        <v>1</v>
      </c>
      <c r="G1624">
        <f t="shared" si="61"/>
        <v>1</v>
      </c>
      <c r="J1624" s="5" t="s">
        <v>50</v>
      </c>
      <c r="K1624">
        <v>2</v>
      </c>
      <c r="L1624" s="33">
        <v>2</v>
      </c>
    </row>
    <row r="1625" spans="2:12" x14ac:dyDescent="0.2">
      <c r="B1625">
        <v>203</v>
      </c>
      <c r="C1625" t="s">
        <v>144</v>
      </c>
      <c r="D1625" s="33">
        <v>8</v>
      </c>
      <c r="E1625" s="33">
        <v>14</v>
      </c>
      <c r="F1625">
        <v>1</v>
      </c>
      <c r="G1625">
        <f t="shared" si="61"/>
        <v>1</v>
      </c>
      <c r="J1625" s="5" t="s">
        <v>50</v>
      </c>
      <c r="K1625">
        <v>2</v>
      </c>
      <c r="L1625" s="33">
        <v>2</v>
      </c>
    </row>
    <row r="1626" spans="2:12" x14ac:dyDescent="0.2">
      <c r="B1626">
        <v>204</v>
      </c>
      <c r="C1626" t="s">
        <v>144</v>
      </c>
      <c r="D1626" s="33">
        <v>1</v>
      </c>
      <c r="E1626" s="33">
        <v>15</v>
      </c>
      <c r="F1626">
        <v>1</v>
      </c>
      <c r="G1626">
        <f t="shared" si="61"/>
        <v>1</v>
      </c>
      <c r="J1626" s="5" t="s">
        <v>49</v>
      </c>
      <c r="K1626">
        <v>3</v>
      </c>
      <c r="L1626" s="33">
        <v>4</v>
      </c>
    </row>
    <row r="1627" spans="2:12" x14ac:dyDescent="0.2">
      <c r="B1627">
        <v>204</v>
      </c>
      <c r="C1627" t="s">
        <v>144</v>
      </c>
      <c r="D1627" s="33">
        <v>2</v>
      </c>
      <c r="E1627" s="33">
        <v>15</v>
      </c>
      <c r="F1627">
        <v>1</v>
      </c>
      <c r="G1627">
        <f t="shared" ref="G1627:G1628" si="62">F1627</f>
        <v>1</v>
      </c>
      <c r="J1627" s="5" t="s">
        <v>49</v>
      </c>
      <c r="K1627">
        <v>3</v>
      </c>
      <c r="L1627" s="33">
        <v>4</v>
      </c>
    </row>
    <row r="1628" spans="2:12" x14ac:dyDescent="0.2">
      <c r="B1628">
        <v>204</v>
      </c>
      <c r="C1628" t="s">
        <v>144</v>
      </c>
      <c r="D1628" s="33">
        <v>3</v>
      </c>
      <c r="E1628" s="33">
        <v>15</v>
      </c>
      <c r="F1628">
        <v>1</v>
      </c>
      <c r="G1628">
        <f t="shared" si="62"/>
        <v>1</v>
      </c>
      <c r="J1628" s="5" t="s">
        <v>49</v>
      </c>
      <c r="K1628">
        <v>3</v>
      </c>
      <c r="L1628" s="33">
        <v>4</v>
      </c>
    </row>
    <row r="1629" spans="2:12" x14ac:dyDescent="0.2">
      <c r="B1629">
        <v>204</v>
      </c>
      <c r="C1629" t="s">
        <v>144</v>
      </c>
      <c r="D1629" s="33">
        <v>4</v>
      </c>
      <c r="E1629" s="33">
        <v>15</v>
      </c>
      <c r="F1629">
        <v>1</v>
      </c>
      <c r="G1629">
        <v>0</v>
      </c>
      <c r="J1629" s="5" t="s">
        <v>49</v>
      </c>
      <c r="K1629">
        <v>3</v>
      </c>
      <c r="L1629" s="33">
        <v>4</v>
      </c>
    </row>
    <row r="1630" spans="2:12" x14ac:dyDescent="0.2">
      <c r="B1630">
        <v>204</v>
      </c>
      <c r="C1630" t="s">
        <v>144</v>
      </c>
      <c r="D1630" s="33">
        <v>5</v>
      </c>
      <c r="E1630" s="33">
        <v>15</v>
      </c>
      <c r="F1630">
        <v>0</v>
      </c>
      <c r="G1630">
        <f t="shared" ref="G1630:G1638" si="63">F1630</f>
        <v>0</v>
      </c>
      <c r="J1630" s="5" t="s">
        <v>49</v>
      </c>
      <c r="K1630">
        <v>3</v>
      </c>
      <c r="L1630" s="33">
        <v>4</v>
      </c>
    </row>
    <row r="1631" spans="2:12" x14ac:dyDescent="0.2">
      <c r="B1631">
        <v>204</v>
      </c>
      <c r="C1631" t="s">
        <v>144</v>
      </c>
      <c r="D1631" s="33">
        <v>6</v>
      </c>
      <c r="E1631" s="33">
        <v>15</v>
      </c>
      <c r="F1631">
        <v>0</v>
      </c>
      <c r="G1631">
        <f t="shared" si="63"/>
        <v>0</v>
      </c>
      <c r="J1631" s="5" t="s">
        <v>49</v>
      </c>
      <c r="K1631">
        <v>3</v>
      </c>
      <c r="L1631" s="33">
        <v>4</v>
      </c>
    </row>
    <row r="1632" spans="2:12" x14ac:dyDescent="0.2">
      <c r="B1632">
        <v>204</v>
      </c>
      <c r="C1632" t="s">
        <v>144</v>
      </c>
      <c r="D1632" s="33">
        <v>7</v>
      </c>
      <c r="E1632" s="33">
        <v>15</v>
      </c>
      <c r="F1632">
        <v>0</v>
      </c>
      <c r="G1632">
        <f t="shared" si="63"/>
        <v>0</v>
      </c>
      <c r="J1632" s="5" t="s">
        <v>49</v>
      </c>
      <c r="K1632">
        <v>3</v>
      </c>
      <c r="L1632" s="33">
        <v>4</v>
      </c>
    </row>
    <row r="1633" spans="2:12" x14ac:dyDescent="0.2">
      <c r="B1633">
        <v>204</v>
      </c>
      <c r="C1633" t="s">
        <v>144</v>
      </c>
      <c r="D1633" s="33">
        <v>8</v>
      </c>
      <c r="E1633" s="33">
        <v>15</v>
      </c>
      <c r="F1633">
        <v>0</v>
      </c>
      <c r="G1633">
        <f t="shared" si="63"/>
        <v>0</v>
      </c>
      <c r="J1633" s="5" t="s">
        <v>49</v>
      </c>
      <c r="K1633">
        <v>3</v>
      </c>
      <c r="L1633" s="33">
        <v>4</v>
      </c>
    </row>
    <row r="1634" spans="2:12" x14ac:dyDescent="0.2">
      <c r="B1634">
        <v>205</v>
      </c>
      <c r="C1634" t="s">
        <v>144</v>
      </c>
      <c r="D1634" s="33">
        <v>1</v>
      </c>
      <c r="E1634" s="33">
        <v>16</v>
      </c>
      <c r="F1634">
        <v>1</v>
      </c>
      <c r="G1634">
        <f t="shared" si="63"/>
        <v>1</v>
      </c>
      <c r="J1634" s="5" t="s">
        <v>49</v>
      </c>
      <c r="K1634">
        <v>1</v>
      </c>
      <c r="L1634" s="33">
        <v>1</v>
      </c>
    </row>
    <row r="1635" spans="2:12" x14ac:dyDescent="0.2">
      <c r="B1635">
        <v>205</v>
      </c>
      <c r="C1635" t="s">
        <v>144</v>
      </c>
      <c r="D1635" s="33">
        <v>2</v>
      </c>
      <c r="E1635" s="33">
        <v>16</v>
      </c>
      <c r="F1635">
        <v>1</v>
      </c>
      <c r="G1635">
        <f t="shared" si="63"/>
        <v>1</v>
      </c>
      <c r="J1635" s="5" t="s">
        <v>49</v>
      </c>
      <c r="K1635">
        <v>1</v>
      </c>
      <c r="L1635" s="33">
        <v>1</v>
      </c>
    </row>
    <row r="1636" spans="2:12" x14ac:dyDescent="0.2">
      <c r="B1636">
        <v>205</v>
      </c>
      <c r="C1636" t="s">
        <v>144</v>
      </c>
      <c r="D1636" s="33">
        <v>3</v>
      </c>
      <c r="E1636" s="33">
        <v>16</v>
      </c>
      <c r="F1636">
        <v>1</v>
      </c>
      <c r="G1636">
        <f t="shared" si="63"/>
        <v>1</v>
      </c>
      <c r="J1636" s="5" t="s">
        <v>49</v>
      </c>
      <c r="K1636">
        <v>1</v>
      </c>
      <c r="L1636" s="33">
        <v>1</v>
      </c>
    </row>
    <row r="1637" spans="2:12" x14ac:dyDescent="0.2">
      <c r="B1637">
        <v>205</v>
      </c>
      <c r="C1637" t="s">
        <v>144</v>
      </c>
      <c r="D1637" s="33">
        <v>4</v>
      </c>
      <c r="E1637" s="33">
        <v>16</v>
      </c>
      <c r="F1637">
        <v>1</v>
      </c>
      <c r="G1637">
        <f t="shared" si="63"/>
        <v>1</v>
      </c>
      <c r="J1637" s="5" t="s">
        <v>49</v>
      </c>
      <c r="K1637">
        <v>1</v>
      </c>
      <c r="L1637" s="33">
        <v>1</v>
      </c>
    </row>
    <row r="1638" spans="2:12" x14ac:dyDescent="0.2">
      <c r="B1638">
        <v>205</v>
      </c>
      <c r="C1638" t="s">
        <v>144</v>
      </c>
      <c r="D1638" s="33">
        <v>5</v>
      </c>
      <c r="E1638" s="33">
        <v>16</v>
      </c>
      <c r="F1638">
        <v>1</v>
      </c>
      <c r="G1638">
        <f t="shared" si="63"/>
        <v>1</v>
      </c>
      <c r="J1638" s="5" t="s">
        <v>49</v>
      </c>
      <c r="K1638">
        <v>1</v>
      </c>
      <c r="L1638" s="33">
        <v>1</v>
      </c>
    </row>
    <row r="1639" spans="2:12" x14ac:dyDescent="0.2">
      <c r="B1639">
        <v>205</v>
      </c>
      <c r="C1639" t="s">
        <v>144</v>
      </c>
      <c r="D1639" s="33">
        <v>6</v>
      </c>
      <c r="E1639" s="33">
        <v>16</v>
      </c>
      <c r="F1639">
        <v>1</v>
      </c>
      <c r="G1639">
        <v>0</v>
      </c>
      <c r="J1639" s="5" t="s">
        <v>49</v>
      </c>
      <c r="K1639">
        <v>1</v>
      </c>
      <c r="L1639" s="33">
        <v>1</v>
      </c>
    </row>
    <row r="1640" spans="2:12" x14ac:dyDescent="0.2">
      <c r="B1640">
        <v>205</v>
      </c>
      <c r="C1640" t="s">
        <v>144</v>
      </c>
      <c r="D1640" s="33">
        <v>7</v>
      </c>
      <c r="E1640" s="33">
        <v>16</v>
      </c>
      <c r="F1640">
        <v>1</v>
      </c>
      <c r="G1640">
        <v>0</v>
      </c>
      <c r="J1640" s="5" t="s">
        <v>49</v>
      </c>
      <c r="K1640">
        <v>1</v>
      </c>
      <c r="L1640" s="33">
        <v>1</v>
      </c>
    </row>
    <row r="1641" spans="2:12" x14ac:dyDescent="0.2">
      <c r="B1641">
        <v>205</v>
      </c>
      <c r="C1641" t="s">
        <v>144</v>
      </c>
      <c r="D1641" s="33">
        <v>8</v>
      </c>
      <c r="E1641" s="33">
        <v>16</v>
      </c>
      <c r="F1641">
        <v>1</v>
      </c>
      <c r="G1641">
        <v>0</v>
      </c>
      <c r="J1641" s="5" t="s">
        <v>49</v>
      </c>
      <c r="K1641">
        <v>1</v>
      </c>
      <c r="L1641" s="33">
        <v>1</v>
      </c>
    </row>
    <row r="1642" spans="2:12" x14ac:dyDescent="0.2">
      <c r="B1642">
        <v>206</v>
      </c>
      <c r="C1642" t="s">
        <v>144</v>
      </c>
      <c r="D1642" s="33">
        <v>1</v>
      </c>
      <c r="E1642" s="33">
        <v>17</v>
      </c>
      <c r="F1642">
        <v>1</v>
      </c>
      <c r="G1642">
        <f t="shared" ref="G1642:G1670" si="64">F1642</f>
        <v>1</v>
      </c>
      <c r="J1642" s="5" t="s">
        <v>50</v>
      </c>
      <c r="K1642">
        <v>6</v>
      </c>
      <c r="L1642" s="33">
        <v>10</v>
      </c>
    </row>
    <row r="1643" spans="2:12" x14ac:dyDescent="0.2">
      <c r="B1643">
        <v>206</v>
      </c>
      <c r="C1643" t="s">
        <v>144</v>
      </c>
      <c r="D1643" s="33">
        <v>2</v>
      </c>
      <c r="E1643" s="33">
        <v>17</v>
      </c>
      <c r="F1643">
        <v>1</v>
      </c>
      <c r="G1643">
        <f t="shared" si="64"/>
        <v>1</v>
      </c>
      <c r="J1643" s="5" t="s">
        <v>50</v>
      </c>
      <c r="K1643">
        <v>6</v>
      </c>
      <c r="L1643" s="33">
        <v>10</v>
      </c>
    </row>
    <row r="1644" spans="2:12" x14ac:dyDescent="0.2">
      <c r="B1644">
        <v>206</v>
      </c>
      <c r="C1644" t="s">
        <v>144</v>
      </c>
      <c r="D1644" s="33">
        <v>3</v>
      </c>
      <c r="E1644" s="33">
        <v>17</v>
      </c>
      <c r="F1644">
        <v>1</v>
      </c>
      <c r="G1644">
        <f t="shared" si="64"/>
        <v>1</v>
      </c>
      <c r="J1644" s="5" t="s">
        <v>50</v>
      </c>
      <c r="K1644">
        <v>6</v>
      </c>
      <c r="L1644" s="33">
        <v>10</v>
      </c>
    </row>
    <row r="1645" spans="2:12" x14ac:dyDescent="0.2">
      <c r="B1645">
        <v>206</v>
      </c>
      <c r="C1645" t="s">
        <v>144</v>
      </c>
      <c r="D1645" s="33">
        <v>4</v>
      </c>
      <c r="E1645" s="33">
        <v>17</v>
      </c>
      <c r="F1645">
        <v>1</v>
      </c>
      <c r="G1645">
        <f t="shared" si="64"/>
        <v>1</v>
      </c>
      <c r="J1645" s="5" t="s">
        <v>50</v>
      </c>
      <c r="K1645">
        <v>6</v>
      </c>
      <c r="L1645" s="33">
        <v>10</v>
      </c>
    </row>
    <row r="1646" spans="2:12" x14ac:dyDescent="0.2">
      <c r="B1646">
        <v>206</v>
      </c>
      <c r="C1646" t="s">
        <v>144</v>
      </c>
      <c r="D1646" s="33">
        <v>5</v>
      </c>
      <c r="E1646" s="33">
        <v>17</v>
      </c>
      <c r="F1646">
        <v>1</v>
      </c>
      <c r="G1646">
        <f t="shared" si="64"/>
        <v>1</v>
      </c>
      <c r="J1646" s="5" t="s">
        <v>50</v>
      </c>
      <c r="K1646">
        <v>6</v>
      </c>
      <c r="L1646" s="33">
        <v>10</v>
      </c>
    </row>
    <row r="1647" spans="2:12" x14ac:dyDescent="0.2">
      <c r="B1647">
        <v>206</v>
      </c>
      <c r="C1647" t="s">
        <v>144</v>
      </c>
      <c r="D1647" s="33">
        <v>6</v>
      </c>
      <c r="E1647" s="33">
        <v>17</v>
      </c>
      <c r="F1647">
        <v>1</v>
      </c>
      <c r="G1647">
        <f t="shared" si="64"/>
        <v>1</v>
      </c>
      <c r="J1647" s="5" t="s">
        <v>50</v>
      </c>
      <c r="K1647">
        <v>6</v>
      </c>
      <c r="L1647" s="33">
        <v>10</v>
      </c>
    </row>
    <row r="1648" spans="2:12" x14ac:dyDescent="0.2">
      <c r="B1648">
        <v>206</v>
      </c>
      <c r="C1648" t="s">
        <v>144</v>
      </c>
      <c r="D1648" s="33">
        <v>7</v>
      </c>
      <c r="E1648" s="33">
        <v>17</v>
      </c>
      <c r="F1648">
        <v>1</v>
      </c>
      <c r="G1648">
        <f t="shared" si="64"/>
        <v>1</v>
      </c>
      <c r="J1648" s="5" t="s">
        <v>50</v>
      </c>
      <c r="K1648">
        <v>6</v>
      </c>
      <c r="L1648" s="33">
        <v>10</v>
      </c>
    </row>
    <row r="1649" spans="2:12" x14ac:dyDescent="0.2">
      <c r="B1649">
        <v>206</v>
      </c>
      <c r="C1649" t="s">
        <v>144</v>
      </c>
      <c r="D1649" s="33">
        <v>8</v>
      </c>
      <c r="E1649" s="33">
        <v>17</v>
      </c>
      <c r="F1649">
        <v>1</v>
      </c>
      <c r="G1649">
        <f t="shared" si="64"/>
        <v>1</v>
      </c>
      <c r="J1649" s="5" t="s">
        <v>50</v>
      </c>
      <c r="K1649">
        <v>6</v>
      </c>
      <c r="L1649" s="33">
        <v>10</v>
      </c>
    </row>
    <row r="1650" spans="2:12" x14ac:dyDescent="0.2">
      <c r="B1650">
        <v>207</v>
      </c>
      <c r="C1650" t="s">
        <v>144</v>
      </c>
      <c r="D1650" s="33">
        <v>1</v>
      </c>
      <c r="E1650" s="33">
        <v>18</v>
      </c>
      <c r="F1650">
        <v>0</v>
      </c>
      <c r="G1650">
        <f t="shared" si="64"/>
        <v>0</v>
      </c>
      <c r="J1650" s="5" t="s">
        <v>50</v>
      </c>
      <c r="K1650">
        <v>5</v>
      </c>
      <c r="L1650" s="33">
        <v>8</v>
      </c>
    </row>
    <row r="1651" spans="2:12" x14ac:dyDescent="0.2">
      <c r="B1651">
        <v>207</v>
      </c>
      <c r="C1651" t="s">
        <v>144</v>
      </c>
      <c r="D1651" s="33">
        <v>2</v>
      </c>
      <c r="E1651" s="33">
        <v>18</v>
      </c>
      <c r="F1651">
        <v>0</v>
      </c>
      <c r="G1651">
        <f t="shared" si="64"/>
        <v>0</v>
      </c>
      <c r="J1651" s="5" t="s">
        <v>50</v>
      </c>
      <c r="K1651">
        <v>5</v>
      </c>
      <c r="L1651" s="33">
        <v>8</v>
      </c>
    </row>
    <row r="1652" spans="2:12" x14ac:dyDescent="0.2">
      <c r="B1652">
        <v>207</v>
      </c>
      <c r="C1652" t="s">
        <v>144</v>
      </c>
      <c r="D1652" s="33">
        <v>3</v>
      </c>
      <c r="E1652" s="33">
        <v>18</v>
      </c>
      <c r="F1652">
        <v>0</v>
      </c>
      <c r="G1652">
        <f t="shared" si="64"/>
        <v>0</v>
      </c>
      <c r="J1652" s="5" t="s">
        <v>50</v>
      </c>
      <c r="K1652">
        <v>5</v>
      </c>
      <c r="L1652" s="33">
        <v>8</v>
      </c>
    </row>
    <row r="1653" spans="2:12" x14ac:dyDescent="0.2">
      <c r="B1653">
        <v>207</v>
      </c>
      <c r="C1653" t="s">
        <v>144</v>
      </c>
      <c r="D1653" s="33">
        <v>4</v>
      </c>
      <c r="E1653" s="33">
        <v>18</v>
      </c>
      <c r="F1653">
        <v>0</v>
      </c>
      <c r="G1653">
        <f t="shared" si="64"/>
        <v>0</v>
      </c>
      <c r="J1653" s="5" t="s">
        <v>50</v>
      </c>
      <c r="K1653">
        <v>5</v>
      </c>
      <c r="L1653" s="33">
        <v>8</v>
      </c>
    </row>
    <row r="1654" spans="2:12" x14ac:dyDescent="0.2">
      <c r="B1654">
        <v>207</v>
      </c>
      <c r="C1654" t="s">
        <v>144</v>
      </c>
      <c r="D1654" s="33">
        <v>5</v>
      </c>
      <c r="E1654" s="33">
        <v>18</v>
      </c>
      <c r="F1654">
        <v>0</v>
      </c>
      <c r="G1654">
        <f t="shared" si="64"/>
        <v>0</v>
      </c>
      <c r="J1654" s="5" t="s">
        <v>50</v>
      </c>
      <c r="K1654">
        <v>5</v>
      </c>
      <c r="L1654" s="33">
        <v>8</v>
      </c>
    </row>
    <row r="1655" spans="2:12" x14ac:dyDescent="0.2">
      <c r="B1655">
        <v>207</v>
      </c>
      <c r="C1655" t="s">
        <v>144</v>
      </c>
      <c r="D1655" s="33">
        <v>6</v>
      </c>
      <c r="E1655" s="33">
        <v>18</v>
      </c>
      <c r="F1655">
        <v>0</v>
      </c>
      <c r="G1655">
        <f t="shared" si="64"/>
        <v>0</v>
      </c>
      <c r="J1655" s="5" t="s">
        <v>50</v>
      </c>
      <c r="K1655">
        <v>5</v>
      </c>
      <c r="L1655" s="33">
        <v>8</v>
      </c>
    </row>
    <row r="1656" spans="2:12" x14ac:dyDescent="0.2">
      <c r="B1656">
        <v>207</v>
      </c>
      <c r="C1656" t="s">
        <v>144</v>
      </c>
      <c r="D1656" s="33">
        <v>7</v>
      </c>
      <c r="E1656" s="33">
        <v>18</v>
      </c>
      <c r="F1656">
        <v>0</v>
      </c>
      <c r="G1656">
        <f t="shared" si="64"/>
        <v>0</v>
      </c>
      <c r="J1656" s="5" t="s">
        <v>50</v>
      </c>
      <c r="K1656">
        <v>5</v>
      </c>
      <c r="L1656" s="33">
        <v>8</v>
      </c>
    </row>
    <row r="1657" spans="2:12" x14ac:dyDescent="0.2">
      <c r="B1657">
        <v>207</v>
      </c>
      <c r="C1657" t="s">
        <v>144</v>
      </c>
      <c r="D1657" s="33">
        <v>8</v>
      </c>
      <c r="E1657" s="33">
        <v>18</v>
      </c>
      <c r="F1657">
        <v>0</v>
      </c>
      <c r="G1657">
        <f t="shared" si="64"/>
        <v>0</v>
      </c>
      <c r="J1657" s="5" t="s">
        <v>50</v>
      </c>
      <c r="K1657">
        <v>5</v>
      </c>
      <c r="L1657" s="33">
        <v>8</v>
      </c>
    </row>
    <row r="1658" spans="2:12" x14ac:dyDescent="0.2">
      <c r="B1658">
        <v>208</v>
      </c>
      <c r="C1658" t="s">
        <v>144</v>
      </c>
      <c r="D1658" s="33">
        <v>1</v>
      </c>
      <c r="E1658" s="33">
        <v>19</v>
      </c>
      <c r="F1658">
        <v>1</v>
      </c>
      <c r="G1658">
        <f t="shared" si="64"/>
        <v>1</v>
      </c>
      <c r="J1658" s="5" t="s">
        <v>49</v>
      </c>
      <c r="K1658">
        <v>7</v>
      </c>
      <c r="L1658" s="33">
        <v>14</v>
      </c>
    </row>
    <row r="1659" spans="2:12" x14ac:dyDescent="0.2">
      <c r="B1659">
        <v>208</v>
      </c>
      <c r="C1659" t="s">
        <v>144</v>
      </c>
      <c r="D1659" s="33">
        <v>2</v>
      </c>
      <c r="E1659" s="33">
        <v>19</v>
      </c>
      <c r="F1659">
        <v>1</v>
      </c>
      <c r="G1659">
        <f t="shared" si="64"/>
        <v>1</v>
      </c>
      <c r="J1659" s="5" t="s">
        <v>49</v>
      </c>
      <c r="K1659">
        <v>7</v>
      </c>
      <c r="L1659" s="33">
        <v>14</v>
      </c>
    </row>
    <row r="1660" spans="2:12" x14ac:dyDescent="0.2">
      <c r="B1660">
        <v>208</v>
      </c>
      <c r="C1660" t="s">
        <v>144</v>
      </c>
      <c r="D1660" s="33">
        <v>3</v>
      </c>
      <c r="E1660" s="33">
        <v>19</v>
      </c>
      <c r="F1660">
        <v>1</v>
      </c>
      <c r="G1660">
        <f t="shared" si="64"/>
        <v>1</v>
      </c>
      <c r="J1660" s="5" t="s">
        <v>49</v>
      </c>
      <c r="K1660">
        <v>7</v>
      </c>
      <c r="L1660" s="33">
        <v>14</v>
      </c>
    </row>
    <row r="1661" spans="2:12" x14ac:dyDescent="0.2">
      <c r="B1661">
        <v>208</v>
      </c>
      <c r="C1661" t="s">
        <v>144</v>
      </c>
      <c r="D1661" s="33">
        <v>4</v>
      </c>
      <c r="E1661" s="33">
        <v>19</v>
      </c>
      <c r="F1661">
        <v>1</v>
      </c>
      <c r="G1661">
        <f t="shared" si="64"/>
        <v>1</v>
      </c>
      <c r="J1661" s="5" t="s">
        <v>49</v>
      </c>
      <c r="K1661">
        <v>7</v>
      </c>
      <c r="L1661" s="33">
        <v>14</v>
      </c>
    </row>
    <row r="1662" spans="2:12" x14ac:dyDescent="0.2">
      <c r="B1662">
        <v>208</v>
      </c>
      <c r="C1662" t="s">
        <v>144</v>
      </c>
      <c r="D1662" s="33">
        <v>5</v>
      </c>
      <c r="E1662" s="33">
        <v>19</v>
      </c>
      <c r="F1662">
        <v>1</v>
      </c>
      <c r="G1662">
        <f t="shared" si="64"/>
        <v>1</v>
      </c>
      <c r="J1662" s="5" t="s">
        <v>49</v>
      </c>
      <c r="K1662">
        <v>7</v>
      </c>
      <c r="L1662" s="33">
        <v>14</v>
      </c>
    </row>
    <row r="1663" spans="2:12" x14ac:dyDescent="0.2">
      <c r="B1663">
        <v>208</v>
      </c>
      <c r="C1663" t="s">
        <v>144</v>
      </c>
      <c r="D1663" s="33">
        <v>6</v>
      </c>
      <c r="E1663" s="33">
        <v>19</v>
      </c>
      <c r="F1663">
        <v>1</v>
      </c>
      <c r="G1663">
        <f t="shared" si="64"/>
        <v>1</v>
      </c>
      <c r="J1663" s="5" t="s">
        <v>49</v>
      </c>
      <c r="K1663">
        <v>7</v>
      </c>
      <c r="L1663" s="33">
        <v>14</v>
      </c>
    </row>
    <row r="1664" spans="2:12" x14ac:dyDescent="0.2">
      <c r="B1664">
        <v>208</v>
      </c>
      <c r="C1664" t="s">
        <v>144</v>
      </c>
      <c r="D1664" s="33">
        <v>7</v>
      </c>
      <c r="E1664" s="33">
        <v>19</v>
      </c>
      <c r="F1664">
        <v>1</v>
      </c>
      <c r="G1664">
        <f t="shared" si="64"/>
        <v>1</v>
      </c>
      <c r="J1664" s="5" t="s">
        <v>49</v>
      </c>
      <c r="K1664">
        <v>7</v>
      </c>
      <c r="L1664" s="33">
        <v>14</v>
      </c>
    </row>
    <row r="1665" spans="2:12" x14ac:dyDescent="0.2">
      <c r="B1665">
        <v>208</v>
      </c>
      <c r="C1665" t="s">
        <v>144</v>
      </c>
      <c r="D1665" s="33">
        <v>8</v>
      </c>
      <c r="E1665" s="33">
        <v>19</v>
      </c>
      <c r="F1665">
        <v>1</v>
      </c>
      <c r="G1665">
        <f t="shared" si="64"/>
        <v>1</v>
      </c>
      <c r="J1665" s="5" t="s">
        <v>49</v>
      </c>
      <c r="K1665">
        <v>7</v>
      </c>
      <c r="L1665" s="33">
        <v>14</v>
      </c>
    </row>
    <row r="1666" spans="2:12" x14ac:dyDescent="0.2">
      <c r="B1666">
        <v>209</v>
      </c>
      <c r="C1666" t="s">
        <v>144</v>
      </c>
      <c r="D1666" s="33">
        <v>1</v>
      </c>
      <c r="E1666" s="33">
        <v>20</v>
      </c>
      <c r="F1666">
        <v>1</v>
      </c>
      <c r="G1666">
        <f t="shared" si="64"/>
        <v>1</v>
      </c>
      <c r="J1666" s="5" t="s">
        <v>49</v>
      </c>
      <c r="K1666">
        <v>4</v>
      </c>
      <c r="L1666" s="33">
        <v>6</v>
      </c>
    </row>
    <row r="1667" spans="2:12" x14ac:dyDescent="0.2">
      <c r="B1667">
        <v>209</v>
      </c>
      <c r="C1667" t="s">
        <v>144</v>
      </c>
      <c r="D1667" s="33">
        <v>2</v>
      </c>
      <c r="E1667" s="33">
        <v>20</v>
      </c>
      <c r="F1667">
        <v>1</v>
      </c>
      <c r="G1667">
        <f t="shared" si="64"/>
        <v>1</v>
      </c>
      <c r="J1667" s="5" t="s">
        <v>49</v>
      </c>
      <c r="K1667">
        <v>4</v>
      </c>
      <c r="L1667" s="33">
        <v>6</v>
      </c>
    </row>
    <row r="1668" spans="2:12" x14ac:dyDescent="0.2">
      <c r="B1668">
        <v>209</v>
      </c>
      <c r="C1668" t="s">
        <v>144</v>
      </c>
      <c r="D1668" s="33">
        <v>3</v>
      </c>
      <c r="E1668" s="33">
        <v>20</v>
      </c>
      <c r="F1668">
        <v>1</v>
      </c>
      <c r="G1668">
        <f t="shared" si="64"/>
        <v>1</v>
      </c>
      <c r="J1668" s="5" t="s">
        <v>49</v>
      </c>
      <c r="K1668">
        <v>4</v>
      </c>
      <c r="L1668" s="33">
        <v>6</v>
      </c>
    </row>
    <row r="1669" spans="2:12" x14ac:dyDescent="0.2">
      <c r="B1669">
        <v>209</v>
      </c>
      <c r="C1669" t="s">
        <v>144</v>
      </c>
      <c r="D1669" s="33">
        <v>4</v>
      </c>
      <c r="E1669" s="33">
        <v>20</v>
      </c>
      <c r="F1669">
        <v>1</v>
      </c>
      <c r="G1669">
        <f t="shared" si="64"/>
        <v>1</v>
      </c>
      <c r="J1669" s="5" t="s">
        <v>49</v>
      </c>
      <c r="K1669">
        <v>4</v>
      </c>
      <c r="L1669" s="33">
        <v>6</v>
      </c>
    </row>
    <row r="1670" spans="2:12" x14ac:dyDescent="0.2">
      <c r="B1670">
        <v>209</v>
      </c>
      <c r="C1670" t="s">
        <v>144</v>
      </c>
      <c r="D1670" s="33">
        <v>5</v>
      </c>
      <c r="E1670" s="33">
        <v>20</v>
      </c>
      <c r="F1670">
        <v>1</v>
      </c>
      <c r="G1670">
        <f t="shared" si="64"/>
        <v>1</v>
      </c>
      <c r="J1670" s="5" t="s">
        <v>49</v>
      </c>
      <c r="K1670">
        <v>4</v>
      </c>
      <c r="L1670" s="33">
        <v>6</v>
      </c>
    </row>
    <row r="1671" spans="2:12" x14ac:dyDescent="0.2">
      <c r="B1671">
        <v>209</v>
      </c>
      <c r="C1671" t="s">
        <v>144</v>
      </c>
      <c r="D1671" s="33">
        <v>6</v>
      </c>
      <c r="E1671" s="33">
        <v>20</v>
      </c>
      <c r="F1671">
        <v>1</v>
      </c>
      <c r="G1671">
        <v>0</v>
      </c>
      <c r="J1671" s="5" t="s">
        <v>49</v>
      </c>
      <c r="K1671">
        <v>4</v>
      </c>
      <c r="L1671" s="33">
        <v>6</v>
      </c>
    </row>
    <row r="1672" spans="2:12" x14ac:dyDescent="0.2">
      <c r="B1672">
        <v>209</v>
      </c>
      <c r="C1672" t="s">
        <v>144</v>
      </c>
      <c r="D1672" s="33">
        <v>7</v>
      </c>
      <c r="E1672" s="33">
        <v>20</v>
      </c>
      <c r="F1672">
        <v>1</v>
      </c>
      <c r="G1672">
        <f t="shared" ref="G1672:G1681" si="65">F1672</f>
        <v>1</v>
      </c>
      <c r="J1672" s="5" t="s">
        <v>49</v>
      </c>
      <c r="K1672">
        <v>4</v>
      </c>
      <c r="L1672" s="33">
        <v>6</v>
      </c>
    </row>
    <row r="1673" spans="2:12" x14ac:dyDescent="0.2">
      <c r="B1673">
        <v>209</v>
      </c>
      <c r="C1673" t="s">
        <v>144</v>
      </c>
      <c r="D1673" s="33">
        <v>8</v>
      </c>
      <c r="E1673" s="33">
        <v>20</v>
      </c>
      <c r="F1673">
        <v>1</v>
      </c>
      <c r="G1673">
        <f t="shared" si="65"/>
        <v>1</v>
      </c>
      <c r="J1673" s="5" t="s">
        <v>49</v>
      </c>
      <c r="K1673">
        <v>4</v>
      </c>
      <c r="L1673" s="33">
        <v>6</v>
      </c>
    </row>
    <row r="1674" spans="2:12" x14ac:dyDescent="0.2">
      <c r="B1674">
        <v>210</v>
      </c>
      <c r="C1674" t="s">
        <v>144</v>
      </c>
      <c r="D1674" s="33">
        <v>1</v>
      </c>
      <c r="E1674" s="33">
        <v>21</v>
      </c>
      <c r="F1674">
        <v>1</v>
      </c>
      <c r="G1674">
        <f t="shared" si="65"/>
        <v>1</v>
      </c>
      <c r="J1674" s="5" t="s">
        <v>51</v>
      </c>
      <c r="K1674">
        <v>2</v>
      </c>
      <c r="L1674" s="33">
        <v>2</v>
      </c>
    </row>
    <row r="1675" spans="2:12" x14ac:dyDescent="0.2">
      <c r="B1675">
        <v>210</v>
      </c>
      <c r="C1675" t="s">
        <v>144</v>
      </c>
      <c r="D1675" s="33">
        <v>2</v>
      </c>
      <c r="E1675" s="33">
        <v>21</v>
      </c>
      <c r="F1675">
        <v>1</v>
      </c>
      <c r="G1675">
        <f t="shared" si="65"/>
        <v>1</v>
      </c>
      <c r="J1675" s="5" t="s">
        <v>51</v>
      </c>
      <c r="K1675">
        <v>2</v>
      </c>
      <c r="L1675" s="33">
        <v>2</v>
      </c>
    </row>
    <row r="1676" spans="2:12" x14ac:dyDescent="0.2">
      <c r="B1676">
        <v>210</v>
      </c>
      <c r="C1676" t="s">
        <v>144</v>
      </c>
      <c r="D1676" s="33">
        <v>3</v>
      </c>
      <c r="E1676" s="33">
        <v>21</v>
      </c>
      <c r="F1676">
        <v>1</v>
      </c>
      <c r="G1676">
        <f t="shared" si="65"/>
        <v>1</v>
      </c>
      <c r="J1676" s="5" t="s">
        <v>51</v>
      </c>
      <c r="K1676">
        <v>2</v>
      </c>
      <c r="L1676" s="33">
        <v>2</v>
      </c>
    </row>
    <row r="1677" spans="2:12" x14ac:dyDescent="0.2">
      <c r="B1677">
        <v>210</v>
      </c>
      <c r="C1677" t="s">
        <v>144</v>
      </c>
      <c r="D1677" s="33">
        <v>4</v>
      </c>
      <c r="E1677" s="33">
        <v>21</v>
      </c>
      <c r="F1677">
        <v>1</v>
      </c>
      <c r="G1677">
        <f t="shared" si="65"/>
        <v>1</v>
      </c>
      <c r="J1677" s="5" t="s">
        <v>51</v>
      </c>
      <c r="K1677">
        <v>2</v>
      </c>
      <c r="L1677" s="33">
        <v>2</v>
      </c>
    </row>
    <row r="1678" spans="2:12" x14ac:dyDescent="0.2">
      <c r="B1678">
        <v>210</v>
      </c>
      <c r="C1678" t="s">
        <v>144</v>
      </c>
      <c r="D1678" s="33">
        <v>5</v>
      </c>
      <c r="E1678" s="33">
        <v>21</v>
      </c>
      <c r="F1678">
        <v>1</v>
      </c>
      <c r="G1678">
        <f t="shared" si="65"/>
        <v>1</v>
      </c>
      <c r="J1678" s="5" t="s">
        <v>51</v>
      </c>
      <c r="K1678">
        <v>2</v>
      </c>
      <c r="L1678" s="33">
        <v>2</v>
      </c>
    </row>
    <row r="1679" spans="2:12" x14ac:dyDescent="0.2">
      <c r="B1679">
        <v>210</v>
      </c>
      <c r="C1679" t="s">
        <v>144</v>
      </c>
      <c r="D1679" s="33">
        <v>6</v>
      </c>
      <c r="E1679" s="33">
        <v>21</v>
      </c>
      <c r="F1679">
        <v>1</v>
      </c>
      <c r="G1679">
        <f t="shared" si="65"/>
        <v>1</v>
      </c>
      <c r="J1679" s="5" t="s">
        <v>51</v>
      </c>
      <c r="K1679">
        <v>2</v>
      </c>
      <c r="L1679" s="33">
        <v>2</v>
      </c>
    </row>
    <row r="1680" spans="2:12" x14ac:dyDescent="0.2">
      <c r="B1680">
        <v>210</v>
      </c>
      <c r="C1680" t="s">
        <v>144</v>
      </c>
      <c r="D1680" s="33">
        <v>7</v>
      </c>
      <c r="E1680" s="33">
        <v>21</v>
      </c>
      <c r="F1680">
        <v>1</v>
      </c>
      <c r="G1680">
        <f t="shared" si="65"/>
        <v>1</v>
      </c>
      <c r="J1680" s="5" t="s">
        <v>51</v>
      </c>
      <c r="K1680">
        <v>2</v>
      </c>
      <c r="L1680" s="33">
        <v>2</v>
      </c>
    </row>
    <row r="1681" spans="2:12" x14ac:dyDescent="0.2">
      <c r="B1681">
        <v>210</v>
      </c>
      <c r="C1681" t="s">
        <v>144</v>
      </c>
      <c r="D1681" s="33">
        <v>8</v>
      </c>
      <c r="E1681" s="33">
        <v>21</v>
      </c>
      <c r="F1681">
        <v>1</v>
      </c>
      <c r="G1681">
        <f t="shared" si="65"/>
        <v>1</v>
      </c>
      <c r="J1681" s="5" t="s">
        <v>51</v>
      </c>
      <c r="K1681">
        <v>2</v>
      </c>
      <c r="L1681" s="33">
        <v>2</v>
      </c>
    </row>
  </sheetData>
  <sortState xmlns:xlrd2="http://schemas.microsoft.com/office/spreadsheetml/2017/richdata2" ref="B2:W1681">
    <sortCondition ref="B2:B1681"/>
    <sortCondition ref="C2:C1681"/>
    <sortCondition ref="D2:D168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2D1F5-2080-4C48-8DED-9A6A0D42E493}">
  <dimension ref="A1:AI1681"/>
  <sheetViews>
    <sheetView workbookViewId="0">
      <pane ySplit="1" topLeftCell="A2" activePane="bottomLeft" state="frozen"/>
      <selection pane="bottomLeft" activeCell="A1681" sqref="A1:XFD1681"/>
    </sheetView>
  </sheetViews>
  <sheetFormatPr baseColWidth="10" defaultRowHeight="16" x14ac:dyDescent="0.2"/>
  <cols>
    <col min="3" max="3" width="3.5" customWidth="1"/>
    <col min="4" max="4" width="4.5" customWidth="1"/>
    <col min="5" max="5" width="7.5" customWidth="1"/>
    <col min="6" max="6" width="6.6640625" customWidth="1"/>
    <col min="7" max="7" width="7.5" customWidth="1"/>
    <col min="8" max="8" width="7.1640625" customWidth="1"/>
    <col min="9" max="10" width="7" customWidth="1"/>
    <col min="11" max="11" width="6.33203125" customWidth="1"/>
    <col min="12" max="12" width="4.83203125" customWidth="1"/>
    <col min="13" max="13" width="5.1640625" customWidth="1"/>
    <col min="14" max="14" width="7.1640625" customWidth="1"/>
    <col min="15" max="15" width="4.6640625" customWidth="1"/>
    <col min="16" max="16" width="5.1640625" customWidth="1"/>
    <col min="17" max="17" width="6.5" customWidth="1"/>
    <col min="18" max="19" width="5.6640625" customWidth="1"/>
    <col min="20" max="20" width="6" customWidth="1"/>
    <col min="21" max="21" width="5.33203125" customWidth="1"/>
    <col min="22" max="22" width="4.83203125" customWidth="1"/>
    <col min="23" max="24" width="5.1640625" customWidth="1"/>
    <col min="25" max="25" width="6.83203125" customWidth="1"/>
    <col min="26" max="26" width="5.5" customWidth="1"/>
    <col min="27" max="27" width="7.33203125" customWidth="1"/>
    <col min="28" max="28" width="6.33203125" customWidth="1"/>
    <col min="29" max="29" width="3.6640625" customWidth="1"/>
    <col min="30" max="30" width="4" customWidth="1"/>
    <col min="31" max="31" width="4.5" customWidth="1"/>
    <col min="32" max="32" width="6.6640625" customWidth="1"/>
    <col min="33" max="33" width="5.83203125" customWidth="1"/>
    <col min="34" max="34" width="5.5" customWidth="1"/>
  </cols>
  <sheetData>
    <row r="1" spans="1:35" s="43" customFormat="1" ht="45" customHeight="1" x14ac:dyDescent="0.2">
      <c r="A1" s="43" t="s">
        <v>119</v>
      </c>
      <c r="B1" s="43" t="s">
        <v>88</v>
      </c>
      <c r="C1" s="43" t="s">
        <v>92</v>
      </c>
      <c r="D1" s="43" t="s">
        <v>204</v>
      </c>
      <c r="E1" s="43" t="s">
        <v>90</v>
      </c>
      <c r="F1" s="43" t="s">
        <v>203</v>
      </c>
      <c r="G1" s="43" t="s">
        <v>205</v>
      </c>
      <c r="H1" s="43" t="s">
        <v>94</v>
      </c>
      <c r="I1" s="43" t="s">
        <v>95</v>
      </c>
      <c r="J1" s="43" t="s">
        <v>96</v>
      </c>
      <c r="K1" s="43" t="s">
        <v>97</v>
      </c>
      <c r="L1" s="43" t="s">
        <v>191</v>
      </c>
      <c r="M1" s="43" t="s">
        <v>150</v>
      </c>
      <c r="N1" s="43" t="s">
        <v>192</v>
      </c>
      <c r="O1" s="43" t="s">
        <v>193</v>
      </c>
      <c r="P1" s="43" t="s">
        <v>152</v>
      </c>
      <c r="Q1" s="43" t="s">
        <v>194</v>
      </c>
      <c r="R1" s="43" t="s">
        <v>195</v>
      </c>
      <c r="S1" s="43" t="s">
        <v>196</v>
      </c>
      <c r="T1" s="43" t="s">
        <v>197</v>
      </c>
      <c r="U1" s="43" t="s">
        <v>198</v>
      </c>
      <c r="V1" s="43" t="s">
        <v>199</v>
      </c>
      <c r="W1" s="43" t="s">
        <v>200</v>
      </c>
      <c r="X1" s="76" t="s">
        <v>201</v>
      </c>
      <c r="Y1" s="43" t="s">
        <v>155</v>
      </c>
      <c r="Z1" s="43" t="s">
        <v>202</v>
      </c>
      <c r="AA1" s="43" t="s">
        <v>147</v>
      </c>
      <c r="AB1" s="43" t="s">
        <v>148</v>
      </c>
      <c r="AC1" s="43" t="s">
        <v>77</v>
      </c>
      <c r="AD1" s="43" t="s">
        <v>149</v>
      </c>
      <c r="AE1"/>
      <c r="AF1"/>
      <c r="AI1" s="43" t="s">
        <v>208</v>
      </c>
    </row>
    <row r="2" spans="1:35" s="43" customFormat="1" ht="45" customHeight="1" x14ac:dyDescent="0.2">
      <c r="A2">
        <v>106</v>
      </c>
      <c r="B2" t="s">
        <v>140</v>
      </c>
      <c r="C2" s="33">
        <v>1</v>
      </c>
      <c r="D2" s="33">
        <v>1</v>
      </c>
      <c r="E2">
        <v>6.4198322358633098</v>
      </c>
      <c r="F2">
        <v>15</v>
      </c>
      <c r="G2" s="5" t="s">
        <v>50</v>
      </c>
      <c r="H2">
        <v>1424</v>
      </c>
      <c r="I2">
        <v>1964</v>
      </c>
      <c r="J2">
        <v>1444</v>
      </c>
      <c r="K2">
        <v>1968</v>
      </c>
      <c r="L2">
        <f>5/M2</f>
        <v>1.4284775571890989E-2</v>
      </c>
      <c r="M2">
        <v>350.02300000000002</v>
      </c>
      <c r="N2">
        <f>IF(O2&gt;0, 10/O2, 0)</f>
        <v>0</v>
      </c>
      <c r="O2"/>
      <c r="P2"/>
      <c r="Q2">
        <f>$L2*H2</f>
        <v>20.34152041437277</v>
      </c>
      <c r="R2">
        <f>$L2*I2</f>
        <v>28.055299223193902</v>
      </c>
      <c r="S2">
        <f>$L2*J2</f>
        <v>20.627215925810589</v>
      </c>
      <c r="T2">
        <f>$L2*K2</f>
        <v>28.112438325481467</v>
      </c>
      <c r="U2">
        <f>S2-Q2</f>
        <v>0.28569551143781879</v>
      </c>
      <c r="V2">
        <f>T2-R2</f>
        <v>5.7139102287564469E-2</v>
      </c>
      <c r="W2">
        <v>0</v>
      </c>
      <c r="X2"/>
      <c r="Y2">
        <f>IF(X2="X", U2+(U2/ABS(U2)*W2), U2)</f>
        <v>0.28569551143781879</v>
      </c>
      <c r="Z2">
        <f>IF(X2="Y", -(V2+(V2/ABS(V2)*W2)),-V2)</f>
        <v>-5.7139102287564469E-2</v>
      </c>
      <c r="AA2">
        <v>1</v>
      </c>
      <c r="AB2">
        <v>1</v>
      </c>
      <c r="AC2" s="33">
        <v>1</v>
      </c>
      <c r="AD2" s="33">
        <v>1</v>
      </c>
      <c r="AE2"/>
      <c r="AF2"/>
      <c r="AI2" s="43" t="s">
        <v>209</v>
      </c>
    </row>
    <row r="3" spans="1:35" x14ac:dyDescent="0.2">
      <c r="A3">
        <v>106</v>
      </c>
      <c r="B3" t="s">
        <v>140</v>
      </c>
      <c r="C3" s="33">
        <v>2</v>
      </c>
      <c r="D3" s="33">
        <v>1</v>
      </c>
      <c r="E3">
        <v>6.4198322358633098</v>
      </c>
      <c r="F3">
        <v>15</v>
      </c>
      <c r="G3" s="5" t="s">
        <v>50</v>
      </c>
      <c r="H3">
        <v>1379.6669999999999</v>
      </c>
      <c r="I3">
        <v>1974.3330000000001</v>
      </c>
      <c r="J3">
        <v>1161</v>
      </c>
      <c r="K3">
        <v>1647.6669999999999</v>
      </c>
      <c r="L3">
        <f t="shared" ref="L3:L66" si="0">5/M3</f>
        <v>1.4150556258366516E-2</v>
      </c>
      <c r="M3">
        <v>353.34300000000002</v>
      </c>
      <c r="N3">
        <f t="shared" ref="N3:N66" si="1">IF(O3&gt;0, 10/O3, 0)</f>
        <v>0</v>
      </c>
      <c r="Q3">
        <f t="shared" ref="Q3:Q66" si="2">$L3*H3</f>
        <v>19.523055501311756</v>
      </c>
      <c r="R3">
        <f t="shared" ref="R3:R34" si="3">$L3*I3</f>
        <v>27.937910189249539</v>
      </c>
      <c r="S3">
        <f t="shared" ref="S3:S34" si="4">$L3*J3</f>
        <v>16.428795815963525</v>
      </c>
      <c r="T3">
        <f t="shared" ref="T3:T34" si="5">$L3*K3</f>
        <v>23.315404578553981</v>
      </c>
      <c r="U3">
        <f t="shared" ref="U3:V18" si="6">S3-Q3</f>
        <v>-3.0942596853482307</v>
      </c>
      <c r="V3">
        <f t="shared" si="6"/>
        <v>-4.6225056106955584</v>
      </c>
      <c r="W3">
        <f t="shared" ref="W3:W17" si="7">N3*P3</f>
        <v>0</v>
      </c>
      <c r="Y3">
        <f t="shared" ref="Y3:Y66" si="8">IF(X3="X", U3+(U3/ABS(U3)*W3), U3)</f>
        <v>-3.0942596853482307</v>
      </c>
      <c r="Z3">
        <f t="shared" ref="Z3:Z66" si="9">IF(X3="Y", -(V3+(V3/ABS(V3)*W3)),-V3)</f>
        <v>4.6225056106955584</v>
      </c>
      <c r="AA3">
        <v>1</v>
      </c>
      <c r="AB3">
        <v>1</v>
      </c>
      <c r="AC3" s="33">
        <v>1</v>
      </c>
      <c r="AD3" s="33">
        <v>1</v>
      </c>
      <c r="AI3" t="s">
        <v>210</v>
      </c>
    </row>
    <row r="4" spans="1:35" x14ac:dyDescent="0.2">
      <c r="A4">
        <v>106</v>
      </c>
      <c r="B4" t="s">
        <v>140</v>
      </c>
      <c r="C4" s="33">
        <v>3</v>
      </c>
      <c r="D4" s="33">
        <v>1</v>
      </c>
      <c r="E4">
        <v>6.4198322358633098</v>
      </c>
      <c r="F4">
        <v>15</v>
      </c>
      <c r="G4" s="5" t="s">
        <v>50</v>
      </c>
      <c r="H4">
        <v>1479</v>
      </c>
      <c r="I4">
        <v>1968</v>
      </c>
      <c r="J4">
        <v>1429</v>
      </c>
      <c r="K4">
        <v>1124</v>
      </c>
      <c r="L4">
        <f t="shared" si="0"/>
        <v>1.4365669497661267E-2</v>
      </c>
      <c r="M4">
        <v>348.05200000000002</v>
      </c>
      <c r="N4">
        <f t="shared" si="1"/>
        <v>0</v>
      </c>
      <c r="Q4">
        <f t="shared" si="2"/>
        <v>21.246825187041015</v>
      </c>
      <c r="R4">
        <f t="shared" si="3"/>
        <v>28.271637571397374</v>
      </c>
      <c r="S4">
        <f t="shared" si="4"/>
        <v>20.528541712157953</v>
      </c>
      <c r="T4">
        <f t="shared" si="5"/>
        <v>16.147012515371266</v>
      </c>
      <c r="U4">
        <f t="shared" si="6"/>
        <v>-0.71828347488306221</v>
      </c>
      <c r="V4">
        <f t="shared" si="6"/>
        <v>-12.124625056026108</v>
      </c>
      <c r="W4">
        <f t="shared" si="7"/>
        <v>0</v>
      </c>
      <c r="Y4">
        <f t="shared" si="8"/>
        <v>-0.71828347488306221</v>
      </c>
      <c r="Z4">
        <f t="shared" si="9"/>
        <v>12.124625056026108</v>
      </c>
      <c r="AA4">
        <v>1</v>
      </c>
      <c r="AB4">
        <v>1</v>
      </c>
      <c r="AC4" s="33">
        <v>1</v>
      </c>
      <c r="AD4" s="33">
        <v>1</v>
      </c>
      <c r="AI4" t="s">
        <v>211</v>
      </c>
    </row>
    <row r="5" spans="1:35" x14ac:dyDescent="0.2">
      <c r="A5">
        <v>106</v>
      </c>
      <c r="B5" t="s">
        <v>140</v>
      </c>
      <c r="C5" s="33">
        <v>4</v>
      </c>
      <c r="D5" s="33">
        <v>1</v>
      </c>
      <c r="E5">
        <v>6.4198322358633098</v>
      </c>
      <c r="F5">
        <v>15</v>
      </c>
      <c r="G5" s="5" t="s">
        <v>50</v>
      </c>
      <c r="H5">
        <v>1487</v>
      </c>
      <c r="I5">
        <v>1977</v>
      </c>
      <c r="J5">
        <v>2009</v>
      </c>
      <c r="K5">
        <v>2041</v>
      </c>
      <c r="L5">
        <f t="shared" si="0"/>
        <v>1.4044943820224719E-2</v>
      </c>
      <c r="M5">
        <v>356</v>
      </c>
      <c r="N5">
        <f t="shared" si="1"/>
        <v>0</v>
      </c>
      <c r="Q5">
        <f t="shared" si="2"/>
        <v>20.884831460674157</v>
      </c>
      <c r="R5">
        <f t="shared" si="3"/>
        <v>27.766853932584269</v>
      </c>
      <c r="S5">
        <f t="shared" si="4"/>
        <v>28.216292134831459</v>
      </c>
      <c r="T5">
        <f t="shared" si="5"/>
        <v>28.665730337078649</v>
      </c>
      <c r="U5">
        <f t="shared" si="6"/>
        <v>7.3314606741573023</v>
      </c>
      <c r="V5">
        <f t="shared" si="6"/>
        <v>0.89887640449438067</v>
      </c>
      <c r="W5">
        <f t="shared" si="7"/>
        <v>0</v>
      </c>
      <c r="Y5">
        <f t="shared" si="8"/>
        <v>7.3314606741573023</v>
      </c>
      <c r="Z5">
        <f t="shared" si="9"/>
        <v>-0.89887640449438067</v>
      </c>
      <c r="AA5">
        <v>1</v>
      </c>
      <c r="AB5">
        <v>1</v>
      </c>
      <c r="AC5" s="33">
        <v>1</v>
      </c>
      <c r="AD5" s="33">
        <v>1</v>
      </c>
      <c r="AI5" t="s">
        <v>212</v>
      </c>
    </row>
    <row r="6" spans="1:35" x14ac:dyDescent="0.2">
      <c r="A6">
        <v>106</v>
      </c>
      <c r="B6" t="s">
        <v>140</v>
      </c>
      <c r="C6" s="33">
        <v>5</v>
      </c>
      <c r="D6" s="33">
        <v>1</v>
      </c>
      <c r="E6">
        <v>6.4198322358633098</v>
      </c>
      <c r="F6">
        <v>15</v>
      </c>
      <c r="G6" s="5" t="s">
        <v>50</v>
      </c>
      <c r="H6">
        <v>1461</v>
      </c>
      <c r="I6">
        <v>1971</v>
      </c>
      <c r="J6">
        <v>2003</v>
      </c>
      <c r="K6">
        <v>2335</v>
      </c>
      <c r="L6">
        <f t="shared" si="0"/>
        <v>1.4282000965463264E-2</v>
      </c>
      <c r="M6">
        <v>350.09100000000001</v>
      </c>
      <c r="N6">
        <f t="shared" si="1"/>
        <v>0</v>
      </c>
      <c r="Q6">
        <f t="shared" si="2"/>
        <v>20.866003410541829</v>
      </c>
      <c r="R6">
        <f t="shared" si="3"/>
        <v>28.149823902928095</v>
      </c>
      <c r="S6">
        <f t="shared" si="4"/>
        <v>28.60684793382292</v>
      </c>
      <c r="T6">
        <f t="shared" si="5"/>
        <v>33.348472254356722</v>
      </c>
      <c r="U6">
        <f t="shared" si="6"/>
        <v>7.7408445232810905</v>
      </c>
      <c r="V6">
        <f t="shared" si="6"/>
        <v>5.198648351428627</v>
      </c>
      <c r="W6">
        <f t="shared" si="7"/>
        <v>0</v>
      </c>
      <c r="Y6">
        <f t="shared" si="8"/>
        <v>7.7408445232810905</v>
      </c>
      <c r="Z6">
        <f t="shared" si="9"/>
        <v>-5.198648351428627</v>
      </c>
      <c r="AA6">
        <v>1</v>
      </c>
      <c r="AB6">
        <v>1</v>
      </c>
      <c r="AC6" s="33">
        <v>1</v>
      </c>
      <c r="AD6" s="33">
        <v>1</v>
      </c>
      <c r="AI6" t="s">
        <v>213</v>
      </c>
    </row>
    <row r="7" spans="1:35" x14ac:dyDescent="0.2">
      <c r="A7">
        <v>106</v>
      </c>
      <c r="B7" t="s">
        <v>140</v>
      </c>
      <c r="C7" s="33">
        <v>6</v>
      </c>
      <c r="D7" s="33">
        <v>1</v>
      </c>
      <c r="E7">
        <v>6.4198322358633098</v>
      </c>
      <c r="F7">
        <v>15</v>
      </c>
      <c r="G7" s="5" t="s">
        <v>50</v>
      </c>
      <c r="H7">
        <v>1413</v>
      </c>
      <c r="I7">
        <v>1937</v>
      </c>
      <c r="J7">
        <v>1695</v>
      </c>
      <c r="K7">
        <v>1088</v>
      </c>
      <c r="L7">
        <f t="shared" si="0"/>
        <v>1.38811771238201E-2</v>
      </c>
      <c r="M7">
        <v>360.2</v>
      </c>
      <c r="N7">
        <f t="shared" si="1"/>
        <v>0</v>
      </c>
      <c r="Q7">
        <f t="shared" si="2"/>
        <v>19.614103275957802</v>
      </c>
      <c r="R7">
        <f t="shared" si="3"/>
        <v>26.887840088839532</v>
      </c>
      <c r="S7">
        <f t="shared" si="4"/>
        <v>23.528595224875069</v>
      </c>
      <c r="T7">
        <f t="shared" si="5"/>
        <v>15.102720710716268</v>
      </c>
      <c r="U7">
        <f t="shared" si="6"/>
        <v>3.9144919489172665</v>
      </c>
      <c r="V7">
        <f t="shared" si="6"/>
        <v>-11.785119378123264</v>
      </c>
      <c r="W7">
        <f t="shared" si="7"/>
        <v>0</v>
      </c>
      <c r="Y7">
        <f t="shared" si="8"/>
        <v>3.9144919489172665</v>
      </c>
      <c r="Z7">
        <f t="shared" si="9"/>
        <v>11.785119378123264</v>
      </c>
      <c r="AA7">
        <v>1</v>
      </c>
      <c r="AB7">
        <v>1</v>
      </c>
      <c r="AC7" s="33">
        <v>1</v>
      </c>
      <c r="AD7" s="33">
        <v>1</v>
      </c>
    </row>
    <row r="8" spans="1:35" x14ac:dyDescent="0.2">
      <c r="A8">
        <v>106</v>
      </c>
      <c r="B8" t="s">
        <v>140</v>
      </c>
      <c r="C8" s="33">
        <v>7</v>
      </c>
      <c r="D8" s="33">
        <v>1</v>
      </c>
      <c r="E8">
        <v>6.4198322358633098</v>
      </c>
      <c r="F8">
        <v>15</v>
      </c>
      <c r="G8" s="5" t="s">
        <v>50</v>
      </c>
      <c r="H8">
        <v>1470</v>
      </c>
      <c r="I8">
        <v>1991</v>
      </c>
      <c r="J8">
        <v>894</v>
      </c>
      <c r="K8">
        <v>2147</v>
      </c>
      <c r="L8">
        <f t="shared" si="0"/>
        <v>1.4365669497661267E-2</v>
      </c>
      <c r="M8">
        <v>348.05200000000002</v>
      </c>
      <c r="N8">
        <f t="shared" si="1"/>
        <v>0</v>
      </c>
      <c r="Q8">
        <f t="shared" si="2"/>
        <v>21.117534161562062</v>
      </c>
      <c r="R8">
        <f t="shared" si="3"/>
        <v>28.602047969843582</v>
      </c>
      <c r="S8">
        <f t="shared" si="4"/>
        <v>12.842908530909174</v>
      </c>
      <c r="T8">
        <f t="shared" si="5"/>
        <v>30.843092411478739</v>
      </c>
      <c r="U8">
        <f t="shared" si="6"/>
        <v>-8.2746256306528885</v>
      </c>
      <c r="V8">
        <f t="shared" si="6"/>
        <v>2.2410444416351574</v>
      </c>
      <c r="W8">
        <f t="shared" si="7"/>
        <v>0</v>
      </c>
      <c r="Y8">
        <f t="shared" si="8"/>
        <v>-8.2746256306528885</v>
      </c>
      <c r="Z8">
        <f t="shared" si="9"/>
        <v>-2.2410444416351574</v>
      </c>
      <c r="AA8">
        <v>1</v>
      </c>
      <c r="AB8">
        <v>1</v>
      </c>
      <c r="AC8" s="33">
        <v>1</v>
      </c>
      <c r="AD8" s="33">
        <v>1</v>
      </c>
    </row>
    <row r="9" spans="1:35" x14ac:dyDescent="0.2">
      <c r="A9">
        <v>106</v>
      </c>
      <c r="B9" t="s">
        <v>140</v>
      </c>
      <c r="C9" s="33">
        <v>8</v>
      </c>
      <c r="D9" s="33">
        <v>1</v>
      </c>
      <c r="E9">
        <v>6.4198322358633098</v>
      </c>
      <c r="F9">
        <v>15</v>
      </c>
      <c r="G9" s="5" t="s">
        <v>50</v>
      </c>
      <c r="H9">
        <v>1467</v>
      </c>
      <c r="I9">
        <v>1988</v>
      </c>
      <c r="J9">
        <v>1398</v>
      </c>
      <c r="K9">
        <v>2837</v>
      </c>
      <c r="L9">
        <f t="shared" si="0"/>
        <v>1.4124293785310734E-2</v>
      </c>
      <c r="M9">
        <v>354</v>
      </c>
      <c r="N9">
        <f t="shared" si="1"/>
        <v>0</v>
      </c>
      <c r="Q9">
        <f t="shared" si="2"/>
        <v>20.720338983050848</v>
      </c>
      <c r="R9">
        <f t="shared" si="3"/>
        <v>28.07909604519774</v>
      </c>
      <c r="S9">
        <f t="shared" si="4"/>
        <v>19.745762711864408</v>
      </c>
      <c r="T9">
        <f t="shared" si="5"/>
        <v>40.070621468926554</v>
      </c>
      <c r="U9">
        <f t="shared" si="6"/>
        <v>-0.97457627118643941</v>
      </c>
      <c r="V9">
        <f t="shared" si="6"/>
        <v>11.991525423728813</v>
      </c>
      <c r="W9">
        <f t="shared" si="7"/>
        <v>0</v>
      </c>
      <c r="Y9">
        <f t="shared" si="8"/>
        <v>-0.97457627118643941</v>
      </c>
      <c r="Z9">
        <f t="shared" si="9"/>
        <v>-11.991525423728813</v>
      </c>
      <c r="AA9">
        <v>1</v>
      </c>
      <c r="AB9">
        <v>1</v>
      </c>
      <c r="AC9" s="33">
        <v>1</v>
      </c>
      <c r="AD9" s="33">
        <v>1</v>
      </c>
    </row>
    <row r="10" spans="1:35" x14ac:dyDescent="0.2">
      <c r="A10">
        <v>108</v>
      </c>
      <c r="B10" t="s">
        <v>140</v>
      </c>
      <c r="C10" s="33">
        <v>1</v>
      </c>
      <c r="D10" s="33">
        <v>3</v>
      </c>
      <c r="E10">
        <v>7.16722925225094</v>
      </c>
      <c r="F10">
        <v>17</v>
      </c>
      <c r="G10" s="5" t="s">
        <v>51</v>
      </c>
      <c r="H10" s="33">
        <v>1508</v>
      </c>
      <c r="I10" s="33">
        <v>1952</v>
      </c>
      <c r="J10" s="33">
        <v>1116</v>
      </c>
      <c r="K10" s="33">
        <v>1136</v>
      </c>
      <c r="L10">
        <f t="shared" si="0"/>
        <v>1.4533911976815502E-2</v>
      </c>
      <c r="M10" s="33">
        <v>344.02300000000002</v>
      </c>
      <c r="N10">
        <f t="shared" si="1"/>
        <v>0</v>
      </c>
      <c r="Q10">
        <f t="shared" si="2"/>
        <v>21.917139261037775</v>
      </c>
      <c r="R10">
        <f t="shared" si="3"/>
        <v>28.370196178743861</v>
      </c>
      <c r="S10">
        <f t="shared" si="4"/>
        <v>16.219845766126099</v>
      </c>
      <c r="T10">
        <f t="shared" si="5"/>
        <v>16.510524005662411</v>
      </c>
      <c r="U10">
        <f t="shared" si="6"/>
        <v>-5.6972934949116762</v>
      </c>
      <c r="V10">
        <f t="shared" si="6"/>
        <v>-11.859672173081449</v>
      </c>
      <c r="W10">
        <f t="shared" si="7"/>
        <v>0</v>
      </c>
      <c r="Y10">
        <f t="shared" si="8"/>
        <v>-5.6972934949116762</v>
      </c>
      <c r="Z10">
        <f t="shared" si="9"/>
        <v>11.859672173081449</v>
      </c>
      <c r="AA10">
        <v>1</v>
      </c>
      <c r="AB10">
        <f t="shared" ref="AB10:AB17" si="10">AA10</f>
        <v>1</v>
      </c>
      <c r="AC10" s="33">
        <v>4</v>
      </c>
      <c r="AD10" s="33">
        <v>6</v>
      </c>
    </row>
    <row r="11" spans="1:35" x14ac:dyDescent="0.2">
      <c r="A11">
        <v>108</v>
      </c>
      <c r="B11" t="s">
        <v>140</v>
      </c>
      <c r="C11" s="33">
        <v>2</v>
      </c>
      <c r="D11" s="33">
        <v>3</v>
      </c>
      <c r="E11">
        <v>7.16722925225094</v>
      </c>
      <c r="F11">
        <v>17</v>
      </c>
      <c r="G11" s="5" t="s">
        <v>51</v>
      </c>
      <c r="H11" s="33">
        <v>1424</v>
      </c>
      <c r="I11" s="33">
        <v>2008</v>
      </c>
      <c r="J11" s="33">
        <v>1028</v>
      </c>
      <c r="K11" s="33">
        <v>1128</v>
      </c>
      <c r="L11">
        <f t="shared" si="0"/>
        <v>1.4005602240896359E-2</v>
      </c>
      <c r="M11" s="33">
        <v>357</v>
      </c>
      <c r="N11">
        <f t="shared" si="1"/>
        <v>0</v>
      </c>
      <c r="Q11">
        <f t="shared" si="2"/>
        <v>19.943977591036415</v>
      </c>
      <c r="R11">
        <f t="shared" si="3"/>
        <v>28.123249299719888</v>
      </c>
      <c r="S11">
        <f t="shared" si="4"/>
        <v>14.397759103641457</v>
      </c>
      <c r="T11">
        <f t="shared" si="5"/>
        <v>15.798319327731093</v>
      </c>
      <c r="U11">
        <f t="shared" si="6"/>
        <v>-5.5462184873949578</v>
      </c>
      <c r="V11">
        <f t="shared" si="6"/>
        <v>-12.324929971988794</v>
      </c>
      <c r="W11">
        <f t="shared" si="7"/>
        <v>0</v>
      </c>
      <c r="Y11">
        <f t="shared" si="8"/>
        <v>-5.5462184873949578</v>
      </c>
      <c r="Z11">
        <f t="shared" si="9"/>
        <v>12.324929971988794</v>
      </c>
      <c r="AA11">
        <v>1</v>
      </c>
      <c r="AB11">
        <f t="shared" si="10"/>
        <v>1</v>
      </c>
      <c r="AC11" s="33">
        <v>4</v>
      </c>
      <c r="AD11" s="33">
        <v>6</v>
      </c>
    </row>
    <row r="12" spans="1:35" x14ac:dyDescent="0.2">
      <c r="A12">
        <v>108</v>
      </c>
      <c r="B12" t="s">
        <v>140</v>
      </c>
      <c r="C12" s="33">
        <v>3</v>
      </c>
      <c r="D12" s="33">
        <v>3</v>
      </c>
      <c r="E12">
        <v>7.16722925225094</v>
      </c>
      <c r="F12">
        <v>17</v>
      </c>
      <c r="G12" s="5" t="s">
        <v>51</v>
      </c>
      <c r="H12" s="33">
        <v>1499</v>
      </c>
      <c r="I12" s="33">
        <v>1963</v>
      </c>
      <c r="J12" s="33">
        <v>984</v>
      </c>
      <c r="K12" s="33">
        <v>1226</v>
      </c>
      <c r="L12">
        <f t="shared" si="0"/>
        <v>1.41237751156031E-2</v>
      </c>
      <c r="M12" s="33">
        <v>354.01299999999998</v>
      </c>
      <c r="N12">
        <f t="shared" si="1"/>
        <v>3.2362459546925564E-2</v>
      </c>
      <c r="O12" s="33">
        <v>309</v>
      </c>
      <c r="P12" s="33">
        <v>276</v>
      </c>
      <c r="Q12">
        <f t="shared" si="2"/>
        <v>21.171538898289047</v>
      </c>
      <c r="R12">
        <f t="shared" si="3"/>
        <v>27.724970551928884</v>
      </c>
      <c r="S12">
        <f t="shared" si="4"/>
        <v>13.89779471375345</v>
      </c>
      <c r="T12">
        <f t="shared" si="5"/>
        <v>17.315748291729399</v>
      </c>
      <c r="U12">
        <f t="shared" si="6"/>
        <v>-7.2737441845355963</v>
      </c>
      <c r="V12">
        <f t="shared" si="6"/>
        <v>-10.409222260199485</v>
      </c>
      <c r="W12">
        <f t="shared" si="7"/>
        <v>8.9320388349514559</v>
      </c>
      <c r="X12" t="s">
        <v>206</v>
      </c>
      <c r="Y12">
        <f t="shared" si="8"/>
        <v>-16.20578301948705</v>
      </c>
      <c r="Z12">
        <f t="shared" si="9"/>
        <v>10.409222260199485</v>
      </c>
      <c r="AA12">
        <v>1</v>
      </c>
      <c r="AB12">
        <f t="shared" si="10"/>
        <v>1</v>
      </c>
      <c r="AC12" s="33">
        <v>4</v>
      </c>
      <c r="AD12" s="33">
        <v>6</v>
      </c>
    </row>
    <row r="13" spans="1:35" x14ac:dyDescent="0.2">
      <c r="A13">
        <v>108</v>
      </c>
      <c r="B13" t="s">
        <v>140</v>
      </c>
      <c r="C13" s="33">
        <v>4</v>
      </c>
      <c r="D13" s="33">
        <v>3</v>
      </c>
      <c r="E13">
        <v>7.16722925225094</v>
      </c>
      <c r="F13">
        <v>17</v>
      </c>
      <c r="G13" s="5" t="s">
        <v>51</v>
      </c>
      <c r="H13" s="33">
        <v>1472</v>
      </c>
      <c r="I13" s="33">
        <v>1936</v>
      </c>
      <c r="J13" s="33">
        <v>866</v>
      </c>
      <c r="K13" s="33">
        <v>1831</v>
      </c>
      <c r="L13">
        <f t="shared" si="0"/>
        <v>1.3661202185792349E-2</v>
      </c>
      <c r="M13" s="33">
        <v>366</v>
      </c>
      <c r="N13">
        <f t="shared" si="1"/>
        <v>0</v>
      </c>
      <c r="Q13">
        <f t="shared" si="2"/>
        <v>20.10928961748634</v>
      </c>
      <c r="R13">
        <f t="shared" si="3"/>
        <v>26.448087431693988</v>
      </c>
      <c r="S13">
        <f t="shared" si="4"/>
        <v>11.830601092896174</v>
      </c>
      <c r="T13">
        <f t="shared" si="5"/>
        <v>25.013661202185791</v>
      </c>
      <c r="U13">
        <f t="shared" si="6"/>
        <v>-8.2786885245901658</v>
      </c>
      <c r="V13">
        <f t="shared" si="6"/>
        <v>-1.4344262295081975</v>
      </c>
      <c r="W13">
        <f t="shared" si="7"/>
        <v>0</v>
      </c>
      <c r="Y13">
        <f t="shared" si="8"/>
        <v>-8.2786885245901658</v>
      </c>
      <c r="Z13">
        <f t="shared" si="9"/>
        <v>1.4344262295081975</v>
      </c>
      <c r="AA13">
        <v>1</v>
      </c>
      <c r="AB13">
        <f t="shared" si="10"/>
        <v>1</v>
      </c>
      <c r="AC13" s="33">
        <v>4</v>
      </c>
      <c r="AD13" s="33">
        <v>6</v>
      </c>
    </row>
    <row r="14" spans="1:35" x14ac:dyDescent="0.2">
      <c r="A14">
        <v>108</v>
      </c>
      <c r="B14" t="s">
        <v>140</v>
      </c>
      <c r="C14" s="33">
        <v>5</v>
      </c>
      <c r="D14" s="33">
        <v>3</v>
      </c>
      <c r="E14">
        <v>7.16722925225094</v>
      </c>
      <c r="F14">
        <v>17</v>
      </c>
      <c r="G14" s="5" t="s">
        <v>51</v>
      </c>
      <c r="H14" s="33">
        <v>1490</v>
      </c>
      <c r="I14" s="33">
        <v>1978</v>
      </c>
      <c r="J14" s="33">
        <v>1100</v>
      </c>
      <c r="K14" s="33">
        <v>2590</v>
      </c>
      <c r="L14">
        <f t="shared" si="0"/>
        <v>1.4003640946646127E-2</v>
      </c>
      <c r="M14" s="33">
        <v>357.05</v>
      </c>
      <c r="N14">
        <f t="shared" si="1"/>
        <v>0</v>
      </c>
      <c r="Q14">
        <f t="shared" si="2"/>
        <v>20.865425010502729</v>
      </c>
      <c r="R14">
        <f t="shared" si="3"/>
        <v>27.699201792466038</v>
      </c>
      <c r="S14">
        <f t="shared" si="4"/>
        <v>15.404005041310739</v>
      </c>
      <c r="T14">
        <f t="shared" si="5"/>
        <v>36.269430051813472</v>
      </c>
      <c r="U14">
        <f t="shared" si="6"/>
        <v>-5.46141996919199</v>
      </c>
      <c r="V14">
        <f t="shared" si="6"/>
        <v>8.5702282593474344</v>
      </c>
      <c r="W14">
        <f t="shared" si="7"/>
        <v>0</v>
      </c>
      <c r="Y14">
        <f t="shared" si="8"/>
        <v>-5.46141996919199</v>
      </c>
      <c r="Z14">
        <f t="shared" si="9"/>
        <v>-8.5702282593474344</v>
      </c>
      <c r="AA14">
        <v>1</v>
      </c>
      <c r="AB14">
        <f t="shared" si="10"/>
        <v>1</v>
      </c>
      <c r="AC14" s="33">
        <v>4</v>
      </c>
      <c r="AD14" s="33">
        <v>6</v>
      </c>
    </row>
    <row r="15" spans="1:35" x14ac:dyDescent="0.2">
      <c r="A15">
        <v>108</v>
      </c>
      <c r="B15" t="s">
        <v>140</v>
      </c>
      <c r="C15" s="33">
        <v>6</v>
      </c>
      <c r="D15" s="33">
        <v>3</v>
      </c>
      <c r="E15">
        <v>7.16722925225094</v>
      </c>
      <c r="F15">
        <v>17</v>
      </c>
      <c r="G15" s="5" t="s">
        <v>51</v>
      </c>
      <c r="H15" s="33">
        <v>1442</v>
      </c>
      <c r="I15" s="33">
        <v>2032</v>
      </c>
      <c r="J15" s="33">
        <v>965</v>
      </c>
      <c r="K15" s="33">
        <v>2734</v>
      </c>
      <c r="L15">
        <f t="shared" si="0"/>
        <v>1.424034860373382E-2</v>
      </c>
      <c r="M15" s="33">
        <v>351.11500000000001</v>
      </c>
      <c r="N15">
        <f t="shared" si="1"/>
        <v>0</v>
      </c>
      <c r="Q15">
        <f t="shared" si="2"/>
        <v>20.534582686584169</v>
      </c>
      <c r="R15">
        <f t="shared" si="3"/>
        <v>28.93638836278712</v>
      </c>
      <c r="S15">
        <f t="shared" si="4"/>
        <v>13.741936402603136</v>
      </c>
      <c r="T15">
        <f t="shared" si="5"/>
        <v>38.933113082608266</v>
      </c>
      <c r="U15">
        <f t="shared" si="6"/>
        <v>-6.7926462839810338</v>
      </c>
      <c r="V15">
        <f t="shared" si="6"/>
        <v>9.9967247198211453</v>
      </c>
      <c r="W15">
        <f t="shared" si="7"/>
        <v>0</v>
      </c>
      <c r="Y15">
        <f t="shared" si="8"/>
        <v>-6.7926462839810338</v>
      </c>
      <c r="Z15">
        <f t="shared" si="9"/>
        <v>-9.9967247198211453</v>
      </c>
      <c r="AA15">
        <v>1</v>
      </c>
      <c r="AB15">
        <f t="shared" si="10"/>
        <v>1</v>
      </c>
      <c r="AC15" s="33">
        <v>4</v>
      </c>
      <c r="AD15" s="33">
        <v>6</v>
      </c>
    </row>
    <row r="16" spans="1:35" x14ac:dyDescent="0.2">
      <c r="A16">
        <v>108</v>
      </c>
      <c r="B16" t="s">
        <v>140</v>
      </c>
      <c r="C16" s="33">
        <v>7</v>
      </c>
      <c r="D16" s="33">
        <v>3</v>
      </c>
      <c r="E16">
        <v>7.16722925225094</v>
      </c>
      <c r="F16">
        <v>17</v>
      </c>
      <c r="G16" s="5" t="s">
        <v>51</v>
      </c>
      <c r="H16" s="33">
        <v>1457</v>
      </c>
      <c r="I16" s="33">
        <v>1963</v>
      </c>
      <c r="J16" s="33">
        <v>983</v>
      </c>
      <c r="K16" s="33">
        <v>2671</v>
      </c>
      <c r="L16">
        <f t="shared" si="0"/>
        <v>1.4244486671433822E-2</v>
      </c>
      <c r="M16" s="33">
        <v>351.01299999999998</v>
      </c>
      <c r="N16">
        <f t="shared" si="1"/>
        <v>0</v>
      </c>
      <c r="Q16">
        <f t="shared" si="2"/>
        <v>20.75421708027908</v>
      </c>
      <c r="R16">
        <f t="shared" si="3"/>
        <v>27.961927336024594</v>
      </c>
      <c r="S16">
        <f t="shared" si="4"/>
        <v>14.002330398019447</v>
      </c>
      <c r="T16">
        <f t="shared" si="5"/>
        <v>38.04702389939974</v>
      </c>
      <c r="U16">
        <f t="shared" si="6"/>
        <v>-6.7518866822596326</v>
      </c>
      <c r="V16">
        <f t="shared" si="6"/>
        <v>10.085096563375146</v>
      </c>
      <c r="W16">
        <f t="shared" si="7"/>
        <v>0</v>
      </c>
      <c r="Y16">
        <f t="shared" si="8"/>
        <v>-6.7518866822596326</v>
      </c>
      <c r="Z16">
        <f t="shared" si="9"/>
        <v>-10.085096563375146</v>
      </c>
      <c r="AA16">
        <v>1</v>
      </c>
      <c r="AB16">
        <f t="shared" si="10"/>
        <v>1</v>
      </c>
      <c r="AC16" s="33">
        <v>4</v>
      </c>
      <c r="AD16" s="33">
        <v>6</v>
      </c>
    </row>
    <row r="17" spans="1:30" x14ac:dyDescent="0.2">
      <c r="A17">
        <v>108</v>
      </c>
      <c r="B17" t="s">
        <v>140</v>
      </c>
      <c r="C17" s="33">
        <v>8</v>
      </c>
      <c r="D17" s="33">
        <v>3</v>
      </c>
      <c r="E17">
        <v>7.16722925225094</v>
      </c>
      <c r="F17">
        <v>17</v>
      </c>
      <c r="G17" s="5" t="s">
        <v>51</v>
      </c>
      <c r="H17" s="33">
        <v>1511</v>
      </c>
      <c r="I17" s="33">
        <v>1978</v>
      </c>
      <c r="J17" s="33">
        <v>1022</v>
      </c>
      <c r="K17" s="33">
        <v>2695</v>
      </c>
      <c r="L17">
        <f t="shared" si="0"/>
        <v>1.3546097369347891E-2</v>
      </c>
      <c r="M17" s="33">
        <v>369.11</v>
      </c>
      <c r="N17">
        <f t="shared" si="1"/>
        <v>0</v>
      </c>
      <c r="Q17">
        <f t="shared" si="2"/>
        <v>20.468153125084662</v>
      </c>
      <c r="R17">
        <f t="shared" si="3"/>
        <v>26.794180596570129</v>
      </c>
      <c r="S17">
        <f t="shared" si="4"/>
        <v>13.844111511473544</v>
      </c>
      <c r="T17">
        <f t="shared" si="5"/>
        <v>36.506732410392566</v>
      </c>
      <c r="U17">
        <f t="shared" si="6"/>
        <v>-6.6240416136111175</v>
      </c>
      <c r="V17">
        <f t="shared" si="6"/>
        <v>9.7125518138224365</v>
      </c>
      <c r="W17">
        <f t="shared" si="7"/>
        <v>0</v>
      </c>
      <c r="Y17">
        <f t="shared" si="8"/>
        <v>-6.6240416136111175</v>
      </c>
      <c r="Z17">
        <f t="shared" si="9"/>
        <v>-9.7125518138224365</v>
      </c>
      <c r="AA17">
        <v>1</v>
      </c>
      <c r="AB17">
        <f t="shared" si="10"/>
        <v>1</v>
      </c>
      <c r="AC17" s="33">
        <v>4</v>
      </c>
      <c r="AD17" s="33">
        <v>6</v>
      </c>
    </row>
    <row r="18" spans="1:30" x14ac:dyDescent="0.2">
      <c r="A18">
        <v>107</v>
      </c>
      <c r="B18" t="s">
        <v>140</v>
      </c>
      <c r="C18" s="33">
        <v>1</v>
      </c>
      <c r="D18" s="33">
        <v>2</v>
      </c>
      <c r="E18">
        <v>7.8237967574130503</v>
      </c>
      <c r="F18">
        <v>16</v>
      </c>
      <c r="G18" s="5" t="s">
        <v>51</v>
      </c>
      <c r="H18">
        <v>1444</v>
      </c>
      <c r="I18">
        <v>1956</v>
      </c>
      <c r="J18">
        <v>1672</v>
      </c>
      <c r="K18">
        <v>1688</v>
      </c>
      <c r="L18">
        <f t="shared" si="0"/>
        <v>1.3885456095576371E-2</v>
      </c>
      <c r="M18">
        <v>360.089</v>
      </c>
      <c r="N18">
        <f t="shared" si="1"/>
        <v>0</v>
      </c>
      <c r="Q18">
        <f t="shared" si="2"/>
        <v>20.050598602012279</v>
      </c>
      <c r="R18">
        <f t="shared" si="3"/>
        <v>27.159952122947381</v>
      </c>
      <c r="S18">
        <f t="shared" si="4"/>
        <v>23.216482591803693</v>
      </c>
      <c r="T18">
        <f t="shared" si="5"/>
        <v>23.438649889332915</v>
      </c>
      <c r="U18">
        <f t="shared" si="6"/>
        <v>3.1658839897914142</v>
      </c>
      <c r="V18">
        <f t="shared" si="6"/>
        <v>-3.7213022336144661</v>
      </c>
      <c r="W18">
        <f t="shared" ref="W18:W81" si="11">N18*P18</f>
        <v>0</v>
      </c>
      <c r="Y18">
        <f t="shared" si="8"/>
        <v>3.1658839897914142</v>
      </c>
      <c r="Z18">
        <f t="shared" si="9"/>
        <v>3.7213022336144661</v>
      </c>
      <c r="AA18">
        <v>1</v>
      </c>
      <c r="AB18">
        <f>AA18</f>
        <v>1</v>
      </c>
      <c r="AC18" s="33">
        <v>7</v>
      </c>
      <c r="AD18" s="33">
        <v>13</v>
      </c>
    </row>
    <row r="19" spans="1:30" x14ac:dyDescent="0.2">
      <c r="A19">
        <v>107</v>
      </c>
      <c r="B19" t="s">
        <v>140</v>
      </c>
      <c r="C19" s="33">
        <v>2</v>
      </c>
      <c r="D19" s="33">
        <v>2</v>
      </c>
      <c r="E19">
        <v>7.8237967574130503</v>
      </c>
      <c r="F19">
        <v>16</v>
      </c>
      <c r="G19" s="5" t="s">
        <v>51</v>
      </c>
      <c r="H19">
        <v>1428</v>
      </c>
      <c r="I19">
        <v>2032</v>
      </c>
      <c r="J19">
        <v>1256</v>
      </c>
      <c r="K19">
        <v>2032</v>
      </c>
      <c r="L19">
        <f t="shared" si="0"/>
        <v>1.4366866557670038E-2</v>
      </c>
      <c r="M19">
        <v>348.02300000000002</v>
      </c>
      <c r="N19">
        <f t="shared" si="1"/>
        <v>0</v>
      </c>
      <c r="Q19">
        <f t="shared" si="2"/>
        <v>20.515885444352815</v>
      </c>
      <c r="R19">
        <f t="shared" si="3"/>
        <v>29.193472845185518</v>
      </c>
      <c r="S19">
        <f t="shared" si="4"/>
        <v>18.044784396433567</v>
      </c>
      <c r="T19">
        <f t="shared" si="5"/>
        <v>29.193472845185518</v>
      </c>
      <c r="U19">
        <f t="shared" ref="U19:V82" si="12">S19-Q19</f>
        <v>-2.4711010479192481</v>
      </c>
      <c r="V19">
        <f t="shared" si="12"/>
        <v>0</v>
      </c>
      <c r="W19">
        <f t="shared" si="11"/>
        <v>0</v>
      </c>
      <c r="Y19">
        <f t="shared" si="8"/>
        <v>-2.4711010479192481</v>
      </c>
      <c r="Z19">
        <f t="shared" si="9"/>
        <v>0</v>
      </c>
      <c r="AA19">
        <v>1</v>
      </c>
      <c r="AB19">
        <v>0</v>
      </c>
      <c r="AC19" s="33">
        <v>7</v>
      </c>
      <c r="AD19" s="33">
        <v>13</v>
      </c>
    </row>
    <row r="20" spans="1:30" x14ac:dyDescent="0.2">
      <c r="A20">
        <v>107</v>
      </c>
      <c r="B20" t="s">
        <v>140</v>
      </c>
      <c r="C20" s="33">
        <v>3</v>
      </c>
      <c r="D20" s="33">
        <v>2</v>
      </c>
      <c r="E20">
        <v>7.8237967574130503</v>
      </c>
      <c r="F20">
        <v>16</v>
      </c>
      <c r="G20" s="5" t="s">
        <v>51</v>
      </c>
      <c r="H20">
        <v>1488</v>
      </c>
      <c r="I20">
        <v>2000</v>
      </c>
      <c r="J20">
        <v>968</v>
      </c>
      <c r="K20">
        <v>2676</v>
      </c>
      <c r="L20">
        <f t="shared" si="0"/>
        <v>1.4203617377273643E-2</v>
      </c>
      <c r="M20">
        <v>352.02300000000002</v>
      </c>
      <c r="N20">
        <f t="shared" si="1"/>
        <v>0</v>
      </c>
      <c r="O20" s="43"/>
      <c r="P20" s="43"/>
      <c r="Q20">
        <f t="shared" si="2"/>
        <v>21.13498265738318</v>
      </c>
      <c r="R20">
        <f t="shared" si="3"/>
        <v>28.407234754547286</v>
      </c>
      <c r="S20">
        <f t="shared" si="4"/>
        <v>13.749101621200886</v>
      </c>
      <c r="T20">
        <f t="shared" si="5"/>
        <v>38.008880101584268</v>
      </c>
      <c r="U20">
        <f t="shared" si="12"/>
        <v>-7.385881036182294</v>
      </c>
      <c r="V20">
        <f t="shared" si="12"/>
        <v>9.6016453470369818</v>
      </c>
      <c r="W20">
        <f t="shared" si="11"/>
        <v>0</v>
      </c>
      <c r="Y20">
        <f t="shared" si="8"/>
        <v>-7.385881036182294</v>
      </c>
      <c r="Z20">
        <f t="shared" si="9"/>
        <v>-9.6016453470369818</v>
      </c>
      <c r="AA20">
        <v>1</v>
      </c>
      <c r="AB20">
        <f>AA20</f>
        <v>1</v>
      </c>
      <c r="AC20" s="33">
        <v>7</v>
      </c>
      <c r="AD20" s="33">
        <v>13</v>
      </c>
    </row>
    <row r="21" spans="1:30" s="72" customFormat="1" x14ac:dyDescent="0.2">
      <c r="A21" s="72">
        <v>107</v>
      </c>
      <c r="B21" s="72" t="s">
        <v>140</v>
      </c>
      <c r="C21" s="73">
        <v>4</v>
      </c>
      <c r="D21" s="73">
        <v>2</v>
      </c>
      <c r="E21">
        <v>7.8237967574130503</v>
      </c>
      <c r="F21">
        <v>16</v>
      </c>
      <c r="G21" s="74" t="s">
        <v>51</v>
      </c>
      <c r="H21" s="72">
        <v>1476</v>
      </c>
      <c r="I21" s="72">
        <v>1952</v>
      </c>
      <c r="J21" s="72">
        <v>2032</v>
      </c>
      <c r="K21" s="72">
        <v>2548</v>
      </c>
      <c r="L21">
        <f t="shared" si="0"/>
        <v>1.388804017532262E-2</v>
      </c>
      <c r="M21" s="72">
        <v>360.02199999999999</v>
      </c>
      <c r="N21">
        <f t="shared" si="1"/>
        <v>0</v>
      </c>
      <c r="O21" s="75"/>
      <c r="P21" s="75"/>
      <c r="Q21">
        <f t="shared" si="2"/>
        <v>20.498747298776188</v>
      </c>
      <c r="R21" s="72">
        <f t="shared" si="3"/>
        <v>27.109454422229753</v>
      </c>
      <c r="S21" s="72">
        <f t="shared" si="4"/>
        <v>28.220497636255566</v>
      </c>
      <c r="T21" s="72">
        <f t="shared" si="5"/>
        <v>35.386726366722037</v>
      </c>
      <c r="U21" s="72">
        <f t="shared" si="12"/>
        <v>7.7217503374793779</v>
      </c>
      <c r="V21" s="72">
        <f t="shared" si="12"/>
        <v>8.2772719444922842</v>
      </c>
      <c r="W21" s="72">
        <f t="shared" si="11"/>
        <v>0</v>
      </c>
      <c r="Y21" s="72">
        <f t="shared" si="8"/>
        <v>7.7217503374793779</v>
      </c>
      <c r="Z21" s="72">
        <f t="shared" si="9"/>
        <v>-8.2772719444922842</v>
      </c>
      <c r="AA21" s="72">
        <v>1</v>
      </c>
      <c r="AB21" s="72">
        <v>0</v>
      </c>
      <c r="AC21" s="73">
        <v>7</v>
      </c>
      <c r="AD21" s="73">
        <v>13</v>
      </c>
    </row>
    <row r="22" spans="1:30" x14ac:dyDescent="0.2">
      <c r="A22">
        <v>107</v>
      </c>
      <c r="B22" t="s">
        <v>140</v>
      </c>
      <c r="C22" s="33">
        <v>5</v>
      </c>
      <c r="D22" s="33">
        <v>2</v>
      </c>
      <c r="E22">
        <v>7.8237967574130503</v>
      </c>
      <c r="F22">
        <v>16</v>
      </c>
      <c r="G22" s="5" t="s">
        <v>51</v>
      </c>
      <c r="H22">
        <v>1440</v>
      </c>
      <c r="I22">
        <v>1992</v>
      </c>
      <c r="J22">
        <v>1512</v>
      </c>
      <c r="K22">
        <v>1116</v>
      </c>
      <c r="L22">
        <f t="shared" si="0"/>
        <v>1.4200874205816109E-2</v>
      </c>
      <c r="M22">
        <v>352.09100000000001</v>
      </c>
      <c r="N22">
        <f t="shared" si="1"/>
        <v>0</v>
      </c>
      <c r="Q22">
        <f t="shared" si="2"/>
        <v>20.449258856375199</v>
      </c>
      <c r="R22">
        <f t="shared" si="3"/>
        <v>28.288141417985688</v>
      </c>
      <c r="S22">
        <f t="shared" si="4"/>
        <v>21.471721799193958</v>
      </c>
      <c r="T22">
        <f t="shared" si="5"/>
        <v>15.848175613690778</v>
      </c>
      <c r="U22">
        <f t="shared" si="12"/>
        <v>1.022462942818759</v>
      </c>
      <c r="V22">
        <f t="shared" si="12"/>
        <v>-12.439965804294911</v>
      </c>
      <c r="W22">
        <f t="shared" si="11"/>
        <v>0</v>
      </c>
      <c r="Y22">
        <f t="shared" si="8"/>
        <v>1.022462942818759</v>
      </c>
      <c r="Z22">
        <f t="shared" si="9"/>
        <v>12.439965804294911</v>
      </c>
      <c r="AA22">
        <v>0</v>
      </c>
      <c r="AB22">
        <f>AA22</f>
        <v>0</v>
      </c>
      <c r="AC22" s="33">
        <v>7</v>
      </c>
      <c r="AD22" s="33">
        <v>13</v>
      </c>
    </row>
    <row r="23" spans="1:30" x14ac:dyDescent="0.2">
      <c r="A23">
        <v>107</v>
      </c>
      <c r="B23" t="s">
        <v>140</v>
      </c>
      <c r="C23" s="33">
        <v>6</v>
      </c>
      <c r="D23" s="33">
        <v>2</v>
      </c>
      <c r="E23">
        <v>7.8237967574130503</v>
      </c>
      <c r="F23">
        <v>16</v>
      </c>
      <c r="G23" s="5" t="s">
        <v>51</v>
      </c>
      <c r="H23">
        <v>1464</v>
      </c>
      <c r="I23">
        <v>2004</v>
      </c>
      <c r="J23">
        <v>1404</v>
      </c>
      <c r="K23">
        <v>2052</v>
      </c>
      <c r="L23">
        <f t="shared" si="0"/>
        <v>1.4036979017523765E-2</v>
      </c>
      <c r="M23">
        <v>356.202</v>
      </c>
      <c r="N23">
        <f t="shared" si="1"/>
        <v>0</v>
      </c>
      <c r="Q23">
        <f t="shared" si="2"/>
        <v>20.550137281654791</v>
      </c>
      <c r="R23">
        <f t="shared" si="3"/>
        <v>28.130105951117624</v>
      </c>
      <c r="S23">
        <f t="shared" si="4"/>
        <v>19.707918540603366</v>
      </c>
      <c r="T23">
        <f t="shared" si="5"/>
        <v>28.803880943958767</v>
      </c>
      <c r="U23">
        <f t="shared" si="12"/>
        <v>-0.84221874105142547</v>
      </c>
      <c r="V23">
        <f t="shared" si="12"/>
        <v>0.67377499284114251</v>
      </c>
      <c r="W23">
        <f t="shared" si="11"/>
        <v>0</v>
      </c>
      <c r="Y23">
        <f t="shared" si="8"/>
        <v>-0.84221874105142547</v>
      </c>
      <c r="Z23">
        <f t="shared" si="9"/>
        <v>-0.67377499284114251</v>
      </c>
      <c r="AA23">
        <v>0</v>
      </c>
      <c r="AB23">
        <f>AA23</f>
        <v>0</v>
      </c>
      <c r="AC23" s="33">
        <v>7</v>
      </c>
      <c r="AD23" s="33">
        <v>13</v>
      </c>
    </row>
    <row r="24" spans="1:30" x14ac:dyDescent="0.2">
      <c r="A24">
        <v>107</v>
      </c>
      <c r="B24" t="s">
        <v>140</v>
      </c>
      <c r="C24" s="33">
        <v>7</v>
      </c>
      <c r="D24" s="33">
        <v>2</v>
      </c>
      <c r="E24">
        <v>7.8237967574130503</v>
      </c>
      <c r="F24">
        <v>16</v>
      </c>
      <c r="G24" s="5" t="s">
        <v>51</v>
      </c>
      <c r="H24">
        <v>1488</v>
      </c>
      <c r="I24">
        <v>1956</v>
      </c>
      <c r="J24">
        <v>1168</v>
      </c>
      <c r="K24">
        <v>1076</v>
      </c>
      <c r="L24">
        <f t="shared" si="0"/>
        <v>1.4044943820224719E-2</v>
      </c>
      <c r="M24">
        <v>356</v>
      </c>
      <c r="N24">
        <f t="shared" si="1"/>
        <v>0</v>
      </c>
      <c r="Q24">
        <f t="shared" si="2"/>
        <v>20.898876404494381</v>
      </c>
      <c r="R24">
        <f t="shared" si="3"/>
        <v>27.471910112359549</v>
      </c>
      <c r="S24">
        <f t="shared" si="4"/>
        <v>16.40449438202247</v>
      </c>
      <c r="T24">
        <f t="shared" si="5"/>
        <v>15.112359550561797</v>
      </c>
      <c r="U24">
        <f t="shared" si="12"/>
        <v>-4.4943820224719104</v>
      </c>
      <c r="V24">
        <f t="shared" si="12"/>
        <v>-12.359550561797752</v>
      </c>
      <c r="W24">
        <f t="shared" si="11"/>
        <v>0</v>
      </c>
      <c r="Y24">
        <f t="shared" si="8"/>
        <v>-4.4943820224719104</v>
      </c>
      <c r="Z24">
        <f t="shared" si="9"/>
        <v>12.359550561797752</v>
      </c>
      <c r="AA24">
        <v>1</v>
      </c>
      <c r="AB24">
        <v>0</v>
      </c>
      <c r="AC24" s="33">
        <v>7</v>
      </c>
      <c r="AD24" s="33">
        <v>13</v>
      </c>
    </row>
    <row r="25" spans="1:30" x14ac:dyDescent="0.2">
      <c r="A25">
        <v>107</v>
      </c>
      <c r="B25" t="s">
        <v>140</v>
      </c>
      <c r="C25" s="33">
        <v>8</v>
      </c>
      <c r="D25" s="33">
        <v>2</v>
      </c>
      <c r="E25">
        <v>7.8237967574130503</v>
      </c>
      <c r="F25">
        <v>16</v>
      </c>
      <c r="G25" s="5" t="s">
        <v>51</v>
      </c>
      <c r="H25">
        <v>1436</v>
      </c>
      <c r="I25">
        <v>1976</v>
      </c>
      <c r="J25">
        <v>1784</v>
      </c>
      <c r="K25">
        <v>1672</v>
      </c>
      <c r="L25">
        <f t="shared" si="0"/>
        <v>1.4366866557670038E-2</v>
      </c>
      <c r="M25">
        <v>348.02300000000002</v>
      </c>
      <c r="N25">
        <f t="shared" si="1"/>
        <v>0</v>
      </c>
      <c r="Q25">
        <f t="shared" si="2"/>
        <v>20.630820376814174</v>
      </c>
      <c r="R25">
        <f t="shared" si="3"/>
        <v>28.388928317955994</v>
      </c>
      <c r="S25">
        <f t="shared" si="4"/>
        <v>25.630489938883347</v>
      </c>
      <c r="T25">
        <f t="shared" si="5"/>
        <v>24.021400884424303</v>
      </c>
      <c r="U25">
        <f t="shared" si="12"/>
        <v>4.9996695620691725</v>
      </c>
      <c r="V25">
        <f t="shared" si="12"/>
        <v>-4.3675274335316914</v>
      </c>
      <c r="W25">
        <f t="shared" si="11"/>
        <v>0</v>
      </c>
      <c r="Y25">
        <f t="shared" si="8"/>
        <v>4.9996695620691725</v>
      </c>
      <c r="Z25">
        <f t="shared" si="9"/>
        <v>4.3675274335316914</v>
      </c>
      <c r="AA25">
        <v>1</v>
      </c>
      <c r="AB25">
        <v>0</v>
      </c>
      <c r="AC25" s="33">
        <v>7</v>
      </c>
      <c r="AD25" s="33">
        <v>13</v>
      </c>
    </row>
    <row r="26" spans="1:30" x14ac:dyDescent="0.2">
      <c r="A26">
        <v>109</v>
      </c>
      <c r="B26" t="s">
        <v>140</v>
      </c>
      <c r="C26" s="33">
        <v>1</v>
      </c>
      <c r="D26" s="33">
        <v>4</v>
      </c>
      <c r="E26">
        <v>6.8745727121124398</v>
      </c>
      <c r="F26">
        <v>18</v>
      </c>
      <c r="G26" s="5" t="s">
        <v>49</v>
      </c>
      <c r="H26" s="33">
        <v>1468</v>
      </c>
      <c r="I26" s="33">
        <v>1972</v>
      </c>
      <c r="J26" s="33">
        <v>1572</v>
      </c>
      <c r="K26" s="33">
        <v>1424</v>
      </c>
      <c r="L26">
        <f t="shared" si="0"/>
        <v>1.3992158794211723E-2</v>
      </c>
      <c r="M26" s="33">
        <v>357.34300000000002</v>
      </c>
      <c r="N26">
        <f t="shared" si="1"/>
        <v>0</v>
      </c>
      <c r="Q26">
        <f t="shared" si="2"/>
        <v>20.540489109902811</v>
      </c>
      <c r="R26">
        <f t="shared" si="3"/>
        <v>27.59253714218552</v>
      </c>
      <c r="S26">
        <f t="shared" si="4"/>
        <v>21.995673624500828</v>
      </c>
      <c r="T26">
        <f t="shared" si="5"/>
        <v>19.924834122957495</v>
      </c>
      <c r="U26">
        <f t="shared" si="12"/>
        <v>1.4551845145980167</v>
      </c>
      <c r="V26">
        <f t="shared" si="12"/>
        <v>-7.6677030192280249</v>
      </c>
      <c r="W26">
        <f t="shared" si="11"/>
        <v>0</v>
      </c>
      <c r="Y26">
        <f t="shared" si="8"/>
        <v>1.4551845145980167</v>
      </c>
      <c r="Z26">
        <f t="shared" si="9"/>
        <v>7.6677030192280249</v>
      </c>
    </row>
    <row r="27" spans="1:30" x14ac:dyDescent="0.2">
      <c r="A27">
        <v>109</v>
      </c>
      <c r="B27" t="s">
        <v>140</v>
      </c>
      <c r="C27" s="33">
        <v>2</v>
      </c>
      <c r="D27" s="33">
        <v>4</v>
      </c>
      <c r="E27">
        <v>6.8745727121124398</v>
      </c>
      <c r="F27">
        <v>18</v>
      </c>
      <c r="G27" s="5" t="s">
        <v>49</v>
      </c>
      <c r="H27" s="33">
        <v>1504</v>
      </c>
      <c r="I27" s="33">
        <v>1993</v>
      </c>
      <c r="J27" s="33">
        <v>934</v>
      </c>
      <c r="K27" s="33">
        <v>1435</v>
      </c>
      <c r="L27">
        <f t="shared" si="0"/>
        <v>1.4367279383241432E-2</v>
      </c>
      <c r="M27" s="33">
        <v>348.01299999999998</v>
      </c>
      <c r="N27">
        <f t="shared" si="1"/>
        <v>0</v>
      </c>
      <c r="Q27">
        <f t="shared" si="2"/>
        <v>21.608388192395115</v>
      </c>
      <c r="R27">
        <f t="shared" si="3"/>
        <v>28.633987810800175</v>
      </c>
      <c r="S27">
        <f t="shared" si="4"/>
        <v>13.419038943947497</v>
      </c>
      <c r="T27">
        <f t="shared" si="5"/>
        <v>20.617045914951454</v>
      </c>
      <c r="U27">
        <f t="shared" si="12"/>
        <v>-8.189349248447618</v>
      </c>
      <c r="V27">
        <f t="shared" si="12"/>
        <v>-8.0169418958487206</v>
      </c>
      <c r="W27">
        <f t="shared" si="11"/>
        <v>0</v>
      </c>
      <c r="Y27">
        <f t="shared" si="8"/>
        <v>-8.189349248447618</v>
      </c>
      <c r="Z27">
        <f t="shared" si="9"/>
        <v>8.0169418958487206</v>
      </c>
    </row>
    <row r="28" spans="1:30" x14ac:dyDescent="0.2">
      <c r="A28">
        <v>109</v>
      </c>
      <c r="B28" t="s">
        <v>140</v>
      </c>
      <c r="C28" s="33">
        <v>3</v>
      </c>
      <c r="D28" s="33">
        <v>4</v>
      </c>
      <c r="E28">
        <v>6.8745727121124398</v>
      </c>
      <c r="F28">
        <v>18</v>
      </c>
      <c r="G28" s="5" t="s">
        <v>49</v>
      </c>
      <c r="H28" s="33">
        <v>1468</v>
      </c>
      <c r="I28" s="33">
        <v>1903</v>
      </c>
      <c r="J28" s="33">
        <v>1090</v>
      </c>
      <c r="K28" s="33">
        <v>2788</v>
      </c>
      <c r="L28">
        <f t="shared" si="0"/>
        <v>1.3774104683195593E-2</v>
      </c>
      <c r="M28" s="33">
        <v>363</v>
      </c>
      <c r="N28">
        <f t="shared" si="1"/>
        <v>0</v>
      </c>
      <c r="Q28">
        <f t="shared" si="2"/>
        <v>20.22038567493113</v>
      </c>
      <c r="R28">
        <f t="shared" si="3"/>
        <v>26.212121212121215</v>
      </c>
      <c r="S28">
        <f t="shared" si="4"/>
        <v>15.013774104683195</v>
      </c>
      <c r="T28">
        <f t="shared" si="5"/>
        <v>38.40220385674931</v>
      </c>
      <c r="U28">
        <f t="shared" si="12"/>
        <v>-5.2066115702479348</v>
      </c>
      <c r="V28">
        <f t="shared" si="12"/>
        <v>12.190082644628095</v>
      </c>
      <c r="W28">
        <f t="shared" si="11"/>
        <v>0</v>
      </c>
      <c r="Y28">
        <f t="shared" si="8"/>
        <v>-5.2066115702479348</v>
      </c>
      <c r="Z28">
        <f t="shared" si="9"/>
        <v>-12.190082644628095</v>
      </c>
    </row>
    <row r="29" spans="1:30" x14ac:dyDescent="0.2">
      <c r="A29">
        <v>109</v>
      </c>
      <c r="B29" t="s">
        <v>140</v>
      </c>
      <c r="C29" s="33">
        <v>4</v>
      </c>
      <c r="D29" s="33">
        <v>4</v>
      </c>
      <c r="E29">
        <v>6.8745727121124398</v>
      </c>
      <c r="F29">
        <v>18</v>
      </c>
      <c r="G29" s="5" t="s">
        <v>49</v>
      </c>
      <c r="H29" s="33">
        <v>1462</v>
      </c>
      <c r="I29" s="33">
        <v>1996</v>
      </c>
      <c r="J29" s="33">
        <v>1966</v>
      </c>
      <c r="K29" s="33">
        <v>2749</v>
      </c>
      <c r="L29">
        <f t="shared" si="0"/>
        <v>1.4367816091954023E-2</v>
      </c>
      <c r="M29" s="33">
        <v>348</v>
      </c>
      <c r="N29">
        <f t="shared" si="1"/>
        <v>0</v>
      </c>
      <c r="Q29">
        <f t="shared" si="2"/>
        <v>21.005747126436781</v>
      </c>
      <c r="R29">
        <f t="shared" si="3"/>
        <v>28.678160919540229</v>
      </c>
      <c r="S29">
        <f t="shared" si="4"/>
        <v>28.24712643678161</v>
      </c>
      <c r="T29">
        <f t="shared" si="5"/>
        <v>39.497126436781606</v>
      </c>
      <c r="U29">
        <f t="shared" si="12"/>
        <v>7.2413793103448292</v>
      </c>
      <c r="V29">
        <f t="shared" si="12"/>
        <v>10.818965517241377</v>
      </c>
      <c r="W29">
        <f t="shared" si="11"/>
        <v>0</v>
      </c>
      <c r="Y29">
        <f t="shared" si="8"/>
        <v>7.2413793103448292</v>
      </c>
      <c r="Z29">
        <f t="shared" si="9"/>
        <v>-10.818965517241377</v>
      </c>
    </row>
    <row r="30" spans="1:30" x14ac:dyDescent="0.2">
      <c r="A30">
        <v>109</v>
      </c>
      <c r="B30" t="s">
        <v>140</v>
      </c>
      <c r="C30" s="33">
        <v>5</v>
      </c>
      <c r="D30" s="33">
        <v>4</v>
      </c>
      <c r="E30">
        <v>6.8745727121124398</v>
      </c>
      <c r="F30">
        <v>18</v>
      </c>
      <c r="G30" s="5" t="s">
        <v>49</v>
      </c>
      <c r="H30" s="33">
        <v>1495</v>
      </c>
      <c r="I30" s="33">
        <v>1942</v>
      </c>
      <c r="J30" s="33">
        <v>2065</v>
      </c>
      <c r="K30" s="33">
        <v>2254</v>
      </c>
      <c r="L30">
        <f t="shared" si="0"/>
        <v>1.424034860373382E-2</v>
      </c>
      <c r="M30" s="33">
        <v>351.11500000000001</v>
      </c>
      <c r="N30">
        <f t="shared" si="1"/>
        <v>0</v>
      </c>
      <c r="Q30">
        <f t="shared" si="2"/>
        <v>21.289321162582059</v>
      </c>
      <c r="R30">
        <f t="shared" si="3"/>
        <v>27.654756988451076</v>
      </c>
      <c r="S30">
        <f t="shared" si="4"/>
        <v>29.406319866710337</v>
      </c>
      <c r="T30">
        <f t="shared" si="5"/>
        <v>32.097745752816031</v>
      </c>
      <c r="U30">
        <f t="shared" si="12"/>
        <v>8.1169987041282781</v>
      </c>
      <c r="V30">
        <f t="shared" si="12"/>
        <v>4.442988764364955</v>
      </c>
      <c r="W30">
        <f t="shared" si="11"/>
        <v>0</v>
      </c>
      <c r="Y30">
        <f t="shared" si="8"/>
        <v>8.1169987041282781</v>
      </c>
      <c r="Z30">
        <f t="shared" si="9"/>
        <v>-4.442988764364955</v>
      </c>
    </row>
    <row r="31" spans="1:30" x14ac:dyDescent="0.2">
      <c r="A31">
        <v>109</v>
      </c>
      <c r="B31" t="s">
        <v>140</v>
      </c>
      <c r="C31" s="33">
        <v>6</v>
      </c>
      <c r="D31" s="33">
        <v>4</v>
      </c>
      <c r="E31">
        <v>6.8745727121124398</v>
      </c>
      <c r="F31">
        <v>18</v>
      </c>
      <c r="G31" s="5" t="s">
        <v>49</v>
      </c>
      <c r="H31" s="33">
        <v>1408</v>
      </c>
      <c r="I31" s="33">
        <v>2035</v>
      </c>
      <c r="J31" s="33">
        <v>1957</v>
      </c>
      <c r="K31" s="33">
        <v>2119</v>
      </c>
      <c r="L31">
        <f t="shared" si="0"/>
        <v>1.4122259222541386E-2</v>
      </c>
      <c r="M31" s="33">
        <v>354.05099999999999</v>
      </c>
      <c r="N31">
        <f t="shared" si="1"/>
        <v>0</v>
      </c>
      <c r="Q31">
        <f t="shared" si="2"/>
        <v>19.88414098533827</v>
      </c>
      <c r="R31">
        <f t="shared" si="3"/>
        <v>28.738797517871721</v>
      </c>
      <c r="S31">
        <f t="shared" si="4"/>
        <v>27.637261298513494</v>
      </c>
      <c r="T31">
        <f t="shared" si="5"/>
        <v>29.925067292565199</v>
      </c>
      <c r="U31">
        <f t="shared" si="12"/>
        <v>7.7531203131752235</v>
      </c>
      <c r="V31">
        <f t="shared" si="12"/>
        <v>1.1862697746934785</v>
      </c>
      <c r="W31">
        <f t="shared" si="11"/>
        <v>0</v>
      </c>
      <c r="Y31">
        <f t="shared" si="8"/>
        <v>7.7531203131752235</v>
      </c>
      <c r="Z31">
        <f t="shared" si="9"/>
        <v>-1.1862697746934785</v>
      </c>
      <c r="AB31" s="5"/>
    </row>
    <row r="32" spans="1:30" s="31" customFormat="1" x14ac:dyDescent="0.2">
      <c r="A32" s="31">
        <v>109</v>
      </c>
      <c r="B32" s="31" t="s">
        <v>140</v>
      </c>
      <c r="C32" s="33">
        <v>7</v>
      </c>
      <c r="D32" s="33">
        <v>4</v>
      </c>
      <c r="E32" s="31">
        <v>6.8745727121124398</v>
      </c>
      <c r="F32" s="31">
        <v>18</v>
      </c>
      <c r="G32" s="32" t="s">
        <v>49</v>
      </c>
      <c r="H32" s="33">
        <v>1558</v>
      </c>
      <c r="I32" s="33">
        <v>2038</v>
      </c>
      <c r="J32" s="33">
        <v>2064</v>
      </c>
      <c r="K32" s="33">
        <v>2064</v>
      </c>
      <c r="L32" s="31">
        <f t="shared" si="0"/>
        <v>1.38811771238201E-2</v>
      </c>
      <c r="M32" s="33">
        <v>360.2</v>
      </c>
      <c r="N32" s="31">
        <f t="shared" si="1"/>
        <v>3.3001666584162502E-2</v>
      </c>
      <c r="O32" s="33">
        <v>303.01499999999999</v>
      </c>
      <c r="P32" s="33">
        <v>258</v>
      </c>
      <c r="Q32" s="31">
        <f t="shared" si="2"/>
        <v>21.626873958911716</v>
      </c>
      <c r="R32" s="31">
        <f t="shared" si="3"/>
        <v>28.289838978345362</v>
      </c>
      <c r="S32" s="31">
        <f t="shared" si="4"/>
        <v>28.650749583564686</v>
      </c>
      <c r="T32" s="31">
        <f t="shared" si="5"/>
        <v>28.650749583564686</v>
      </c>
      <c r="U32" s="31">
        <f t="shared" si="12"/>
        <v>7.0238756246529697</v>
      </c>
      <c r="V32" s="31">
        <f t="shared" si="12"/>
        <v>0.36091060521932405</v>
      </c>
      <c r="W32" s="31">
        <f t="shared" si="11"/>
        <v>8.5144299787139257</v>
      </c>
      <c r="X32" s="31" t="s">
        <v>206</v>
      </c>
      <c r="Y32" s="31">
        <f t="shared" si="8"/>
        <v>15.538305603366895</v>
      </c>
      <c r="Z32" s="31">
        <f t="shared" si="9"/>
        <v>-0.36091060521932405</v>
      </c>
      <c r="AB32" s="32"/>
    </row>
    <row r="33" spans="1:28" s="31" customFormat="1" x14ac:dyDescent="0.2">
      <c r="A33" s="31">
        <v>109</v>
      </c>
      <c r="B33" s="31" t="s">
        <v>140</v>
      </c>
      <c r="C33" s="33">
        <v>8</v>
      </c>
      <c r="D33" s="33">
        <v>4</v>
      </c>
      <c r="E33" s="31">
        <v>6.8745727121124398</v>
      </c>
      <c r="F33" s="31">
        <v>18</v>
      </c>
      <c r="G33" s="32" t="s">
        <v>49</v>
      </c>
      <c r="H33" s="33">
        <v>1549</v>
      </c>
      <c r="I33" s="33">
        <v>1969</v>
      </c>
      <c r="J33" s="33">
        <v>2070</v>
      </c>
      <c r="K33" s="33">
        <v>2016</v>
      </c>
      <c r="L33" s="31">
        <f t="shared" si="0"/>
        <v>1.388842594135751E-2</v>
      </c>
      <c r="M33" s="33">
        <v>360.012</v>
      </c>
      <c r="N33" s="31">
        <f t="shared" si="1"/>
        <v>3.2679738562091505E-2</v>
      </c>
      <c r="O33" s="33">
        <v>306</v>
      </c>
      <c r="P33" s="33">
        <v>315.01400000000001</v>
      </c>
      <c r="Q33" s="31">
        <f t="shared" si="2"/>
        <v>21.513171783162782</v>
      </c>
      <c r="R33" s="31">
        <f t="shared" si="3"/>
        <v>27.346310678532937</v>
      </c>
      <c r="S33" s="31">
        <f t="shared" si="4"/>
        <v>28.749041698610046</v>
      </c>
      <c r="T33" s="31">
        <f t="shared" si="5"/>
        <v>27.99906669777674</v>
      </c>
      <c r="U33" s="31">
        <f t="shared" si="12"/>
        <v>7.2358699154472639</v>
      </c>
      <c r="V33" s="31">
        <f t="shared" si="12"/>
        <v>0.65275601924380311</v>
      </c>
      <c r="W33" s="31">
        <f t="shared" si="11"/>
        <v>10.294575163398694</v>
      </c>
      <c r="X33" s="31" t="s">
        <v>206</v>
      </c>
      <c r="Y33" s="31">
        <f t="shared" si="8"/>
        <v>17.530445078845958</v>
      </c>
      <c r="Z33" s="31">
        <f t="shared" si="9"/>
        <v>-0.65275601924380311</v>
      </c>
      <c r="AB33" s="32"/>
    </row>
    <row r="34" spans="1:28" x14ac:dyDescent="0.2">
      <c r="A34">
        <v>110</v>
      </c>
      <c r="B34" t="s">
        <v>140</v>
      </c>
      <c r="C34" s="33">
        <v>1</v>
      </c>
      <c r="D34" s="33">
        <v>5</v>
      </c>
      <c r="E34">
        <v>7.3531331204011599</v>
      </c>
      <c r="F34">
        <v>19</v>
      </c>
      <c r="G34" t="s">
        <v>51</v>
      </c>
      <c r="H34" s="33">
        <v>1508</v>
      </c>
      <c r="I34" s="33">
        <v>1964</v>
      </c>
      <c r="J34" s="33">
        <v>1472</v>
      </c>
      <c r="K34" s="33">
        <v>1860</v>
      </c>
      <c r="L34">
        <f t="shared" si="0"/>
        <v>1.4036979017523765E-2</v>
      </c>
      <c r="M34" s="33">
        <v>356.202</v>
      </c>
      <c r="N34">
        <f t="shared" si="1"/>
        <v>0</v>
      </c>
      <c r="Q34">
        <f t="shared" si="2"/>
        <v>21.167764358425838</v>
      </c>
      <c r="R34">
        <f t="shared" si="3"/>
        <v>27.568626790416676</v>
      </c>
      <c r="S34">
        <f t="shared" si="4"/>
        <v>20.662433113794982</v>
      </c>
      <c r="T34">
        <f t="shared" si="5"/>
        <v>26.108780972594204</v>
      </c>
      <c r="U34">
        <f t="shared" si="12"/>
        <v>-0.50533124463085599</v>
      </c>
      <c r="V34">
        <f t="shared" si="12"/>
        <v>-1.4598458178224725</v>
      </c>
      <c r="W34">
        <f t="shared" si="11"/>
        <v>0</v>
      </c>
      <c r="Y34">
        <f t="shared" si="8"/>
        <v>-0.50533124463085599</v>
      </c>
      <c r="Z34">
        <f t="shared" si="9"/>
        <v>1.4598458178224725</v>
      </c>
      <c r="AB34" s="5"/>
    </row>
    <row r="35" spans="1:28" x14ac:dyDescent="0.2">
      <c r="A35">
        <v>110</v>
      </c>
      <c r="B35" t="s">
        <v>140</v>
      </c>
      <c r="C35" s="33">
        <v>2</v>
      </c>
      <c r="D35" s="33">
        <v>5</v>
      </c>
      <c r="E35">
        <v>7.3531331204011599</v>
      </c>
      <c r="F35">
        <v>19</v>
      </c>
      <c r="G35" t="s">
        <v>51</v>
      </c>
      <c r="H35" s="33">
        <v>1476</v>
      </c>
      <c r="I35" s="33">
        <v>1944</v>
      </c>
      <c r="J35" s="33">
        <v>1376</v>
      </c>
      <c r="K35" s="33">
        <v>1812</v>
      </c>
      <c r="L35">
        <f t="shared" si="0"/>
        <v>1.4123376164825448E-2</v>
      </c>
      <c r="M35" s="33">
        <v>354.02300000000002</v>
      </c>
      <c r="N35">
        <f t="shared" si="1"/>
        <v>0</v>
      </c>
      <c r="Q35">
        <f t="shared" si="2"/>
        <v>20.846103219282362</v>
      </c>
      <c r="R35">
        <f t="shared" ref="R35:R66" si="13">$L35*I35</f>
        <v>27.455843264420672</v>
      </c>
      <c r="S35">
        <f t="shared" ref="S35:S66" si="14">$L35*J35</f>
        <v>19.433765602799816</v>
      </c>
      <c r="T35">
        <f t="shared" ref="T35:T66" si="15">$L35*K35</f>
        <v>25.591557610663713</v>
      </c>
      <c r="U35">
        <f t="shared" si="12"/>
        <v>-1.4123376164825459</v>
      </c>
      <c r="V35">
        <f t="shared" si="12"/>
        <v>-1.8642856537569585</v>
      </c>
      <c r="W35">
        <f t="shared" si="11"/>
        <v>0</v>
      </c>
      <c r="Y35">
        <f t="shared" si="8"/>
        <v>-1.4123376164825459</v>
      </c>
      <c r="Z35">
        <f t="shared" si="9"/>
        <v>1.8642856537569585</v>
      </c>
      <c r="AB35" s="5"/>
    </row>
    <row r="36" spans="1:28" x14ac:dyDescent="0.2">
      <c r="A36">
        <v>110</v>
      </c>
      <c r="B36" t="s">
        <v>140</v>
      </c>
      <c r="C36" s="33">
        <v>3</v>
      </c>
      <c r="D36" s="33">
        <v>5</v>
      </c>
      <c r="E36">
        <v>7.3531331204011599</v>
      </c>
      <c r="F36">
        <v>19</v>
      </c>
      <c r="G36" t="s">
        <v>51</v>
      </c>
      <c r="H36" s="33">
        <v>1516</v>
      </c>
      <c r="I36" s="33">
        <v>1970</v>
      </c>
      <c r="J36" s="33">
        <v>1358</v>
      </c>
      <c r="K36" s="33">
        <v>1828</v>
      </c>
      <c r="L36">
        <f t="shared" si="0"/>
        <v>1.381131533442719E-2</v>
      </c>
      <c r="M36" s="33">
        <v>362.02199999999999</v>
      </c>
      <c r="N36">
        <f t="shared" si="1"/>
        <v>0</v>
      </c>
      <c r="Q36">
        <f t="shared" si="2"/>
        <v>20.937954046991621</v>
      </c>
      <c r="R36">
        <f t="shared" si="13"/>
        <v>27.208291208821564</v>
      </c>
      <c r="S36">
        <f t="shared" si="14"/>
        <v>18.755766224152126</v>
      </c>
      <c r="T36">
        <f t="shared" si="15"/>
        <v>25.247084431332905</v>
      </c>
      <c r="U36">
        <f t="shared" si="12"/>
        <v>-2.1821878228394951</v>
      </c>
      <c r="V36">
        <f t="shared" si="12"/>
        <v>-1.961206777488659</v>
      </c>
      <c r="W36">
        <f t="shared" si="11"/>
        <v>0</v>
      </c>
      <c r="Y36">
        <f t="shared" si="8"/>
        <v>-2.1821878228394951</v>
      </c>
      <c r="Z36">
        <f t="shared" si="9"/>
        <v>1.961206777488659</v>
      </c>
      <c r="AB36" s="5"/>
    </row>
    <row r="37" spans="1:28" x14ac:dyDescent="0.2">
      <c r="A37">
        <v>110</v>
      </c>
      <c r="B37" t="s">
        <v>140</v>
      </c>
      <c r="C37" s="33">
        <v>4</v>
      </c>
      <c r="D37" s="33">
        <v>5</v>
      </c>
      <c r="E37">
        <v>7.3531331204011599</v>
      </c>
      <c r="F37">
        <v>19</v>
      </c>
      <c r="G37" t="s">
        <v>51</v>
      </c>
      <c r="H37" s="33">
        <v>1472</v>
      </c>
      <c r="I37" s="33">
        <v>1960</v>
      </c>
      <c r="J37" s="33">
        <v>1314</v>
      </c>
      <c r="K37" s="33">
        <v>1818</v>
      </c>
      <c r="L37">
        <f t="shared" si="0"/>
        <v>1.4041394029599259E-2</v>
      </c>
      <c r="M37" s="33">
        <v>356.09</v>
      </c>
      <c r="N37">
        <f t="shared" si="1"/>
        <v>0</v>
      </c>
      <c r="Q37">
        <f t="shared" si="2"/>
        <v>20.66893201157011</v>
      </c>
      <c r="R37">
        <f t="shared" si="13"/>
        <v>27.52113229801455</v>
      </c>
      <c r="S37">
        <f t="shared" si="14"/>
        <v>18.450391754893428</v>
      </c>
      <c r="T37">
        <f t="shared" si="15"/>
        <v>25.527254345811453</v>
      </c>
      <c r="U37">
        <f t="shared" si="12"/>
        <v>-2.2185402566766825</v>
      </c>
      <c r="V37">
        <f t="shared" si="12"/>
        <v>-1.9938779522030963</v>
      </c>
      <c r="W37">
        <f t="shared" si="11"/>
        <v>0</v>
      </c>
      <c r="Y37">
        <f t="shared" si="8"/>
        <v>-2.2185402566766825</v>
      </c>
      <c r="Z37">
        <f t="shared" si="9"/>
        <v>1.9938779522030963</v>
      </c>
      <c r="AB37" s="5"/>
    </row>
    <row r="38" spans="1:28" x14ac:dyDescent="0.2">
      <c r="A38">
        <v>110</v>
      </c>
      <c r="B38" t="s">
        <v>140</v>
      </c>
      <c r="C38" s="33">
        <v>5</v>
      </c>
      <c r="D38" s="33">
        <v>5</v>
      </c>
      <c r="E38">
        <v>7.3531331204011599</v>
      </c>
      <c r="F38">
        <v>19</v>
      </c>
      <c r="G38" t="s">
        <v>51</v>
      </c>
      <c r="H38" s="33">
        <v>1456</v>
      </c>
      <c r="I38" s="33">
        <v>1984</v>
      </c>
      <c r="J38" s="33">
        <v>1272</v>
      </c>
      <c r="K38" s="33">
        <v>1860</v>
      </c>
      <c r="L38">
        <f t="shared" si="0"/>
        <v>1.3964530093562352E-2</v>
      </c>
      <c r="M38" s="33">
        <v>358.05</v>
      </c>
      <c r="N38">
        <f t="shared" si="1"/>
        <v>0</v>
      </c>
      <c r="Q38">
        <f t="shared" si="2"/>
        <v>20.332355816226784</v>
      </c>
      <c r="R38">
        <f t="shared" si="13"/>
        <v>27.705627705627705</v>
      </c>
      <c r="S38">
        <f t="shared" si="14"/>
        <v>17.762882279011311</v>
      </c>
      <c r="T38">
        <f t="shared" si="15"/>
        <v>25.974025974025974</v>
      </c>
      <c r="U38">
        <f t="shared" si="12"/>
        <v>-2.5694735372154724</v>
      </c>
      <c r="V38">
        <f t="shared" si="12"/>
        <v>-1.7316017316017316</v>
      </c>
      <c r="W38">
        <f t="shared" si="11"/>
        <v>0</v>
      </c>
      <c r="Y38">
        <f t="shared" si="8"/>
        <v>-2.5694735372154724</v>
      </c>
      <c r="Z38">
        <f t="shared" si="9"/>
        <v>1.7316017316017316</v>
      </c>
      <c r="AB38" s="5"/>
    </row>
    <row r="39" spans="1:28" x14ac:dyDescent="0.2">
      <c r="A39">
        <v>110</v>
      </c>
      <c r="B39" t="s">
        <v>140</v>
      </c>
      <c r="C39" s="33">
        <v>6</v>
      </c>
      <c r="D39" s="33">
        <v>5</v>
      </c>
      <c r="E39">
        <v>7.3531331204011599</v>
      </c>
      <c r="F39">
        <v>19</v>
      </c>
      <c r="G39" t="s">
        <v>51</v>
      </c>
      <c r="H39" s="33">
        <v>1478</v>
      </c>
      <c r="I39" s="33">
        <v>1970</v>
      </c>
      <c r="J39" s="33">
        <v>1296</v>
      </c>
      <c r="K39" s="33">
        <v>1860</v>
      </c>
      <c r="L39">
        <f t="shared" si="0"/>
        <v>1.4044707111677894E-2</v>
      </c>
      <c r="M39" s="33">
        <v>356.00599999999997</v>
      </c>
      <c r="N39">
        <f t="shared" si="1"/>
        <v>0</v>
      </c>
      <c r="Q39">
        <f t="shared" si="2"/>
        <v>20.758077111059929</v>
      </c>
      <c r="R39">
        <f t="shared" si="13"/>
        <v>27.66807301000545</v>
      </c>
      <c r="S39">
        <f t="shared" si="14"/>
        <v>18.201940416734551</v>
      </c>
      <c r="T39">
        <f t="shared" si="15"/>
        <v>26.123155227720883</v>
      </c>
      <c r="U39">
        <f t="shared" si="12"/>
        <v>-2.556136694325378</v>
      </c>
      <c r="V39">
        <f t="shared" si="12"/>
        <v>-1.5449177822845677</v>
      </c>
      <c r="W39">
        <f t="shared" si="11"/>
        <v>0</v>
      </c>
      <c r="Y39">
        <f t="shared" si="8"/>
        <v>-2.556136694325378</v>
      </c>
      <c r="Z39">
        <f t="shared" si="9"/>
        <v>1.5449177822845677</v>
      </c>
      <c r="AB39" s="5"/>
    </row>
    <row r="40" spans="1:28" x14ac:dyDescent="0.2">
      <c r="A40">
        <v>110</v>
      </c>
      <c r="B40" t="s">
        <v>140</v>
      </c>
      <c r="C40" s="33">
        <v>7</v>
      </c>
      <c r="D40" s="33">
        <v>5</v>
      </c>
      <c r="E40">
        <v>7.3531331204011599</v>
      </c>
      <c r="F40">
        <v>19</v>
      </c>
      <c r="G40" t="s">
        <v>51</v>
      </c>
      <c r="H40" s="33">
        <v>1518</v>
      </c>
      <c r="I40" s="33">
        <v>1900</v>
      </c>
      <c r="J40" s="33">
        <v>1334</v>
      </c>
      <c r="K40" s="33">
        <v>1784</v>
      </c>
      <c r="L40">
        <f t="shared" si="0"/>
        <v>1.3511724123021547E-2</v>
      </c>
      <c r="M40" s="33">
        <v>370.04899999999998</v>
      </c>
      <c r="N40">
        <f t="shared" si="1"/>
        <v>0</v>
      </c>
      <c r="Q40">
        <f t="shared" si="2"/>
        <v>20.51079721874671</v>
      </c>
      <c r="R40">
        <f t="shared" si="13"/>
        <v>25.67227583374094</v>
      </c>
      <c r="S40">
        <f t="shared" si="14"/>
        <v>18.024639980110745</v>
      </c>
      <c r="T40">
        <f t="shared" si="15"/>
        <v>24.10491583547044</v>
      </c>
      <c r="U40">
        <f t="shared" si="12"/>
        <v>-2.4861572386359647</v>
      </c>
      <c r="V40">
        <f t="shared" si="12"/>
        <v>-1.5673599982705007</v>
      </c>
      <c r="W40">
        <f t="shared" si="11"/>
        <v>0</v>
      </c>
      <c r="Y40">
        <f t="shared" si="8"/>
        <v>-2.4861572386359647</v>
      </c>
      <c r="Z40">
        <f t="shared" si="9"/>
        <v>1.5673599982705007</v>
      </c>
      <c r="AB40" s="5"/>
    </row>
    <row r="41" spans="1:28" x14ac:dyDescent="0.2">
      <c r="A41">
        <v>110</v>
      </c>
      <c r="B41" t="s">
        <v>140</v>
      </c>
      <c r="C41" s="33">
        <v>8</v>
      </c>
      <c r="D41" s="33">
        <v>5</v>
      </c>
      <c r="E41">
        <v>7.3531331204011599</v>
      </c>
      <c r="F41">
        <v>19</v>
      </c>
      <c r="G41" t="s">
        <v>51</v>
      </c>
      <c r="H41" s="33">
        <v>1488</v>
      </c>
      <c r="I41" s="33">
        <v>1978</v>
      </c>
      <c r="J41" s="33">
        <v>1312</v>
      </c>
      <c r="K41" s="33">
        <v>1864</v>
      </c>
      <c r="L41">
        <f t="shared" si="0"/>
        <v>1.3736263736263736E-2</v>
      </c>
      <c r="M41" s="33">
        <v>364</v>
      </c>
      <c r="N41">
        <f t="shared" si="1"/>
        <v>0</v>
      </c>
      <c r="Q41">
        <f t="shared" si="2"/>
        <v>20.439560439560438</v>
      </c>
      <c r="R41">
        <f t="shared" si="13"/>
        <v>27.170329670329672</v>
      </c>
      <c r="S41">
        <f t="shared" si="14"/>
        <v>18.021978021978022</v>
      </c>
      <c r="T41">
        <f t="shared" si="15"/>
        <v>25.604395604395602</v>
      </c>
      <c r="U41">
        <f t="shared" si="12"/>
        <v>-2.4175824175824161</v>
      </c>
      <c r="V41">
        <f t="shared" si="12"/>
        <v>-1.5659340659340693</v>
      </c>
      <c r="W41">
        <f t="shared" si="11"/>
        <v>0</v>
      </c>
      <c r="Y41">
        <f t="shared" si="8"/>
        <v>-2.4175824175824161</v>
      </c>
      <c r="Z41">
        <f t="shared" si="9"/>
        <v>1.5659340659340693</v>
      </c>
      <c r="AB41" s="5"/>
    </row>
    <row r="42" spans="1:28" x14ac:dyDescent="0.2">
      <c r="A42">
        <v>111</v>
      </c>
      <c r="B42" t="s">
        <v>140</v>
      </c>
      <c r="C42" s="33">
        <v>1</v>
      </c>
      <c r="D42" s="33">
        <v>6</v>
      </c>
      <c r="E42">
        <v>6.5578078494986896</v>
      </c>
      <c r="F42">
        <v>20</v>
      </c>
      <c r="G42" t="s">
        <v>50</v>
      </c>
      <c r="H42" s="33">
        <v>1394</v>
      </c>
      <c r="I42" s="33">
        <v>1952</v>
      </c>
      <c r="J42" s="33">
        <v>1553</v>
      </c>
      <c r="K42" s="33">
        <v>1847</v>
      </c>
      <c r="L42">
        <f t="shared" si="0"/>
        <v>1.3440860215053764E-2</v>
      </c>
      <c r="M42" s="33">
        <v>372</v>
      </c>
      <c r="N42">
        <f t="shared" si="1"/>
        <v>0</v>
      </c>
      <c r="Q42">
        <f t="shared" si="2"/>
        <v>18.736559139784948</v>
      </c>
      <c r="R42">
        <f t="shared" si="13"/>
        <v>26.236559139784948</v>
      </c>
      <c r="S42">
        <f t="shared" si="14"/>
        <v>20.873655913978496</v>
      </c>
      <c r="T42">
        <f t="shared" si="15"/>
        <v>24.8252688172043</v>
      </c>
      <c r="U42">
        <f t="shared" si="12"/>
        <v>2.137096774193548</v>
      </c>
      <c r="V42">
        <f t="shared" si="12"/>
        <v>-1.4112903225806477</v>
      </c>
      <c r="W42">
        <f t="shared" si="11"/>
        <v>0</v>
      </c>
      <c r="Y42">
        <f t="shared" si="8"/>
        <v>2.137096774193548</v>
      </c>
      <c r="Z42">
        <f t="shared" si="9"/>
        <v>1.4112903225806477</v>
      </c>
    </row>
    <row r="43" spans="1:28" x14ac:dyDescent="0.2">
      <c r="A43">
        <v>111</v>
      </c>
      <c r="B43" t="s">
        <v>140</v>
      </c>
      <c r="C43" s="33">
        <v>2</v>
      </c>
      <c r="D43" s="33">
        <v>6</v>
      </c>
      <c r="E43">
        <v>6.5578078494986896</v>
      </c>
      <c r="F43">
        <v>20</v>
      </c>
      <c r="G43" t="s">
        <v>50</v>
      </c>
      <c r="H43" s="33">
        <v>1472</v>
      </c>
      <c r="I43" s="33">
        <v>2012</v>
      </c>
      <c r="J43" s="33">
        <v>1898</v>
      </c>
      <c r="K43" s="33">
        <v>1832</v>
      </c>
      <c r="L43">
        <f t="shared" si="0"/>
        <v>1.4005602240896359E-2</v>
      </c>
      <c r="M43" s="33">
        <v>357</v>
      </c>
      <c r="N43">
        <f t="shared" si="1"/>
        <v>0</v>
      </c>
      <c r="Q43">
        <f t="shared" si="2"/>
        <v>20.616246498599441</v>
      </c>
      <c r="R43">
        <f t="shared" si="13"/>
        <v>28.179271708683473</v>
      </c>
      <c r="S43">
        <f t="shared" si="14"/>
        <v>26.58263305322129</v>
      </c>
      <c r="T43">
        <f t="shared" si="15"/>
        <v>25.65826330532213</v>
      </c>
      <c r="U43">
        <f t="shared" si="12"/>
        <v>5.9663865546218489</v>
      </c>
      <c r="V43">
        <f t="shared" si="12"/>
        <v>-2.5210084033613427</v>
      </c>
      <c r="W43">
        <f t="shared" si="11"/>
        <v>0</v>
      </c>
      <c r="Y43">
        <f t="shared" si="8"/>
        <v>5.9663865546218489</v>
      </c>
      <c r="Z43">
        <f t="shared" si="9"/>
        <v>2.5210084033613427</v>
      </c>
    </row>
    <row r="44" spans="1:28" x14ac:dyDescent="0.2">
      <c r="A44">
        <v>111</v>
      </c>
      <c r="B44" t="s">
        <v>140</v>
      </c>
      <c r="C44" s="33">
        <v>3</v>
      </c>
      <c r="D44" s="33">
        <v>6</v>
      </c>
      <c r="E44">
        <v>6.5578078494986896</v>
      </c>
      <c r="F44">
        <v>20</v>
      </c>
      <c r="G44" t="s">
        <v>50</v>
      </c>
      <c r="H44" s="33">
        <v>1589</v>
      </c>
      <c r="I44" s="33">
        <v>2006</v>
      </c>
      <c r="J44" s="33">
        <v>2114</v>
      </c>
      <c r="K44" s="33">
        <v>1739</v>
      </c>
      <c r="L44">
        <f t="shared" si="0"/>
        <v>1.3774104683195593E-2</v>
      </c>
      <c r="M44" s="33">
        <v>363</v>
      </c>
      <c r="N44">
        <f t="shared" si="1"/>
        <v>0</v>
      </c>
      <c r="Q44">
        <f t="shared" si="2"/>
        <v>21.887052341597798</v>
      </c>
      <c r="R44">
        <f t="shared" si="13"/>
        <v>27.630853994490359</v>
      </c>
      <c r="S44">
        <f t="shared" si="14"/>
        <v>29.118457300275484</v>
      </c>
      <c r="T44">
        <f t="shared" si="15"/>
        <v>23.953168044077135</v>
      </c>
      <c r="U44">
        <f t="shared" si="12"/>
        <v>7.2314049586776861</v>
      </c>
      <c r="V44">
        <f t="shared" si="12"/>
        <v>-3.677685950413224</v>
      </c>
      <c r="W44">
        <f t="shared" si="11"/>
        <v>0</v>
      </c>
      <c r="Y44">
        <f t="shared" si="8"/>
        <v>7.2314049586776861</v>
      </c>
      <c r="Z44">
        <f t="shared" si="9"/>
        <v>3.677685950413224</v>
      </c>
    </row>
    <row r="45" spans="1:28" x14ac:dyDescent="0.2">
      <c r="A45">
        <v>111</v>
      </c>
      <c r="B45" t="s">
        <v>140</v>
      </c>
      <c r="C45" s="33">
        <v>4</v>
      </c>
      <c r="D45" s="33">
        <v>6</v>
      </c>
      <c r="E45">
        <v>6.5578078494986896</v>
      </c>
      <c r="F45">
        <v>20</v>
      </c>
      <c r="G45" t="s">
        <v>50</v>
      </c>
      <c r="H45" s="33">
        <v>1463</v>
      </c>
      <c r="I45" s="33">
        <v>1967</v>
      </c>
      <c r="J45" s="33">
        <v>2111</v>
      </c>
      <c r="K45" s="33">
        <v>1670</v>
      </c>
      <c r="L45">
        <f t="shared" si="0"/>
        <v>1.3769856132543126E-2</v>
      </c>
      <c r="M45" s="33">
        <v>363.11200000000002</v>
      </c>
      <c r="N45">
        <f t="shared" si="1"/>
        <v>0</v>
      </c>
      <c r="Q45">
        <f t="shared" si="2"/>
        <v>20.145299521910594</v>
      </c>
      <c r="R45">
        <f t="shared" si="13"/>
        <v>27.085307012712331</v>
      </c>
      <c r="S45">
        <f t="shared" si="14"/>
        <v>29.068166295798541</v>
      </c>
      <c r="T45">
        <f t="shared" si="15"/>
        <v>22.995659741347019</v>
      </c>
      <c r="U45">
        <f t="shared" si="12"/>
        <v>8.9228667738879466</v>
      </c>
      <c r="V45">
        <f t="shared" si="12"/>
        <v>-4.0896472713653118</v>
      </c>
      <c r="W45">
        <f t="shared" si="11"/>
        <v>0</v>
      </c>
      <c r="Y45">
        <f t="shared" si="8"/>
        <v>8.9228667738879466</v>
      </c>
      <c r="Z45">
        <f t="shared" si="9"/>
        <v>4.0896472713653118</v>
      </c>
    </row>
    <row r="46" spans="1:28" x14ac:dyDescent="0.2">
      <c r="A46">
        <v>111</v>
      </c>
      <c r="B46" t="s">
        <v>140</v>
      </c>
      <c r="C46" s="33">
        <v>5</v>
      </c>
      <c r="D46" s="33">
        <v>6</v>
      </c>
      <c r="E46">
        <v>6.5578078494986896</v>
      </c>
      <c r="F46">
        <v>20</v>
      </c>
      <c r="G46" t="s">
        <v>50</v>
      </c>
      <c r="H46" s="33">
        <v>1520</v>
      </c>
      <c r="I46" s="33">
        <v>1955</v>
      </c>
      <c r="J46" s="33">
        <v>2184</v>
      </c>
      <c r="K46" s="33">
        <v>1691</v>
      </c>
      <c r="L46">
        <f t="shared" si="0"/>
        <v>1.3017273922495151E-2</v>
      </c>
      <c r="M46" s="33">
        <v>384.10500000000002</v>
      </c>
      <c r="N46">
        <f t="shared" si="1"/>
        <v>0</v>
      </c>
      <c r="Q46">
        <f t="shared" si="2"/>
        <v>19.786256362192628</v>
      </c>
      <c r="R46">
        <f t="shared" si="13"/>
        <v>25.448770518478021</v>
      </c>
      <c r="S46">
        <f t="shared" si="14"/>
        <v>28.429726246729409</v>
      </c>
      <c r="T46">
        <f t="shared" si="15"/>
        <v>22.012210202939301</v>
      </c>
      <c r="U46">
        <f t="shared" si="12"/>
        <v>8.6434698845367812</v>
      </c>
      <c r="V46">
        <f t="shared" si="12"/>
        <v>-3.4365603155387205</v>
      </c>
      <c r="W46">
        <f t="shared" si="11"/>
        <v>0</v>
      </c>
      <c r="Y46">
        <f t="shared" si="8"/>
        <v>8.6434698845367812</v>
      </c>
      <c r="Z46">
        <f t="shared" si="9"/>
        <v>3.4365603155387205</v>
      </c>
    </row>
    <row r="47" spans="1:28" x14ac:dyDescent="0.2">
      <c r="A47">
        <v>111</v>
      </c>
      <c r="B47" t="s">
        <v>140</v>
      </c>
      <c r="C47" s="33">
        <v>6</v>
      </c>
      <c r="D47" s="33">
        <v>6</v>
      </c>
      <c r="E47">
        <v>6.5578078494986896</v>
      </c>
      <c r="F47">
        <v>20</v>
      </c>
      <c r="G47" t="s">
        <v>50</v>
      </c>
      <c r="H47" s="33">
        <v>1452</v>
      </c>
      <c r="I47" s="33">
        <v>2012</v>
      </c>
      <c r="J47" s="33">
        <v>2072</v>
      </c>
      <c r="K47" s="33">
        <v>1752</v>
      </c>
      <c r="L47">
        <f t="shared" si="0"/>
        <v>1.388804017532262E-2</v>
      </c>
      <c r="M47" s="33">
        <v>360.02199999999999</v>
      </c>
      <c r="N47">
        <f t="shared" si="1"/>
        <v>0</v>
      </c>
      <c r="Q47">
        <f t="shared" si="2"/>
        <v>20.165434334568445</v>
      </c>
      <c r="R47">
        <f t="shared" si="13"/>
        <v>27.942736832749112</v>
      </c>
      <c r="S47">
        <f t="shared" si="14"/>
        <v>28.776019243268468</v>
      </c>
      <c r="T47">
        <f t="shared" si="15"/>
        <v>24.331846387165232</v>
      </c>
      <c r="U47">
        <f t="shared" si="12"/>
        <v>8.610584908700023</v>
      </c>
      <c r="V47">
        <f t="shared" si="12"/>
        <v>-3.6108904455838804</v>
      </c>
      <c r="W47">
        <f t="shared" si="11"/>
        <v>0</v>
      </c>
      <c r="Y47">
        <f t="shared" si="8"/>
        <v>8.610584908700023</v>
      </c>
      <c r="Z47">
        <f t="shared" si="9"/>
        <v>3.6108904455838804</v>
      </c>
    </row>
    <row r="48" spans="1:28" x14ac:dyDescent="0.2">
      <c r="A48">
        <v>111</v>
      </c>
      <c r="B48" t="s">
        <v>140</v>
      </c>
      <c r="C48" s="33">
        <v>7</v>
      </c>
      <c r="D48" s="33">
        <v>6</v>
      </c>
      <c r="E48">
        <v>6.5578078494986896</v>
      </c>
      <c r="F48">
        <v>20</v>
      </c>
      <c r="G48" t="s">
        <v>50</v>
      </c>
      <c r="H48" s="33">
        <v>1452</v>
      </c>
      <c r="I48" s="33">
        <v>2012</v>
      </c>
      <c r="J48" s="33">
        <v>2072</v>
      </c>
      <c r="K48" s="33">
        <v>1752</v>
      </c>
      <c r="L48">
        <f t="shared" si="0"/>
        <v>1.388804017532262E-2</v>
      </c>
      <c r="M48" s="33">
        <v>360.02199999999999</v>
      </c>
      <c r="N48">
        <f t="shared" si="1"/>
        <v>0</v>
      </c>
      <c r="Q48">
        <f t="shared" si="2"/>
        <v>20.165434334568445</v>
      </c>
      <c r="R48">
        <f t="shared" si="13"/>
        <v>27.942736832749112</v>
      </c>
      <c r="S48">
        <f t="shared" si="14"/>
        <v>28.776019243268468</v>
      </c>
      <c r="T48">
        <f t="shared" si="15"/>
        <v>24.331846387165232</v>
      </c>
      <c r="U48">
        <f t="shared" si="12"/>
        <v>8.610584908700023</v>
      </c>
      <c r="V48">
        <f t="shared" si="12"/>
        <v>-3.6108904455838804</v>
      </c>
      <c r="W48">
        <f t="shared" si="11"/>
        <v>0</v>
      </c>
      <c r="Y48">
        <f t="shared" si="8"/>
        <v>8.610584908700023</v>
      </c>
      <c r="Z48">
        <f t="shared" si="9"/>
        <v>3.6108904455838804</v>
      </c>
    </row>
    <row r="49" spans="1:26" x14ac:dyDescent="0.2">
      <c r="A49">
        <v>111</v>
      </c>
      <c r="B49" t="s">
        <v>140</v>
      </c>
      <c r="C49" s="33">
        <v>8</v>
      </c>
      <c r="D49" s="33">
        <v>6</v>
      </c>
      <c r="E49">
        <v>6.5578078494986896</v>
      </c>
      <c r="F49">
        <v>20</v>
      </c>
      <c r="G49" t="s">
        <v>50</v>
      </c>
      <c r="H49" s="33">
        <v>1452</v>
      </c>
      <c r="I49" s="33">
        <v>2012</v>
      </c>
      <c r="J49" s="33">
        <v>2072</v>
      </c>
      <c r="K49" s="33">
        <v>1752</v>
      </c>
      <c r="L49">
        <f t="shared" si="0"/>
        <v>1.388804017532262E-2</v>
      </c>
      <c r="M49" s="33">
        <v>360.02199999999999</v>
      </c>
      <c r="N49">
        <f t="shared" si="1"/>
        <v>0</v>
      </c>
      <c r="Q49">
        <f t="shared" si="2"/>
        <v>20.165434334568445</v>
      </c>
      <c r="R49">
        <f t="shared" si="13"/>
        <v>27.942736832749112</v>
      </c>
      <c r="S49">
        <f t="shared" si="14"/>
        <v>28.776019243268468</v>
      </c>
      <c r="T49">
        <f t="shared" si="15"/>
        <v>24.331846387165232</v>
      </c>
      <c r="U49">
        <f t="shared" si="12"/>
        <v>8.610584908700023</v>
      </c>
      <c r="V49">
        <f t="shared" si="12"/>
        <v>-3.6108904455838804</v>
      </c>
      <c r="W49">
        <f t="shared" si="11"/>
        <v>0</v>
      </c>
      <c r="Y49">
        <f t="shared" si="8"/>
        <v>8.610584908700023</v>
      </c>
      <c r="Z49">
        <f t="shared" si="9"/>
        <v>3.6108904455838804</v>
      </c>
    </row>
    <row r="50" spans="1:26" x14ac:dyDescent="0.2">
      <c r="A50">
        <v>112</v>
      </c>
      <c r="B50" t="s">
        <v>140</v>
      </c>
      <c r="C50" s="33">
        <v>1</v>
      </c>
      <c r="D50" s="33">
        <v>7</v>
      </c>
      <c r="E50">
        <v>7.5864927320354303</v>
      </c>
      <c r="F50">
        <v>21</v>
      </c>
      <c r="G50" t="s">
        <v>49</v>
      </c>
      <c r="H50" s="33">
        <v>1538</v>
      </c>
      <c r="I50" s="33">
        <v>1968</v>
      </c>
      <c r="J50" s="33">
        <v>953</v>
      </c>
      <c r="K50" s="33">
        <v>1755</v>
      </c>
      <c r="L50">
        <f t="shared" si="0"/>
        <v>1.3769856132543126E-2</v>
      </c>
      <c r="M50" s="33">
        <v>363.11200000000002</v>
      </c>
      <c r="N50">
        <f t="shared" si="1"/>
        <v>0</v>
      </c>
      <c r="Q50">
        <f t="shared" si="2"/>
        <v>21.178038731851327</v>
      </c>
      <c r="R50">
        <f t="shared" si="13"/>
        <v>27.099076868844872</v>
      </c>
      <c r="S50">
        <f t="shared" si="14"/>
        <v>13.122672894313599</v>
      </c>
      <c r="T50">
        <f t="shared" si="15"/>
        <v>24.166097512613188</v>
      </c>
      <c r="U50">
        <f t="shared" si="12"/>
        <v>-8.0553658375377282</v>
      </c>
      <c r="V50">
        <f t="shared" si="12"/>
        <v>-2.9329793562316837</v>
      </c>
      <c r="W50">
        <f t="shared" si="11"/>
        <v>0</v>
      </c>
      <c r="Y50">
        <f t="shared" si="8"/>
        <v>-8.0553658375377282</v>
      </c>
      <c r="Z50">
        <f t="shared" si="9"/>
        <v>2.9329793562316837</v>
      </c>
    </row>
    <row r="51" spans="1:26" x14ac:dyDescent="0.2">
      <c r="A51">
        <v>112</v>
      </c>
      <c r="B51" t="s">
        <v>140</v>
      </c>
      <c r="C51" s="33">
        <v>2</v>
      </c>
      <c r="D51" s="33">
        <v>7</v>
      </c>
      <c r="E51">
        <v>7.5864927320354303</v>
      </c>
      <c r="F51">
        <v>21</v>
      </c>
      <c r="G51" t="s">
        <v>49</v>
      </c>
      <c r="H51" s="33">
        <v>1475</v>
      </c>
      <c r="I51" s="33">
        <v>1962</v>
      </c>
      <c r="J51" s="33">
        <v>1526</v>
      </c>
      <c r="K51" s="33">
        <v>2100</v>
      </c>
      <c r="L51">
        <f t="shared" si="0"/>
        <v>1.4005092251542662E-2</v>
      </c>
      <c r="M51" s="33">
        <v>357.01299999999998</v>
      </c>
      <c r="N51">
        <f t="shared" si="1"/>
        <v>0</v>
      </c>
      <c r="Q51">
        <f t="shared" si="2"/>
        <v>20.657511071025425</v>
      </c>
      <c r="R51">
        <f t="shared" si="13"/>
        <v>27.477990997526703</v>
      </c>
      <c r="S51">
        <f t="shared" si="14"/>
        <v>21.371770775854102</v>
      </c>
      <c r="T51">
        <f t="shared" si="15"/>
        <v>29.41069372823959</v>
      </c>
      <c r="U51">
        <f t="shared" si="12"/>
        <v>0.7142597048286774</v>
      </c>
      <c r="V51">
        <f t="shared" si="12"/>
        <v>1.9327027307128866</v>
      </c>
      <c r="W51">
        <f t="shared" si="11"/>
        <v>0</v>
      </c>
      <c r="Y51">
        <f t="shared" si="8"/>
        <v>0.7142597048286774</v>
      </c>
      <c r="Z51">
        <f t="shared" si="9"/>
        <v>-1.9327027307128866</v>
      </c>
    </row>
    <row r="52" spans="1:26" x14ac:dyDescent="0.2">
      <c r="A52">
        <v>112</v>
      </c>
      <c r="B52" t="s">
        <v>140</v>
      </c>
      <c r="C52" s="33">
        <v>3</v>
      </c>
      <c r="D52" s="33">
        <v>7</v>
      </c>
      <c r="E52">
        <v>7.5864927320354303</v>
      </c>
      <c r="F52">
        <v>21</v>
      </c>
      <c r="G52" t="s">
        <v>49</v>
      </c>
      <c r="H52" s="33">
        <v>1472</v>
      </c>
      <c r="I52" s="33">
        <v>1974</v>
      </c>
      <c r="J52" s="33">
        <v>1862</v>
      </c>
      <c r="K52" s="33">
        <v>1458</v>
      </c>
      <c r="L52">
        <f t="shared" si="0"/>
        <v>1.3876862274917294E-2</v>
      </c>
      <c r="M52" s="33">
        <v>360.31200000000001</v>
      </c>
      <c r="N52">
        <f t="shared" si="1"/>
        <v>0</v>
      </c>
      <c r="Q52">
        <f t="shared" si="2"/>
        <v>20.426741268678256</v>
      </c>
      <c r="R52">
        <f t="shared" si="13"/>
        <v>27.392926130686739</v>
      </c>
      <c r="S52">
        <f t="shared" si="14"/>
        <v>25.838717555896</v>
      </c>
      <c r="T52">
        <f t="shared" si="15"/>
        <v>20.232465196829416</v>
      </c>
      <c r="U52">
        <f t="shared" si="12"/>
        <v>5.4119762872177439</v>
      </c>
      <c r="V52">
        <f t="shared" si="12"/>
        <v>-7.1604609338573226</v>
      </c>
      <c r="W52">
        <f t="shared" si="11"/>
        <v>0</v>
      </c>
      <c r="Y52">
        <f t="shared" si="8"/>
        <v>5.4119762872177439</v>
      </c>
      <c r="Z52">
        <f t="shared" si="9"/>
        <v>7.1604609338573226</v>
      </c>
    </row>
    <row r="53" spans="1:26" x14ac:dyDescent="0.2">
      <c r="A53">
        <v>112</v>
      </c>
      <c r="B53" t="s">
        <v>140</v>
      </c>
      <c r="C53" s="33">
        <v>4</v>
      </c>
      <c r="D53" s="33">
        <v>7</v>
      </c>
      <c r="E53">
        <v>7.5864927320354303</v>
      </c>
      <c r="F53">
        <v>21</v>
      </c>
      <c r="G53" t="s">
        <v>49</v>
      </c>
      <c r="H53" s="33">
        <v>1493</v>
      </c>
      <c r="I53" s="33">
        <v>1947</v>
      </c>
      <c r="J53" s="33">
        <v>1253</v>
      </c>
      <c r="K53" s="33">
        <v>1503</v>
      </c>
      <c r="L53">
        <f t="shared" si="0"/>
        <v>1.3766595631033211E-2</v>
      </c>
      <c r="M53" s="33">
        <v>363.19799999999998</v>
      </c>
      <c r="N53">
        <f t="shared" si="1"/>
        <v>0</v>
      </c>
      <c r="Q53">
        <f t="shared" si="2"/>
        <v>20.553527277132584</v>
      </c>
      <c r="R53">
        <f t="shared" si="13"/>
        <v>26.803561693621663</v>
      </c>
      <c r="S53">
        <f t="shared" si="14"/>
        <v>17.249544325684614</v>
      </c>
      <c r="T53">
        <f t="shared" si="15"/>
        <v>20.691193233442917</v>
      </c>
      <c r="U53">
        <f t="shared" si="12"/>
        <v>-3.3039829514479706</v>
      </c>
      <c r="V53">
        <f t="shared" si="12"/>
        <v>-6.1123684601787467</v>
      </c>
      <c r="W53">
        <f t="shared" si="11"/>
        <v>0</v>
      </c>
      <c r="Y53">
        <f t="shared" si="8"/>
        <v>-3.3039829514479706</v>
      </c>
      <c r="Z53">
        <f t="shared" si="9"/>
        <v>6.1123684601787467</v>
      </c>
    </row>
    <row r="54" spans="1:26" x14ac:dyDescent="0.2">
      <c r="A54">
        <v>112</v>
      </c>
      <c r="B54" t="s">
        <v>140</v>
      </c>
      <c r="C54" s="33">
        <v>5</v>
      </c>
      <c r="D54" s="33">
        <v>7</v>
      </c>
      <c r="E54">
        <v>7.5864927320354303</v>
      </c>
      <c r="F54">
        <v>21</v>
      </c>
      <c r="G54" t="s">
        <v>49</v>
      </c>
      <c r="H54" s="33">
        <v>1430</v>
      </c>
      <c r="I54" s="33">
        <v>1956</v>
      </c>
      <c r="J54" s="33">
        <v>1601</v>
      </c>
      <c r="K54" s="33">
        <v>1968</v>
      </c>
      <c r="L54">
        <f t="shared" si="0"/>
        <v>1.3987852948499524E-2</v>
      </c>
      <c r="M54" s="33">
        <v>357.45299999999997</v>
      </c>
      <c r="N54">
        <f t="shared" si="1"/>
        <v>0</v>
      </c>
      <c r="Q54">
        <f t="shared" si="2"/>
        <v>20.002629716354321</v>
      </c>
      <c r="R54">
        <f t="shared" si="13"/>
        <v>27.360240367265067</v>
      </c>
      <c r="S54">
        <f t="shared" si="14"/>
        <v>22.394552570547738</v>
      </c>
      <c r="T54">
        <f t="shared" si="15"/>
        <v>27.528094602647062</v>
      </c>
      <c r="U54">
        <f t="shared" si="12"/>
        <v>2.3919228541934174</v>
      </c>
      <c r="V54">
        <f t="shared" si="12"/>
        <v>0.16785423538199495</v>
      </c>
      <c r="W54">
        <f t="shared" si="11"/>
        <v>0</v>
      </c>
      <c r="Y54">
        <f t="shared" si="8"/>
        <v>2.3919228541934174</v>
      </c>
      <c r="Z54">
        <f t="shared" si="9"/>
        <v>-0.16785423538199495</v>
      </c>
    </row>
    <row r="55" spans="1:26" x14ac:dyDescent="0.2">
      <c r="A55">
        <v>112</v>
      </c>
      <c r="B55" t="s">
        <v>140</v>
      </c>
      <c r="C55" s="33">
        <v>6</v>
      </c>
      <c r="D55" s="33">
        <v>7</v>
      </c>
      <c r="E55">
        <v>7.5864927320354303</v>
      </c>
      <c r="F55">
        <v>21</v>
      </c>
      <c r="G55" t="s">
        <v>49</v>
      </c>
      <c r="H55" s="33">
        <v>1466</v>
      </c>
      <c r="I55" s="33">
        <v>1929</v>
      </c>
      <c r="J55" s="33">
        <v>2021</v>
      </c>
      <c r="K55" s="33">
        <v>2220</v>
      </c>
      <c r="L55">
        <f t="shared" si="0"/>
        <v>1.3772207684891888E-2</v>
      </c>
      <c r="M55" s="33">
        <v>363.05</v>
      </c>
      <c r="N55">
        <f t="shared" si="1"/>
        <v>0</v>
      </c>
      <c r="Q55">
        <f t="shared" si="2"/>
        <v>20.190056466051509</v>
      </c>
      <c r="R55">
        <f t="shared" si="13"/>
        <v>26.566588624156452</v>
      </c>
      <c r="S55">
        <f t="shared" si="14"/>
        <v>27.833631731166506</v>
      </c>
      <c r="T55">
        <f t="shared" si="15"/>
        <v>30.574301060459991</v>
      </c>
      <c r="U55">
        <f t="shared" si="12"/>
        <v>7.6435752651149969</v>
      </c>
      <c r="V55">
        <f t="shared" si="12"/>
        <v>4.0077124363035388</v>
      </c>
      <c r="W55">
        <f t="shared" si="11"/>
        <v>0</v>
      </c>
      <c r="Y55">
        <f t="shared" si="8"/>
        <v>7.6435752651149969</v>
      </c>
      <c r="Z55">
        <f t="shared" si="9"/>
        <v>-4.0077124363035388</v>
      </c>
    </row>
    <row r="56" spans="1:26" x14ac:dyDescent="0.2">
      <c r="A56">
        <v>112</v>
      </c>
      <c r="B56" t="s">
        <v>140</v>
      </c>
      <c r="C56" s="33">
        <v>7</v>
      </c>
      <c r="D56" s="33">
        <v>7</v>
      </c>
      <c r="E56">
        <v>7.5864927320354303</v>
      </c>
      <c r="F56">
        <v>21</v>
      </c>
      <c r="G56" t="s">
        <v>49</v>
      </c>
      <c r="H56" s="33">
        <v>1511</v>
      </c>
      <c r="I56" s="33">
        <v>1968</v>
      </c>
      <c r="J56" s="33">
        <v>1805</v>
      </c>
      <c r="K56" s="33">
        <v>2790</v>
      </c>
      <c r="L56">
        <f t="shared" si="0"/>
        <v>1.3888888888888888E-2</v>
      </c>
      <c r="M56" s="33">
        <v>360</v>
      </c>
      <c r="N56">
        <f t="shared" si="1"/>
        <v>0</v>
      </c>
      <c r="Q56">
        <f t="shared" si="2"/>
        <v>20.986111111111111</v>
      </c>
      <c r="R56">
        <f t="shared" si="13"/>
        <v>27.333333333333332</v>
      </c>
      <c r="S56">
        <f t="shared" si="14"/>
        <v>25.069444444444443</v>
      </c>
      <c r="T56">
        <f t="shared" si="15"/>
        <v>38.75</v>
      </c>
      <c r="U56">
        <f t="shared" si="12"/>
        <v>4.0833333333333321</v>
      </c>
      <c r="V56">
        <f t="shared" si="12"/>
        <v>11.416666666666668</v>
      </c>
      <c r="W56">
        <f t="shared" si="11"/>
        <v>0</v>
      </c>
      <c r="Y56">
        <f t="shared" si="8"/>
        <v>4.0833333333333321</v>
      </c>
      <c r="Z56">
        <f t="shared" si="9"/>
        <v>-11.416666666666668</v>
      </c>
    </row>
    <row r="57" spans="1:26" x14ac:dyDescent="0.2">
      <c r="A57">
        <v>112</v>
      </c>
      <c r="B57" t="s">
        <v>140</v>
      </c>
      <c r="C57" s="33">
        <v>8</v>
      </c>
      <c r="D57" s="33">
        <v>7</v>
      </c>
      <c r="E57">
        <v>7.5864927320354303</v>
      </c>
      <c r="F57">
        <v>21</v>
      </c>
      <c r="G57" t="s">
        <v>49</v>
      </c>
      <c r="H57" s="33">
        <v>1535</v>
      </c>
      <c r="I57" s="33">
        <v>1923</v>
      </c>
      <c r="J57" s="33">
        <v>1139</v>
      </c>
      <c r="K57" s="33">
        <v>2730</v>
      </c>
      <c r="L57">
        <f t="shared" si="0"/>
        <v>1.3550135501355014E-2</v>
      </c>
      <c r="M57" s="33">
        <v>369</v>
      </c>
      <c r="N57">
        <f t="shared" si="1"/>
        <v>0</v>
      </c>
      <c r="Q57">
        <f t="shared" si="2"/>
        <v>20.799457994579946</v>
      </c>
      <c r="R57">
        <f t="shared" si="13"/>
        <v>26.056910569105693</v>
      </c>
      <c r="S57">
        <f t="shared" si="14"/>
        <v>15.433604336043361</v>
      </c>
      <c r="T57">
        <f t="shared" si="15"/>
        <v>36.991869918699187</v>
      </c>
      <c r="U57">
        <f t="shared" si="12"/>
        <v>-5.3658536585365848</v>
      </c>
      <c r="V57">
        <f t="shared" si="12"/>
        <v>10.934959349593495</v>
      </c>
      <c r="W57">
        <f t="shared" si="11"/>
        <v>0</v>
      </c>
      <c r="Y57">
        <f t="shared" si="8"/>
        <v>-5.3658536585365848</v>
      </c>
      <c r="Z57">
        <f t="shared" si="9"/>
        <v>-10.934959349593495</v>
      </c>
    </row>
    <row r="58" spans="1:26" x14ac:dyDescent="0.2">
      <c r="A58">
        <v>113</v>
      </c>
      <c r="B58" t="s">
        <v>140</v>
      </c>
      <c r="C58" s="33">
        <v>1</v>
      </c>
      <c r="D58" s="33">
        <v>8</v>
      </c>
      <c r="E58">
        <v>6.4198322358633098</v>
      </c>
      <c r="F58">
        <v>15</v>
      </c>
      <c r="G58" s="5" t="s">
        <v>51</v>
      </c>
      <c r="H58">
        <v>1484</v>
      </c>
      <c r="I58">
        <v>1968</v>
      </c>
      <c r="J58">
        <v>1312</v>
      </c>
      <c r="K58">
        <v>1988</v>
      </c>
      <c r="L58">
        <f t="shared" si="0"/>
        <v>1.4044943820224719E-2</v>
      </c>
      <c r="M58">
        <v>356</v>
      </c>
      <c r="N58">
        <f t="shared" si="1"/>
        <v>0</v>
      </c>
      <c r="Q58">
        <f t="shared" si="2"/>
        <v>20.842696629213481</v>
      </c>
      <c r="R58">
        <f t="shared" si="13"/>
        <v>27.640449438202246</v>
      </c>
      <c r="S58">
        <f t="shared" si="14"/>
        <v>18.426966292134832</v>
      </c>
      <c r="T58">
        <f t="shared" si="15"/>
        <v>27.921348314606742</v>
      </c>
      <c r="U58">
        <f t="shared" si="12"/>
        <v>-2.4157303370786494</v>
      </c>
      <c r="V58">
        <f t="shared" si="12"/>
        <v>0.28089887640449618</v>
      </c>
      <c r="W58">
        <f t="shared" si="11"/>
        <v>0</v>
      </c>
      <c r="Y58">
        <f t="shared" si="8"/>
        <v>-2.4157303370786494</v>
      </c>
      <c r="Z58">
        <f t="shared" si="9"/>
        <v>-0.28089887640449618</v>
      </c>
    </row>
    <row r="59" spans="1:26" x14ac:dyDescent="0.2">
      <c r="A59">
        <v>113</v>
      </c>
      <c r="B59" t="s">
        <v>140</v>
      </c>
      <c r="C59" s="33">
        <v>2</v>
      </c>
      <c r="D59" s="33">
        <v>8</v>
      </c>
      <c r="E59">
        <v>6.4198322358633098</v>
      </c>
      <c r="F59">
        <v>15</v>
      </c>
      <c r="G59" s="5" t="s">
        <v>51</v>
      </c>
      <c r="H59">
        <v>1480</v>
      </c>
      <c r="I59">
        <v>1996</v>
      </c>
      <c r="J59">
        <v>2016</v>
      </c>
      <c r="K59">
        <v>2324</v>
      </c>
      <c r="L59">
        <f t="shared" si="0"/>
        <v>1.4041394029599259E-2</v>
      </c>
      <c r="M59">
        <v>356.09</v>
      </c>
      <c r="N59">
        <f t="shared" si="1"/>
        <v>0</v>
      </c>
      <c r="Q59">
        <f t="shared" si="2"/>
        <v>20.781263163806905</v>
      </c>
      <c r="R59">
        <f t="shared" si="13"/>
        <v>28.026622483080121</v>
      </c>
      <c r="S59">
        <f t="shared" si="14"/>
        <v>28.307450363672107</v>
      </c>
      <c r="T59">
        <f t="shared" si="15"/>
        <v>32.632199724788677</v>
      </c>
      <c r="U59">
        <f t="shared" si="12"/>
        <v>7.5261871998652019</v>
      </c>
      <c r="V59">
        <f t="shared" si="12"/>
        <v>4.6055772417085556</v>
      </c>
      <c r="W59">
        <f t="shared" si="11"/>
        <v>0</v>
      </c>
      <c r="Y59">
        <f t="shared" si="8"/>
        <v>7.5261871998652019</v>
      </c>
      <c r="Z59">
        <f t="shared" si="9"/>
        <v>-4.6055772417085556</v>
      </c>
    </row>
    <row r="60" spans="1:26" x14ac:dyDescent="0.2">
      <c r="A60">
        <v>113</v>
      </c>
      <c r="B60" t="s">
        <v>140</v>
      </c>
      <c r="C60" s="33">
        <v>3</v>
      </c>
      <c r="D60" s="33">
        <v>8</v>
      </c>
      <c r="E60">
        <v>6.4198322358633098</v>
      </c>
      <c r="F60">
        <v>15</v>
      </c>
      <c r="G60" s="5" t="s">
        <v>51</v>
      </c>
      <c r="H60">
        <v>1436</v>
      </c>
      <c r="I60">
        <v>1956</v>
      </c>
      <c r="J60">
        <v>992</v>
      </c>
      <c r="K60">
        <v>2708</v>
      </c>
      <c r="L60">
        <f t="shared" si="0"/>
        <v>1.4203617377273643E-2</v>
      </c>
      <c r="M60">
        <v>352.02300000000002</v>
      </c>
      <c r="N60">
        <f t="shared" si="1"/>
        <v>0</v>
      </c>
      <c r="Q60">
        <f t="shared" si="2"/>
        <v>20.396394553764953</v>
      </c>
      <c r="R60">
        <f t="shared" si="13"/>
        <v>27.782275589947247</v>
      </c>
      <c r="S60">
        <f t="shared" si="14"/>
        <v>14.089988438255453</v>
      </c>
      <c r="T60">
        <f t="shared" si="15"/>
        <v>38.463395857657027</v>
      </c>
      <c r="U60">
        <f t="shared" si="12"/>
        <v>-6.3064061155094997</v>
      </c>
      <c r="V60">
        <f t="shared" si="12"/>
        <v>10.68112026770978</v>
      </c>
      <c r="W60">
        <f t="shared" si="11"/>
        <v>0</v>
      </c>
      <c r="Y60">
        <f t="shared" si="8"/>
        <v>-6.3064061155094997</v>
      </c>
      <c r="Z60">
        <f t="shared" si="9"/>
        <v>-10.68112026770978</v>
      </c>
    </row>
    <row r="61" spans="1:26" x14ac:dyDescent="0.2">
      <c r="A61">
        <v>113</v>
      </c>
      <c r="B61" t="s">
        <v>140</v>
      </c>
      <c r="C61" s="33">
        <v>4</v>
      </c>
      <c r="D61" s="33">
        <v>8</v>
      </c>
      <c r="E61">
        <v>6.4198322358633098</v>
      </c>
      <c r="F61">
        <v>15</v>
      </c>
      <c r="G61" s="5" t="s">
        <v>51</v>
      </c>
      <c r="H61">
        <v>1492</v>
      </c>
      <c r="I61">
        <v>1996</v>
      </c>
      <c r="J61">
        <v>1220</v>
      </c>
      <c r="K61">
        <v>1396</v>
      </c>
      <c r="L61">
        <f t="shared" si="0"/>
        <v>1.3579723842735933E-2</v>
      </c>
      <c r="M61">
        <v>368.19600000000003</v>
      </c>
      <c r="N61">
        <f t="shared" si="1"/>
        <v>0</v>
      </c>
      <c r="Q61">
        <f t="shared" si="2"/>
        <v>20.260947973362011</v>
      </c>
      <c r="R61">
        <f t="shared" si="13"/>
        <v>27.105128790100924</v>
      </c>
      <c r="S61">
        <f t="shared" si="14"/>
        <v>16.567263088137839</v>
      </c>
      <c r="T61">
        <f t="shared" si="15"/>
        <v>18.957294484459364</v>
      </c>
      <c r="U61">
        <f t="shared" si="12"/>
        <v>-3.6936848852241724</v>
      </c>
      <c r="V61">
        <f t="shared" si="12"/>
        <v>-8.1478343056415596</v>
      </c>
      <c r="W61">
        <f t="shared" si="11"/>
        <v>0</v>
      </c>
      <c r="Y61">
        <f t="shared" si="8"/>
        <v>-3.6936848852241724</v>
      </c>
      <c r="Z61">
        <f t="shared" si="9"/>
        <v>8.1478343056415596</v>
      </c>
    </row>
    <row r="62" spans="1:26" x14ac:dyDescent="0.2">
      <c r="A62">
        <v>113</v>
      </c>
      <c r="B62" t="s">
        <v>140</v>
      </c>
      <c r="C62" s="33">
        <v>5</v>
      </c>
      <c r="D62" s="33">
        <v>8</v>
      </c>
      <c r="E62">
        <v>6.4198322358633098</v>
      </c>
      <c r="F62">
        <v>15</v>
      </c>
      <c r="G62" s="5" t="s">
        <v>51</v>
      </c>
      <c r="H62">
        <v>1468</v>
      </c>
      <c r="I62">
        <v>1956</v>
      </c>
      <c r="J62">
        <v>2108</v>
      </c>
      <c r="K62">
        <v>1740</v>
      </c>
      <c r="L62">
        <f t="shared" si="0"/>
        <v>1.3735433572696156E-2</v>
      </c>
      <c r="M62">
        <v>364.02199999999999</v>
      </c>
      <c r="N62">
        <f t="shared" si="1"/>
        <v>0</v>
      </c>
      <c r="Q62">
        <f t="shared" si="2"/>
        <v>20.163616484717956</v>
      </c>
      <c r="R62">
        <f t="shared" si="13"/>
        <v>26.866508068193681</v>
      </c>
      <c r="S62">
        <f t="shared" si="14"/>
        <v>28.954293971243498</v>
      </c>
      <c r="T62">
        <f t="shared" si="15"/>
        <v>23.899654416491313</v>
      </c>
      <c r="U62">
        <f t="shared" si="12"/>
        <v>8.7906774865255422</v>
      </c>
      <c r="V62">
        <f t="shared" si="12"/>
        <v>-2.9668536517023689</v>
      </c>
      <c r="W62">
        <f t="shared" si="11"/>
        <v>0</v>
      </c>
      <c r="Y62">
        <f t="shared" si="8"/>
        <v>8.7906774865255422</v>
      </c>
      <c r="Z62">
        <f t="shared" si="9"/>
        <v>2.9668536517023689</v>
      </c>
    </row>
    <row r="63" spans="1:26" x14ac:dyDescent="0.2">
      <c r="A63">
        <v>113</v>
      </c>
      <c r="B63" t="s">
        <v>140</v>
      </c>
      <c r="C63" s="33">
        <v>6</v>
      </c>
      <c r="D63" s="33">
        <v>8</v>
      </c>
      <c r="E63">
        <v>6.4198322358633098</v>
      </c>
      <c r="F63">
        <v>15</v>
      </c>
      <c r="G63" s="5" t="s">
        <v>51</v>
      </c>
      <c r="H63">
        <v>1444</v>
      </c>
      <c r="I63">
        <v>1928</v>
      </c>
      <c r="J63">
        <v>1044</v>
      </c>
      <c r="K63">
        <v>1748</v>
      </c>
      <c r="L63">
        <f t="shared" si="0"/>
        <v>1.3586144306590367E-2</v>
      </c>
      <c r="M63">
        <v>368.02199999999999</v>
      </c>
      <c r="N63">
        <f t="shared" si="1"/>
        <v>0</v>
      </c>
      <c r="Q63">
        <f t="shared" si="2"/>
        <v>19.618392378716489</v>
      </c>
      <c r="R63">
        <f t="shared" si="13"/>
        <v>26.194086223106229</v>
      </c>
      <c r="S63">
        <f t="shared" si="14"/>
        <v>14.183934656080343</v>
      </c>
      <c r="T63">
        <f t="shared" si="15"/>
        <v>23.748580247919961</v>
      </c>
      <c r="U63">
        <f t="shared" si="12"/>
        <v>-5.4344577226361466</v>
      </c>
      <c r="V63">
        <f t="shared" si="12"/>
        <v>-2.4455059751862684</v>
      </c>
      <c r="W63">
        <f t="shared" si="11"/>
        <v>0</v>
      </c>
      <c r="Y63">
        <f t="shared" si="8"/>
        <v>-5.4344577226361466</v>
      </c>
      <c r="Z63">
        <f t="shared" si="9"/>
        <v>2.4455059751862684</v>
      </c>
    </row>
    <row r="64" spans="1:26" x14ac:dyDescent="0.2">
      <c r="A64">
        <v>113</v>
      </c>
      <c r="B64" t="s">
        <v>140</v>
      </c>
      <c r="C64" s="33">
        <v>7</v>
      </c>
      <c r="D64" s="33">
        <v>8</v>
      </c>
      <c r="E64">
        <v>6.4198322358633098</v>
      </c>
      <c r="F64">
        <v>15</v>
      </c>
      <c r="G64" s="5" t="s">
        <v>51</v>
      </c>
      <c r="H64">
        <v>1460</v>
      </c>
      <c r="I64">
        <v>1968</v>
      </c>
      <c r="J64">
        <v>1944</v>
      </c>
      <c r="K64">
        <v>1072</v>
      </c>
      <c r="L64">
        <f t="shared" si="0"/>
        <v>1.3583745147207046E-2</v>
      </c>
      <c r="M64">
        <v>368.08699999999999</v>
      </c>
      <c r="N64">
        <f t="shared" si="1"/>
        <v>0</v>
      </c>
      <c r="Q64">
        <f t="shared" si="2"/>
        <v>19.832267914922287</v>
      </c>
      <c r="R64">
        <f t="shared" si="13"/>
        <v>26.732810449703468</v>
      </c>
      <c r="S64">
        <f t="shared" si="14"/>
        <v>26.406800566170499</v>
      </c>
      <c r="T64">
        <f t="shared" si="15"/>
        <v>14.561774797805954</v>
      </c>
      <c r="U64">
        <f t="shared" si="12"/>
        <v>6.5745326512482123</v>
      </c>
      <c r="V64">
        <f t="shared" si="12"/>
        <v>-12.171035651897514</v>
      </c>
      <c r="W64">
        <f t="shared" si="11"/>
        <v>0</v>
      </c>
      <c r="Y64">
        <f t="shared" si="8"/>
        <v>6.5745326512482123</v>
      </c>
      <c r="Z64">
        <f t="shared" si="9"/>
        <v>12.171035651897514</v>
      </c>
    </row>
    <row r="65" spans="1:26" x14ac:dyDescent="0.2">
      <c r="A65">
        <v>113</v>
      </c>
      <c r="B65" t="s">
        <v>140</v>
      </c>
      <c r="C65" s="33">
        <v>8</v>
      </c>
      <c r="D65" s="33">
        <v>8</v>
      </c>
      <c r="E65">
        <v>6.4198322358633098</v>
      </c>
      <c r="F65">
        <v>15</v>
      </c>
      <c r="G65" s="5" t="s">
        <v>51</v>
      </c>
      <c r="H65">
        <v>1499</v>
      </c>
      <c r="I65">
        <v>1980</v>
      </c>
      <c r="J65">
        <v>2006</v>
      </c>
      <c r="K65">
        <v>2694</v>
      </c>
      <c r="L65">
        <f t="shared" si="0"/>
        <v>1.4005092251542662E-2</v>
      </c>
      <c r="M65">
        <v>357.01299999999998</v>
      </c>
      <c r="N65">
        <f t="shared" si="1"/>
        <v>0</v>
      </c>
      <c r="Q65">
        <f t="shared" si="2"/>
        <v>20.993633285062451</v>
      </c>
      <c r="R65">
        <f t="shared" si="13"/>
        <v>27.730082658054471</v>
      </c>
      <c r="S65">
        <f t="shared" si="14"/>
        <v>28.094215056594578</v>
      </c>
      <c r="T65">
        <f t="shared" si="15"/>
        <v>37.729718525655933</v>
      </c>
      <c r="U65">
        <f t="shared" si="12"/>
        <v>7.1005817715321271</v>
      </c>
      <c r="V65">
        <f t="shared" si="12"/>
        <v>9.9996358676014623</v>
      </c>
      <c r="W65">
        <f t="shared" si="11"/>
        <v>0</v>
      </c>
      <c r="Y65">
        <f t="shared" si="8"/>
        <v>7.1005817715321271</v>
      </c>
      <c r="Z65">
        <f t="shared" si="9"/>
        <v>-9.9996358676014623</v>
      </c>
    </row>
    <row r="66" spans="1:26" x14ac:dyDescent="0.2">
      <c r="A66">
        <v>114</v>
      </c>
      <c r="B66" t="s">
        <v>140</v>
      </c>
      <c r="C66" s="33">
        <v>1</v>
      </c>
      <c r="D66" s="33">
        <v>9</v>
      </c>
      <c r="E66">
        <v>7.8237967574130503</v>
      </c>
      <c r="F66">
        <v>16</v>
      </c>
      <c r="G66" s="5" t="s">
        <v>50</v>
      </c>
      <c r="H66">
        <v>1474</v>
      </c>
      <c r="I66">
        <v>1956</v>
      </c>
      <c r="J66">
        <v>1288</v>
      </c>
      <c r="K66">
        <v>1893</v>
      </c>
      <c r="L66">
        <f t="shared" si="0"/>
        <v>1.4124293785310734E-2</v>
      </c>
      <c r="M66">
        <v>354</v>
      </c>
      <c r="N66">
        <f t="shared" si="1"/>
        <v>0</v>
      </c>
      <c r="Q66">
        <f t="shared" si="2"/>
        <v>20.819209039548024</v>
      </c>
      <c r="R66">
        <f t="shared" si="13"/>
        <v>27.627118644067796</v>
      </c>
      <c r="S66">
        <f t="shared" si="14"/>
        <v>18.192090395480225</v>
      </c>
      <c r="T66">
        <f t="shared" si="15"/>
        <v>26.737288135593221</v>
      </c>
      <c r="U66">
        <f t="shared" si="12"/>
        <v>-2.6271186440677994</v>
      </c>
      <c r="V66">
        <f t="shared" si="12"/>
        <v>-0.88983050847457434</v>
      </c>
      <c r="W66">
        <f t="shared" si="11"/>
        <v>0</v>
      </c>
      <c r="Y66">
        <f t="shared" si="8"/>
        <v>-2.6271186440677994</v>
      </c>
      <c r="Z66">
        <f t="shared" si="9"/>
        <v>0.88983050847457434</v>
      </c>
    </row>
    <row r="67" spans="1:26" s="31" customFormat="1" x14ac:dyDescent="0.2">
      <c r="A67" s="31">
        <v>114</v>
      </c>
      <c r="B67" s="31" t="s">
        <v>140</v>
      </c>
      <c r="C67" s="33">
        <v>2</v>
      </c>
      <c r="D67" s="33">
        <v>9</v>
      </c>
      <c r="E67" s="31">
        <v>7.8237967574130503</v>
      </c>
      <c r="F67" s="31">
        <v>16</v>
      </c>
      <c r="G67" s="32" t="s">
        <v>50</v>
      </c>
      <c r="H67" s="31">
        <v>1495</v>
      </c>
      <c r="I67" s="31">
        <v>1932</v>
      </c>
      <c r="J67" s="31">
        <v>1038</v>
      </c>
      <c r="K67" s="31">
        <v>1152</v>
      </c>
      <c r="L67" s="31">
        <f t="shared" ref="L67:L89" si="16">5/M67</f>
        <v>1.4005602240896359E-2</v>
      </c>
      <c r="M67" s="31">
        <v>357</v>
      </c>
      <c r="N67" s="31">
        <f t="shared" ref="N67:N130" si="17">IF(O67&gt;0, 10/O67, 0)</f>
        <v>3.0569447671219475E-2</v>
      </c>
      <c r="O67" s="31">
        <v>327.12400000000002</v>
      </c>
      <c r="P67" s="31">
        <v>149.21799999999999</v>
      </c>
      <c r="Q67" s="31">
        <f t="shared" ref="Q67:Q130" si="18">$L67*H67</f>
        <v>20.938375350140056</v>
      </c>
      <c r="R67" s="31">
        <f t="shared" ref="R67:R80" si="19">$L67*I67</f>
        <v>27.058823529411764</v>
      </c>
      <c r="S67" s="31">
        <f t="shared" ref="S67:S80" si="20">$L67*J67</f>
        <v>14.53781512605042</v>
      </c>
      <c r="T67" s="31">
        <f t="shared" ref="T67:T80" si="21">$L67*K67</f>
        <v>16.134453781512605</v>
      </c>
      <c r="U67" s="31">
        <f t="shared" si="12"/>
        <v>-6.4005602240896362</v>
      </c>
      <c r="V67" s="31">
        <f t="shared" si="12"/>
        <v>-10.92436974789916</v>
      </c>
      <c r="W67" s="31">
        <f t="shared" si="11"/>
        <v>4.5615118426040278</v>
      </c>
      <c r="X67" s="31" t="s">
        <v>207</v>
      </c>
      <c r="Y67" s="31">
        <f t="shared" ref="Y67:Y89" si="22">IF(X67="X", U67+(U67/ABS(U67)*W67), U67)</f>
        <v>-6.4005602240896362</v>
      </c>
      <c r="Z67" s="31">
        <f t="shared" ref="Z67:Z89" si="23">IF(X67="Y", -(V67+(V67/ABS(V67)*W67)),-V67)</f>
        <v>15.485881590503187</v>
      </c>
    </row>
    <row r="68" spans="1:26" s="31" customFormat="1" x14ac:dyDescent="0.2">
      <c r="A68" s="31">
        <v>114</v>
      </c>
      <c r="B68" s="31" t="s">
        <v>140</v>
      </c>
      <c r="C68" s="33">
        <v>3</v>
      </c>
      <c r="D68" s="33">
        <v>9</v>
      </c>
      <c r="E68" s="31">
        <v>7.8237967574130503</v>
      </c>
      <c r="F68" s="31">
        <v>16</v>
      </c>
      <c r="G68" s="32" t="s">
        <v>50</v>
      </c>
      <c r="H68" s="31">
        <v>1495</v>
      </c>
      <c r="I68" s="31">
        <v>1932</v>
      </c>
      <c r="J68" s="31">
        <v>1038</v>
      </c>
      <c r="K68" s="31">
        <v>1152</v>
      </c>
      <c r="L68" s="31">
        <f t="shared" si="16"/>
        <v>1.4005602240896359E-2</v>
      </c>
      <c r="M68" s="31">
        <v>357</v>
      </c>
      <c r="N68" s="31">
        <f t="shared" si="17"/>
        <v>3.0569447671219475E-2</v>
      </c>
      <c r="O68" s="31">
        <v>327.12400000000002</v>
      </c>
      <c r="P68" s="31">
        <v>149.21799999999999</v>
      </c>
      <c r="Q68" s="31">
        <f t="shared" si="18"/>
        <v>20.938375350140056</v>
      </c>
      <c r="R68" s="31">
        <f t="shared" si="19"/>
        <v>27.058823529411764</v>
      </c>
      <c r="S68" s="31">
        <f t="shared" si="20"/>
        <v>14.53781512605042</v>
      </c>
      <c r="T68" s="31">
        <f t="shared" si="21"/>
        <v>16.134453781512605</v>
      </c>
      <c r="U68" s="31">
        <f t="shared" si="12"/>
        <v>-6.4005602240896362</v>
      </c>
      <c r="V68" s="31">
        <f t="shared" si="12"/>
        <v>-10.92436974789916</v>
      </c>
      <c r="W68" s="31">
        <f t="shared" si="11"/>
        <v>4.5615118426040278</v>
      </c>
      <c r="X68" s="31" t="s">
        <v>207</v>
      </c>
      <c r="Y68" s="31">
        <f t="shared" si="22"/>
        <v>-6.4005602240896362</v>
      </c>
      <c r="Z68" s="31">
        <f t="shared" si="23"/>
        <v>15.485881590503187</v>
      </c>
    </row>
    <row r="69" spans="1:26" s="31" customFormat="1" x14ac:dyDescent="0.2">
      <c r="A69" s="31">
        <v>114</v>
      </c>
      <c r="B69" s="31" t="s">
        <v>140</v>
      </c>
      <c r="C69" s="33">
        <v>4</v>
      </c>
      <c r="D69" s="33">
        <v>9</v>
      </c>
      <c r="E69" s="31">
        <v>7.8237967574130503</v>
      </c>
      <c r="F69" s="31">
        <v>16</v>
      </c>
      <c r="G69" s="32" t="s">
        <v>50</v>
      </c>
      <c r="H69" s="31">
        <v>1495</v>
      </c>
      <c r="I69" s="31">
        <v>1932</v>
      </c>
      <c r="J69" s="31">
        <v>1038</v>
      </c>
      <c r="K69" s="31">
        <v>1152</v>
      </c>
      <c r="L69" s="31">
        <f t="shared" si="16"/>
        <v>1.4005602240896359E-2</v>
      </c>
      <c r="M69" s="31">
        <v>357</v>
      </c>
      <c r="N69" s="31">
        <f t="shared" si="17"/>
        <v>3.0569447671219475E-2</v>
      </c>
      <c r="O69" s="31">
        <v>327.12400000000002</v>
      </c>
      <c r="P69" s="31">
        <v>149.21799999999999</v>
      </c>
      <c r="Q69" s="31">
        <f t="shared" si="18"/>
        <v>20.938375350140056</v>
      </c>
      <c r="R69" s="31">
        <f t="shared" si="19"/>
        <v>27.058823529411764</v>
      </c>
      <c r="S69" s="31">
        <f t="shared" si="20"/>
        <v>14.53781512605042</v>
      </c>
      <c r="T69" s="31">
        <f t="shared" si="21"/>
        <v>16.134453781512605</v>
      </c>
      <c r="U69" s="31">
        <f t="shared" si="12"/>
        <v>-6.4005602240896362</v>
      </c>
      <c r="V69" s="31">
        <f t="shared" si="12"/>
        <v>-10.92436974789916</v>
      </c>
      <c r="W69" s="31">
        <f t="shared" si="11"/>
        <v>4.5615118426040278</v>
      </c>
      <c r="X69" s="31" t="s">
        <v>207</v>
      </c>
      <c r="Y69" s="31">
        <f t="shared" si="22"/>
        <v>-6.4005602240896362</v>
      </c>
      <c r="Z69" s="31">
        <f t="shared" si="23"/>
        <v>15.485881590503187</v>
      </c>
    </row>
    <row r="70" spans="1:26" s="31" customFormat="1" x14ac:dyDescent="0.2">
      <c r="A70" s="31">
        <v>114</v>
      </c>
      <c r="B70" s="31" t="s">
        <v>140</v>
      </c>
      <c r="C70" s="33">
        <v>5</v>
      </c>
      <c r="D70" s="33">
        <v>9</v>
      </c>
      <c r="E70" s="31">
        <v>7.8237967574130503</v>
      </c>
      <c r="F70" s="31">
        <v>16</v>
      </c>
      <c r="G70" s="32" t="s">
        <v>50</v>
      </c>
      <c r="H70" s="31">
        <v>1495</v>
      </c>
      <c r="I70" s="31">
        <v>1932</v>
      </c>
      <c r="J70" s="31">
        <v>1038</v>
      </c>
      <c r="K70" s="31">
        <v>1152</v>
      </c>
      <c r="L70" s="31">
        <f t="shared" si="16"/>
        <v>1.4005602240896359E-2</v>
      </c>
      <c r="M70" s="31">
        <v>357</v>
      </c>
      <c r="N70" s="31">
        <f t="shared" si="17"/>
        <v>3.0569447671219475E-2</v>
      </c>
      <c r="O70" s="31">
        <v>327.12400000000002</v>
      </c>
      <c r="P70" s="31">
        <v>149.21799999999999</v>
      </c>
      <c r="Q70" s="31">
        <f t="shared" si="18"/>
        <v>20.938375350140056</v>
      </c>
      <c r="R70" s="31">
        <f t="shared" si="19"/>
        <v>27.058823529411764</v>
      </c>
      <c r="S70" s="31">
        <f t="shared" si="20"/>
        <v>14.53781512605042</v>
      </c>
      <c r="T70" s="31">
        <f t="shared" si="21"/>
        <v>16.134453781512605</v>
      </c>
      <c r="U70" s="31">
        <f t="shared" si="12"/>
        <v>-6.4005602240896362</v>
      </c>
      <c r="V70" s="31">
        <f t="shared" si="12"/>
        <v>-10.92436974789916</v>
      </c>
      <c r="W70" s="31">
        <f t="shared" si="11"/>
        <v>4.5615118426040278</v>
      </c>
      <c r="X70" s="31" t="s">
        <v>207</v>
      </c>
      <c r="Y70" s="31">
        <f t="shared" si="22"/>
        <v>-6.4005602240896362</v>
      </c>
      <c r="Z70" s="31">
        <f t="shared" si="23"/>
        <v>15.485881590503187</v>
      </c>
    </row>
    <row r="71" spans="1:26" s="31" customFormat="1" x14ac:dyDescent="0.2">
      <c r="A71" s="31">
        <v>114</v>
      </c>
      <c r="B71" s="31" t="s">
        <v>140</v>
      </c>
      <c r="C71" s="33">
        <v>6</v>
      </c>
      <c r="D71" s="33">
        <v>9</v>
      </c>
      <c r="E71" s="31">
        <v>7.8237967574130503</v>
      </c>
      <c r="F71" s="31">
        <v>16</v>
      </c>
      <c r="G71" s="32" t="s">
        <v>50</v>
      </c>
      <c r="H71" s="31">
        <v>1495</v>
      </c>
      <c r="I71" s="31">
        <v>1932</v>
      </c>
      <c r="J71" s="31">
        <v>1038</v>
      </c>
      <c r="K71" s="31">
        <v>1152</v>
      </c>
      <c r="L71" s="31">
        <f t="shared" si="16"/>
        <v>1.4005602240896359E-2</v>
      </c>
      <c r="M71" s="31">
        <v>357</v>
      </c>
      <c r="N71" s="31">
        <f t="shared" si="17"/>
        <v>3.0569447671219475E-2</v>
      </c>
      <c r="O71" s="31">
        <v>327.12400000000002</v>
      </c>
      <c r="P71" s="31">
        <v>149.21799999999999</v>
      </c>
      <c r="Q71" s="31">
        <f t="shared" si="18"/>
        <v>20.938375350140056</v>
      </c>
      <c r="R71" s="31">
        <f t="shared" si="19"/>
        <v>27.058823529411764</v>
      </c>
      <c r="S71" s="31">
        <f t="shared" si="20"/>
        <v>14.53781512605042</v>
      </c>
      <c r="T71" s="31">
        <f t="shared" si="21"/>
        <v>16.134453781512605</v>
      </c>
      <c r="U71" s="31">
        <f t="shared" si="12"/>
        <v>-6.4005602240896362</v>
      </c>
      <c r="V71" s="31">
        <f t="shared" si="12"/>
        <v>-10.92436974789916</v>
      </c>
      <c r="W71" s="31">
        <f t="shared" si="11"/>
        <v>4.5615118426040278</v>
      </c>
      <c r="X71" s="31" t="s">
        <v>207</v>
      </c>
      <c r="Y71" s="31">
        <f t="shared" si="22"/>
        <v>-6.4005602240896362</v>
      </c>
      <c r="Z71" s="31">
        <f t="shared" si="23"/>
        <v>15.485881590503187</v>
      </c>
    </row>
    <row r="72" spans="1:26" s="31" customFormat="1" x14ac:dyDescent="0.2">
      <c r="A72" s="31">
        <v>114</v>
      </c>
      <c r="B72" s="31" t="s">
        <v>140</v>
      </c>
      <c r="C72" s="33">
        <v>7</v>
      </c>
      <c r="D72" s="33">
        <v>9</v>
      </c>
      <c r="E72" s="31">
        <v>7.8237967574130503</v>
      </c>
      <c r="F72" s="31">
        <v>16</v>
      </c>
      <c r="G72" s="32" t="s">
        <v>50</v>
      </c>
      <c r="H72" s="31">
        <v>1495</v>
      </c>
      <c r="I72" s="31">
        <v>1932</v>
      </c>
      <c r="J72" s="31">
        <v>1038</v>
      </c>
      <c r="K72" s="31">
        <v>1152</v>
      </c>
      <c r="L72" s="31">
        <f t="shared" si="16"/>
        <v>1.4005602240896359E-2</v>
      </c>
      <c r="M72" s="31">
        <v>357</v>
      </c>
      <c r="N72" s="31">
        <f t="shared" si="17"/>
        <v>3.0569447671219475E-2</v>
      </c>
      <c r="O72" s="31">
        <v>327.12400000000002</v>
      </c>
      <c r="P72" s="31">
        <v>149.21799999999999</v>
      </c>
      <c r="Q72" s="31">
        <f t="shared" si="18"/>
        <v>20.938375350140056</v>
      </c>
      <c r="R72" s="31">
        <f t="shared" si="19"/>
        <v>27.058823529411764</v>
      </c>
      <c r="S72" s="31">
        <f t="shared" si="20"/>
        <v>14.53781512605042</v>
      </c>
      <c r="T72" s="31">
        <f t="shared" si="21"/>
        <v>16.134453781512605</v>
      </c>
      <c r="U72" s="31">
        <f t="shared" si="12"/>
        <v>-6.4005602240896362</v>
      </c>
      <c r="V72" s="31">
        <f t="shared" si="12"/>
        <v>-10.92436974789916</v>
      </c>
      <c r="W72" s="31">
        <f t="shared" si="11"/>
        <v>4.5615118426040278</v>
      </c>
      <c r="X72" s="31" t="s">
        <v>207</v>
      </c>
      <c r="Y72" s="31">
        <f t="shared" si="22"/>
        <v>-6.4005602240896362</v>
      </c>
      <c r="Z72" s="31">
        <f t="shared" si="23"/>
        <v>15.485881590503187</v>
      </c>
    </row>
    <row r="73" spans="1:26" s="31" customFormat="1" x14ac:dyDescent="0.2">
      <c r="A73" s="31">
        <v>114</v>
      </c>
      <c r="B73" s="31" t="s">
        <v>140</v>
      </c>
      <c r="C73" s="33">
        <v>8</v>
      </c>
      <c r="D73" s="33">
        <v>9</v>
      </c>
      <c r="E73" s="31">
        <v>7.8237967574130503</v>
      </c>
      <c r="F73" s="31">
        <v>16</v>
      </c>
      <c r="G73" s="32" t="s">
        <v>50</v>
      </c>
      <c r="H73" s="31">
        <v>1495</v>
      </c>
      <c r="I73" s="31">
        <v>1932</v>
      </c>
      <c r="J73" s="31">
        <v>1038</v>
      </c>
      <c r="K73" s="31">
        <v>1152</v>
      </c>
      <c r="L73" s="31">
        <f t="shared" si="16"/>
        <v>1.4005602240896359E-2</v>
      </c>
      <c r="M73" s="31">
        <v>357</v>
      </c>
      <c r="N73" s="31">
        <f t="shared" si="17"/>
        <v>3.0569447671219475E-2</v>
      </c>
      <c r="O73" s="31">
        <v>327.12400000000002</v>
      </c>
      <c r="P73" s="31">
        <v>149.21799999999999</v>
      </c>
      <c r="Q73" s="31">
        <f t="shared" si="18"/>
        <v>20.938375350140056</v>
      </c>
      <c r="R73" s="31">
        <f t="shared" si="19"/>
        <v>27.058823529411764</v>
      </c>
      <c r="S73" s="31">
        <f t="shared" si="20"/>
        <v>14.53781512605042</v>
      </c>
      <c r="T73" s="31">
        <f t="shared" si="21"/>
        <v>16.134453781512605</v>
      </c>
      <c r="U73" s="31">
        <f t="shared" si="12"/>
        <v>-6.4005602240896362</v>
      </c>
      <c r="V73" s="31">
        <f t="shared" si="12"/>
        <v>-10.92436974789916</v>
      </c>
      <c r="W73" s="31">
        <f t="shared" si="11"/>
        <v>4.5615118426040278</v>
      </c>
      <c r="X73" s="31" t="s">
        <v>207</v>
      </c>
      <c r="Y73" s="31">
        <f t="shared" si="22"/>
        <v>-6.4005602240896362</v>
      </c>
      <c r="Z73" s="31">
        <f t="shared" si="23"/>
        <v>15.485881590503187</v>
      </c>
    </row>
    <row r="74" spans="1:26" x14ac:dyDescent="0.2">
      <c r="A74">
        <v>115</v>
      </c>
      <c r="B74" t="s">
        <v>140</v>
      </c>
      <c r="C74" s="33">
        <v>1</v>
      </c>
      <c r="D74" s="33">
        <v>10</v>
      </c>
      <c r="E74">
        <v>7.16722925225094</v>
      </c>
      <c r="F74">
        <v>17</v>
      </c>
      <c r="G74" s="5" t="s">
        <v>49</v>
      </c>
      <c r="H74">
        <v>1487</v>
      </c>
      <c r="I74">
        <v>1906</v>
      </c>
      <c r="J74">
        <v>1465</v>
      </c>
      <c r="K74">
        <v>1870</v>
      </c>
      <c r="L74">
        <f t="shared" si="16"/>
        <v>1.4285469391953283E-2</v>
      </c>
      <c r="M74">
        <v>350.00599999999997</v>
      </c>
      <c r="N74">
        <f t="shared" si="17"/>
        <v>0</v>
      </c>
      <c r="Q74">
        <f t="shared" si="18"/>
        <v>21.242492985834531</v>
      </c>
      <c r="R74">
        <f t="shared" si="19"/>
        <v>27.228104661062957</v>
      </c>
      <c r="S74">
        <f t="shared" si="20"/>
        <v>20.92821265921156</v>
      </c>
      <c r="T74">
        <f t="shared" si="21"/>
        <v>26.71382776295264</v>
      </c>
      <c r="U74">
        <f t="shared" si="12"/>
        <v>-0.31428032662297056</v>
      </c>
      <c r="V74">
        <f t="shared" si="12"/>
        <v>-0.5142768981103174</v>
      </c>
      <c r="W74">
        <f t="shared" si="11"/>
        <v>0</v>
      </c>
      <c r="Y74">
        <f t="shared" si="22"/>
        <v>-0.31428032662297056</v>
      </c>
      <c r="Z74">
        <f t="shared" si="23"/>
        <v>0.5142768981103174</v>
      </c>
    </row>
    <row r="75" spans="1:26" x14ac:dyDescent="0.2">
      <c r="A75">
        <v>115</v>
      </c>
      <c r="B75" t="s">
        <v>140</v>
      </c>
      <c r="C75" s="33">
        <v>2</v>
      </c>
      <c r="D75" s="33">
        <v>10</v>
      </c>
      <c r="E75">
        <v>7.16722925225094</v>
      </c>
      <c r="F75">
        <v>17</v>
      </c>
      <c r="G75" s="5" t="s">
        <v>49</v>
      </c>
      <c r="H75">
        <v>1511</v>
      </c>
      <c r="I75">
        <v>2028</v>
      </c>
      <c r="J75">
        <v>1487</v>
      </c>
      <c r="K75">
        <v>2016</v>
      </c>
      <c r="L75">
        <f t="shared" si="16"/>
        <v>1.4124054394558286E-2</v>
      </c>
      <c r="M75">
        <v>354.00599999999997</v>
      </c>
      <c r="N75">
        <f t="shared" si="17"/>
        <v>0</v>
      </c>
      <c r="Q75">
        <f t="shared" si="18"/>
        <v>21.341446190177571</v>
      </c>
      <c r="R75">
        <f t="shared" si="19"/>
        <v>28.643582312164202</v>
      </c>
      <c r="S75">
        <f t="shared" si="20"/>
        <v>21.002468884708172</v>
      </c>
      <c r="T75">
        <f t="shared" si="21"/>
        <v>28.474093659429503</v>
      </c>
      <c r="U75">
        <f t="shared" si="12"/>
        <v>-0.33897730546939897</v>
      </c>
      <c r="V75">
        <f t="shared" si="12"/>
        <v>-0.16948865273469949</v>
      </c>
      <c r="W75">
        <f t="shared" si="11"/>
        <v>0</v>
      </c>
      <c r="Y75">
        <f t="shared" si="22"/>
        <v>-0.33897730546939897</v>
      </c>
      <c r="Z75">
        <f t="shared" si="23"/>
        <v>0.16948865273469949</v>
      </c>
    </row>
    <row r="76" spans="1:26" x14ac:dyDescent="0.2">
      <c r="A76">
        <v>115</v>
      </c>
      <c r="B76" t="s">
        <v>140</v>
      </c>
      <c r="C76" s="33">
        <v>3</v>
      </c>
      <c r="D76" s="33">
        <v>10</v>
      </c>
      <c r="E76">
        <v>7.16722925225094</v>
      </c>
      <c r="F76">
        <v>17</v>
      </c>
      <c r="G76" s="5" t="s">
        <v>49</v>
      </c>
      <c r="H76">
        <v>1507</v>
      </c>
      <c r="I76">
        <v>1934</v>
      </c>
      <c r="J76">
        <v>1703</v>
      </c>
      <c r="K76">
        <v>1722</v>
      </c>
      <c r="L76">
        <f t="shared" si="16"/>
        <v>1.3368805229876607E-2</v>
      </c>
      <c r="M76">
        <v>374.005</v>
      </c>
      <c r="N76">
        <f t="shared" si="17"/>
        <v>0</v>
      </c>
      <c r="Q76">
        <f t="shared" si="18"/>
        <v>20.146789481424047</v>
      </c>
      <c r="R76">
        <f t="shared" si="19"/>
        <v>25.855269314581356</v>
      </c>
      <c r="S76">
        <f t="shared" si="20"/>
        <v>22.76707530647986</v>
      </c>
      <c r="T76">
        <f t="shared" si="21"/>
        <v>23.021082605847518</v>
      </c>
      <c r="U76">
        <f t="shared" si="12"/>
        <v>2.620285825055813</v>
      </c>
      <c r="V76">
        <f t="shared" si="12"/>
        <v>-2.8341867087338386</v>
      </c>
      <c r="W76">
        <f t="shared" si="11"/>
        <v>0</v>
      </c>
      <c r="Y76">
        <f t="shared" si="22"/>
        <v>2.620285825055813</v>
      </c>
      <c r="Z76">
        <f t="shared" si="23"/>
        <v>2.8341867087338386</v>
      </c>
    </row>
    <row r="77" spans="1:26" x14ac:dyDescent="0.2">
      <c r="A77">
        <v>115</v>
      </c>
      <c r="B77" t="s">
        <v>140</v>
      </c>
      <c r="C77" s="33">
        <v>4</v>
      </c>
      <c r="D77" s="33">
        <v>10</v>
      </c>
      <c r="E77">
        <v>7.16722925225094</v>
      </c>
      <c r="F77">
        <v>17</v>
      </c>
      <c r="G77" s="5" t="s">
        <v>49</v>
      </c>
      <c r="H77">
        <v>1487</v>
      </c>
      <c r="I77">
        <v>1946</v>
      </c>
      <c r="J77">
        <v>1917</v>
      </c>
      <c r="K77">
        <v>1256</v>
      </c>
      <c r="L77">
        <f t="shared" si="16"/>
        <v>1.3736263736263736E-2</v>
      </c>
      <c r="M77">
        <v>364</v>
      </c>
      <c r="N77">
        <f t="shared" si="17"/>
        <v>0</v>
      </c>
      <c r="Q77">
        <f t="shared" si="18"/>
        <v>20.425824175824175</v>
      </c>
      <c r="R77">
        <f t="shared" si="19"/>
        <v>26.73076923076923</v>
      </c>
      <c r="S77">
        <f t="shared" si="20"/>
        <v>26.33241758241758</v>
      </c>
      <c r="T77">
        <f t="shared" si="21"/>
        <v>17.252747252747252</v>
      </c>
      <c r="U77">
        <f t="shared" si="12"/>
        <v>5.9065934065934051</v>
      </c>
      <c r="V77">
        <f t="shared" si="12"/>
        <v>-9.4780219780219781</v>
      </c>
      <c r="W77">
        <f t="shared" si="11"/>
        <v>0</v>
      </c>
      <c r="Y77">
        <f t="shared" si="22"/>
        <v>5.9065934065934051</v>
      </c>
      <c r="Z77">
        <f t="shared" si="23"/>
        <v>9.4780219780219781</v>
      </c>
    </row>
    <row r="78" spans="1:26" x14ac:dyDescent="0.2">
      <c r="A78">
        <v>115</v>
      </c>
      <c r="B78" t="s">
        <v>140</v>
      </c>
      <c r="C78" s="33">
        <v>5</v>
      </c>
      <c r="D78" s="33">
        <v>10</v>
      </c>
      <c r="E78">
        <v>7.16722925225094</v>
      </c>
      <c r="F78">
        <v>17</v>
      </c>
      <c r="G78" s="5" t="s">
        <v>49</v>
      </c>
      <c r="H78">
        <v>1487</v>
      </c>
      <c r="I78">
        <v>1994</v>
      </c>
      <c r="J78">
        <v>1955</v>
      </c>
      <c r="K78">
        <v>1186</v>
      </c>
      <c r="L78">
        <f t="shared" si="16"/>
        <v>1.3885456095576371E-2</v>
      </c>
      <c r="M78">
        <v>360.089</v>
      </c>
      <c r="N78">
        <f t="shared" si="17"/>
        <v>0</v>
      </c>
      <c r="Q78">
        <f t="shared" si="18"/>
        <v>20.647673214122062</v>
      </c>
      <c r="R78">
        <f t="shared" si="19"/>
        <v>27.687599454579281</v>
      </c>
      <c r="S78">
        <f t="shared" si="20"/>
        <v>27.146066666851805</v>
      </c>
      <c r="T78">
        <f t="shared" si="21"/>
        <v>16.468150929353577</v>
      </c>
      <c r="U78">
        <f t="shared" si="12"/>
        <v>6.4983934527297436</v>
      </c>
      <c r="V78">
        <f t="shared" si="12"/>
        <v>-11.219448525225705</v>
      </c>
      <c r="W78">
        <f t="shared" si="11"/>
        <v>0</v>
      </c>
      <c r="Y78">
        <f t="shared" si="22"/>
        <v>6.4983934527297436</v>
      </c>
      <c r="Z78">
        <f t="shared" si="23"/>
        <v>11.219448525225705</v>
      </c>
    </row>
    <row r="79" spans="1:26" x14ac:dyDescent="0.2">
      <c r="A79">
        <v>115</v>
      </c>
      <c r="B79" t="s">
        <v>140</v>
      </c>
      <c r="C79" s="33">
        <v>6</v>
      </c>
      <c r="D79" s="33">
        <v>10</v>
      </c>
      <c r="E79">
        <v>7.16722925225094</v>
      </c>
      <c r="F79">
        <v>17</v>
      </c>
      <c r="G79" s="5" t="s">
        <v>49</v>
      </c>
      <c r="H79">
        <v>1487</v>
      </c>
      <c r="I79">
        <v>1994</v>
      </c>
      <c r="J79">
        <v>1955</v>
      </c>
      <c r="K79">
        <v>1186</v>
      </c>
      <c r="L79">
        <f t="shared" si="16"/>
        <v>1.3885456095576371E-2</v>
      </c>
      <c r="M79">
        <v>360.089</v>
      </c>
      <c r="N79">
        <f t="shared" si="17"/>
        <v>0</v>
      </c>
      <c r="Q79">
        <f t="shared" si="18"/>
        <v>20.647673214122062</v>
      </c>
      <c r="R79">
        <f t="shared" si="19"/>
        <v>27.687599454579281</v>
      </c>
      <c r="S79">
        <f t="shared" si="20"/>
        <v>27.146066666851805</v>
      </c>
      <c r="T79">
        <f t="shared" si="21"/>
        <v>16.468150929353577</v>
      </c>
      <c r="U79">
        <f t="shared" si="12"/>
        <v>6.4983934527297436</v>
      </c>
      <c r="V79">
        <f t="shared" si="12"/>
        <v>-11.219448525225705</v>
      </c>
      <c r="W79">
        <f t="shared" si="11"/>
        <v>0</v>
      </c>
      <c r="Y79">
        <f t="shared" si="22"/>
        <v>6.4983934527297436</v>
      </c>
      <c r="Z79">
        <f t="shared" si="23"/>
        <v>11.219448525225705</v>
      </c>
    </row>
    <row r="80" spans="1:26" x14ac:dyDescent="0.2">
      <c r="A80">
        <v>115</v>
      </c>
      <c r="B80" t="s">
        <v>140</v>
      </c>
      <c r="C80" s="33">
        <v>7</v>
      </c>
      <c r="D80" s="33">
        <v>10</v>
      </c>
      <c r="E80">
        <v>7.16722925225094</v>
      </c>
      <c r="F80">
        <v>17</v>
      </c>
      <c r="G80" s="5" t="s">
        <v>49</v>
      </c>
      <c r="H80">
        <v>1487</v>
      </c>
      <c r="I80">
        <v>1994</v>
      </c>
      <c r="J80">
        <v>1955</v>
      </c>
      <c r="K80">
        <v>1186</v>
      </c>
      <c r="L80">
        <f t="shared" si="16"/>
        <v>1.3885456095576371E-2</v>
      </c>
      <c r="M80">
        <v>360.089</v>
      </c>
      <c r="N80">
        <f t="shared" si="17"/>
        <v>0</v>
      </c>
      <c r="Q80">
        <f t="shared" si="18"/>
        <v>20.647673214122062</v>
      </c>
      <c r="R80">
        <f t="shared" si="19"/>
        <v>27.687599454579281</v>
      </c>
      <c r="S80">
        <f t="shared" si="20"/>
        <v>27.146066666851805</v>
      </c>
      <c r="T80">
        <f t="shared" si="21"/>
        <v>16.468150929353577</v>
      </c>
      <c r="U80">
        <f t="shared" si="12"/>
        <v>6.4983934527297436</v>
      </c>
      <c r="V80">
        <f t="shared" si="12"/>
        <v>-11.219448525225705</v>
      </c>
      <c r="W80">
        <f t="shared" si="11"/>
        <v>0</v>
      </c>
      <c r="Y80">
        <f t="shared" si="22"/>
        <v>6.4983934527297436</v>
      </c>
      <c r="Z80">
        <f t="shared" si="23"/>
        <v>11.219448525225705</v>
      </c>
    </row>
    <row r="81" spans="1:26" x14ac:dyDescent="0.2">
      <c r="A81">
        <v>115</v>
      </c>
      <c r="B81" t="s">
        <v>140</v>
      </c>
      <c r="C81" s="33">
        <v>8</v>
      </c>
      <c r="D81" s="33">
        <v>10</v>
      </c>
      <c r="E81">
        <v>7.16722925225094</v>
      </c>
      <c r="F81">
        <v>17</v>
      </c>
      <c r="G81" s="5" t="s">
        <v>49</v>
      </c>
      <c r="H81">
        <v>1487</v>
      </c>
      <c r="I81">
        <v>1994</v>
      </c>
      <c r="J81">
        <v>1955</v>
      </c>
      <c r="K81">
        <v>1186</v>
      </c>
      <c r="L81">
        <f t="shared" si="16"/>
        <v>1.3885456095576371E-2</v>
      </c>
      <c r="M81">
        <v>360.089</v>
      </c>
      <c r="N81">
        <f t="shared" si="17"/>
        <v>0</v>
      </c>
      <c r="Q81">
        <f t="shared" si="18"/>
        <v>20.647673214122062</v>
      </c>
      <c r="R81">
        <f t="shared" ref="R81:R89" si="24">$L81*I81</f>
        <v>27.687599454579281</v>
      </c>
      <c r="S81">
        <f t="shared" ref="S81:S89" si="25">$L81*J81</f>
        <v>27.146066666851805</v>
      </c>
      <c r="T81">
        <f t="shared" ref="T81:T89" si="26">$L81*K81</f>
        <v>16.468150929353577</v>
      </c>
      <c r="U81">
        <f t="shared" si="12"/>
        <v>6.4983934527297436</v>
      </c>
      <c r="V81">
        <f t="shared" si="12"/>
        <v>-11.219448525225705</v>
      </c>
      <c r="W81">
        <f t="shared" si="11"/>
        <v>0</v>
      </c>
      <c r="Y81">
        <f t="shared" si="22"/>
        <v>6.4983934527297436</v>
      </c>
      <c r="Z81">
        <f t="shared" si="23"/>
        <v>11.219448525225705</v>
      </c>
    </row>
    <row r="82" spans="1:26" x14ac:dyDescent="0.2">
      <c r="A82">
        <v>116</v>
      </c>
      <c r="B82" t="s">
        <v>140</v>
      </c>
      <c r="C82" s="33">
        <v>1</v>
      </c>
      <c r="D82" s="33">
        <v>11</v>
      </c>
      <c r="E82">
        <v>6.8745727121124398</v>
      </c>
      <c r="F82">
        <v>18</v>
      </c>
      <c r="G82" s="5" t="s">
        <v>51</v>
      </c>
      <c r="H82">
        <v>1469</v>
      </c>
      <c r="I82">
        <v>1981</v>
      </c>
      <c r="J82">
        <v>1265</v>
      </c>
      <c r="K82">
        <v>2836</v>
      </c>
      <c r="L82">
        <f t="shared" si="16"/>
        <v>1.4124293785310734E-2</v>
      </c>
      <c r="M82">
        <v>354</v>
      </c>
      <c r="N82">
        <f t="shared" si="17"/>
        <v>0</v>
      </c>
      <c r="Q82">
        <f t="shared" si="18"/>
        <v>20.748587570621467</v>
      </c>
      <c r="R82">
        <f t="shared" si="24"/>
        <v>27.980225988700564</v>
      </c>
      <c r="S82">
        <f t="shared" si="25"/>
        <v>17.86723163841808</v>
      </c>
      <c r="T82">
        <f t="shared" si="26"/>
        <v>40.056497175141246</v>
      </c>
      <c r="U82">
        <f t="shared" si="12"/>
        <v>-2.8813559322033875</v>
      </c>
      <c r="V82">
        <f t="shared" si="12"/>
        <v>12.076271186440682</v>
      </c>
      <c r="W82">
        <f t="shared" ref="W82:W89" si="27">N82*P82</f>
        <v>0</v>
      </c>
      <c r="Y82">
        <f t="shared" si="22"/>
        <v>-2.8813559322033875</v>
      </c>
      <c r="Z82">
        <f t="shared" si="23"/>
        <v>-12.076271186440682</v>
      </c>
    </row>
    <row r="83" spans="1:26" x14ac:dyDescent="0.2">
      <c r="A83">
        <v>116</v>
      </c>
      <c r="B83" t="s">
        <v>140</v>
      </c>
      <c r="C83" s="33">
        <v>2</v>
      </c>
      <c r="D83" s="33">
        <v>11</v>
      </c>
      <c r="E83">
        <v>6.8745727121124398</v>
      </c>
      <c r="F83">
        <v>18</v>
      </c>
      <c r="G83" s="5" t="s">
        <v>51</v>
      </c>
      <c r="H83">
        <v>1478</v>
      </c>
      <c r="I83">
        <v>1978</v>
      </c>
      <c r="J83">
        <v>1844</v>
      </c>
      <c r="K83">
        <v>1138</v>
      </c>
      <c r="L83">
        <f t="shared" si="16"/>
        <v>1.4122259222541386E-2</v>
      </c>
      <c r="M83">
        <v>354.05099999999999</v>
      </c>
      <c r="N83">
        <f t="shared" si="17"/>
        <v>0</v>
      </c>
      <c r="Q83">
        <f t="shared" si="18"/>
        <v>20.872699130916168</v>
      </c>
      <c r="R83">
        <f t="shared" si="24"/>
        <v>27.933828742186861</v>
      </c>
      <c r="S83">
        <f t="shared" si="25"/>
        <v>26.041446006366318</v>
      </c>
      <c r="T83">
        <f t="shared" si="26"/>
        <v>16.071130995252098</v>
      </c>
      <c r="U83">
        <f t="shared" ref="U83:V89" si="28">S83-Q83</f>
        <v>5.1687468754501502</v>
      </c>
      <c r="V83">
        <f t="shared" si="28"/>
        <v>-11.862697746934764</v>
      </c>
      <c r="W83">
        <f t="shared" si="27"/>
        <v>0</v>
      </c>
      <c r="Y83">
        <f t="shared" si="22"/>
        <v>5.1687468754501502</v>
      </c>
      <c r="Z83">
        <f t="shared" si="23"/>
        <v>11.862697746934764</v>
      </c>
    </row>
    <row r="84" spans="1:26" x14ac:dyDescent="0.2">
      <c r="A84">
        <v>116</v>
      </c>
      <c r="B84" t="s">
        <v>140</v>
      </c>
      <c r="C84" s="33">
        <v>3</v>
      </c>
      <c r="D84" s="33">
        <v>11</v>
      </c>
      <c r="E84">
        <v>6.8745727121124398</v>
      </c>
      <c r="F84">
        <v>18</v>
      </c>
      <c r="G84" s="5" t="s">
        <v>51</v>
      </c>
      <c r="H84">
        <v>1484</v>
      </c>
      <c r="I84">
        <v>1984</v>
      </c>
      <c r="J84">
        <v>989</v>
      </c>
      <c r="K84">
        <v>2662</v>
      </c>
      <c r="L84">
        <f t="shared" si="16"/>
        <v>1.4367279383241432E-2</v>
      </c>
      <c r="M84">
        <v>348.01299999999998</v>
      </c>
      <c r="N84">
        <f t="shared" si="17"/>
        <v>0</v>
      </c>
      <c r="Q84">
        <f t="shared" si="18"/>
        <v>21.321042604730284</v>
      </c>
      <c r="R84">
        <f t="shared" si="24"/>
        <v>28.504682296351</v>
      </c>
      <c r="S84">
        <f t="shared" si="25"/>
        <v>14.209239310025776</v>
      </c>
      <c r="T84">
        <f t="shared" si="26"/>
        <v>38.245697718188694</v>
      </c>
      <c r="U84">
        <f t="shared" si="28"/>
        <v>-7.111803294704508</v>
      </c>
      <c r="V84">
        <f t="shared" si="28"/>
        <v>9.7410154218376945</v>
      </c>
      <c r="W84">
        <f t="shared" si="27"/>
        <v>0</v>
      </c>
      <c r="Y84">
        <f t="shared" si="22"/>
        <v>-7.111803294704508</v>
      </c>
      <c r="Z84">
        <f t="shared" si="23"/>
        <v>-9.7410154218376945</v>
      </c>
    </row>
    <row r="85" spans="1:26" x14ac:dyDescent="0.2">
      <c r="A85">
        <v>116</v>
      </c>
      <c r="B85" t="s">
        <v>140</v>
      </c>
      <c r="C85" s="33">
        <v>4</v>
      </c>
      <c r="D85" s="33">
        <v>11</v>
      </c>
      <c r="E85">
        <v>6.8745727121124398</v>
      </c>
      <c r="F85">
        <v>18</v>
      </c>
      <c r="G85" s="5" t="s">
        <v>51</v>
      </c>
      <c r="H85">
        <v>1586</v>
      </c>
      <c r="I85">
        <v>1933</v>
      </c>
      <c r="J85">
        <v>2120</v>
      </c>
      <c r="K85">
        <v>1501</v>
      </c>
      <c r="L85">
        <f t="shared" si="16"/>
        <v>1.424034860373382E-2</v>
      </c>
      <c r="M85">
        <v>351.11500000000001</v>
      </c>
      <c r="N85">
        <f t="shared" si="17"/>
        <v>0</v>
      </c>
      <c r="Q85">
        <f t="shared" si="18"/>
        <v>22.585192885521838</v>
      </c>
      <c r="R85">
        <f t="shared" si="24"/>
        <v>27.526593851017473</v>
      </c>
      <c r="S85">
        <f t="shared" si="25"/>
        <v>30.189539039915697</v>
      </c>
      <c r="T85">
        <f t="shared" si="26"/>
        <v>21.374763254204463</v>
      </c>
      <c r="U85">
        <f t="shared" si="28"/>
        <v>7.6043461543938591</v>
      </c>
      <c r="V85">
        <f t="shared" si="28"/>
        <v>-6.15183059681301</v>
      </c>
      <c r="W85">
        <f t="shared" si="27"/>
        <v>0</v>
      </c>
      <c r="Y85">
        <f t="shared" si="22"/>
        <v>7.6043461543938591</v>
      </c>
      <c r="Z85">
        <f t="shared" si="23"/>
        <v>6.15183059681301</v>
      </c>
    </row>
    <row r="86" spans="1:26" x14ac:dyDescent="0.2">
      <c r="A86">
        <v>116</v>
      </c>
      <c r="B86" t="s">
        <v>140</v>
      </c>
      <c r="C86" s="33">
        <v>5</v>
      </c>
      <c r="D86" s="33">
        <v>11</v>
      </c>
      <c r="E86">
        <v>6.8745727121124398</v>
      </c>
      <c r="F86">
        <v>18</v>
      </c>
      <c r="G86" s="5" t="s">
        <v>51</v>
      </c>
      <c r="H86">
        <v>1487</v>
      </c>
      <c r="I86">
        <v>1933</v>
      </c>
      <c r="J86">
        <v>965</v>
      </c>
      <c r="K86">
        <v>2155</v>
      </c>
      <c r="L86">
        <f t="shared" si="16"/>
        <v>1.4122259222541386E-2</v>
      </c>
      <c r="M86">
        <v>354.05099999999999</v>
      </c>
      <c r="N86">
        <f t="shared" si="17"/>
        <v>0</v>
      </c>
      <c r="Q86">
        <f t="shared" si="18"/>
        <v>20.999799463919043</v>
      </c>
      <c r="R86">
        <f t="shared" si="24"/>
        <v>27.298327077172498</v>
      </c>
      <c r="S86">
        <f t="shared" si="25"/>
        <v>13.627980149752437</v>
      </c>
      <c r="T86">
        <f t="shared" si="26"/>
        <v>30.433468624576687</v>
      </c>
      <c r="U86">
        <f t="shared" si="28"/>
        <v>-7.371819314166606</v>
      </c>
      <c r="V86">
        <f t="shared" si="28"/>
        <v>3.1351415474041886</v>
      </c>
      <c r="W86">
        <f t="shared" si="27"/>
        <v>0</v>
      </c>
      <c r="Y86">
        <f t="shared" si="22"/>
        <v>-7.371819314166606</v>
      </c>
      <c r="Z86">
        <f t="shared" si="23"/>
        <v>-3.1351415474041886</v>
      </c>
    </row>
    <row r="87" spans="1:26" x14ac:dyDescent="0.2">
      <c r="A87">
        <v>116</v>
      </c>
      <c r="B87" t="s">
        <v>140</v>
      </c>
      <c r="C87" s="33">
        <v>6</v>
      </c>
      <c r="D87" s="33">
        <v>11</v>
      </c>
      <c r="E87">
        <v>6.8745727121124398</v>
      </c>
      <c r="F87">
        <v>18</v>
      </c>
      <c r="G87" s="5" t="s">
        <v>51</v>
      </c>
      <c r="H87">
        <v>1454</v>
      </c>
      <c r="I87">
        <v>1972</v>
      </c>
      <c r="J87">
        <v>1982</v>
      </c>
      <c r="K87">
        <v>1861</v>
      </c>
      <c r="L87">
        <f t="shared" si="16"/>
        <v>1.3546097369347891E-2</v>
      </c>
      <c r="M87">
        <v>369.11</v>
      </c>
      <c r="N87">
        <f t="shared" si="17"/>
        <v>0</v>
      </c>
      <c r="Q87">
        <f t="shared" si="18"/>
        <v>19.696025575031832</v>
      </c>
      <c r="R87">
        <f t="shared" si="24"/>
        <v>26.712904012354041</v>
      </c>
      <c r="S87">
        <f t="shared" si="25"/>
        <v>26.848364986047521</v>
      </c>
      <c r="T87">
        <f t="shared" si="26"/>
        <v>25.209287204356425</v>
      </c>
      <c r="U87">
        <f t="shared" si="28"/>
        <v>7.1523394110156886</v>
      </c>
      <c r="V87">
        <f t="shared" si="28"/>
        <v>-1.5036168079976164</v>
      </c>
      <c r="W87">
        <f t="shared" si="27"/>
        <v>0</v>
      </c>
      <c r="Y87">
        <f t="shared" si="22"/>
        <v>7.1523394110156886</v>
      </c>
      <c r="Z87">
        <f t="shared" si="23"/>
        <v>1.5036168079976164</v>
      </c>
    </row>
    <row r="88" spans="1:26" x14ac:dyDescent="0.2">
      <c r="A88">
        <v>116</v>
      </c>
      <c r="B88" t="s">
        <v>140</v>
      </c>
      <c r="C88" s="33">
        <v>7</v>
      </c>
      <c r="D88" s="33">
        <v>11</v>
      </c>
      <c r="E88">
        <v>6.8745727121124398</v>
      </c>
      <c r="F88">
        <v>18</v>
      </c>
      <c r="G88" s="5" t="s">
        <v>51</v>
      </c>
      <c r="H88">
        <v>1490</v>
      </c>
      <c r="I88">
        <v>1948</v>
      </c>
      <c r="J88">
        <v>968</v>
      </c>
      <c r="K88">
        <v>2056</v>
      </c>
      <c r="L88">
        <f t="shared" si="16"/>
        <v>1.4617617737602067E-2</v>
      </c>
      <c r="M88">
        <v>342.053</v>
      </c>
      <c r="N88">
        <f t="shared" si="17"/>
        <v>0</v>
      </c>
      <c r="Q88">
        <f t="shared" si="18"/>
        <v>21.780250429027081</v>
      </c>
      <c r="R88">
        <f t="shared" si="24"/>
        <v>28.475119352848829</v>
      </c>
      <c r="S88">
        <f t="shared" si="25"/>
        <v>14.149853969998802</v>
      </c>
      <c r="T88">
        <f t="shared" si="26"/>
        <v>30.053822068509852</v>
      </c>
      <c r="U88">
        <f t="shared" si="28"/>
        <v>-7.6303964590282796</v>
      </c>
      <c r="V88">
        <f t="shared" si="28"/>
        <v>1.5787027156610236</v>
      </c>
      <c r="W88">
        <f t="shared" si="27"/>
        <v>0</v>
      </c>
      <c r="Y88">
        <f t="shared" si="22"/>
        <v>-7.6303964590282796</v>
      </c>
      <c r="Z88">
        <f t="shared" si="23"/>
        <v>-1.5787027156610236</v>
      </c>
    </row>
    <row r="89" spans="1:26" x14ac:dyDescent="0.2">
      <c r="A89">
        <v>116</v>
      </c>
      <c r="B89" t="s">
        <v>140</v>
      </c>
      <c r="C89" s="33">
        <v>8</v>
      </c>
      <c r="D89" s="33">
        <v>11</v>
      </c>
      <c r="E89">
        <v>6.8745727121124398</v>
      </c>
      <c r="F89">
        <v>18</v>
      </c>
      <c r="G89" s="5" t="s">
        <v>51</v>
      </c>
      <c r="H89">
        <v>1505</v>
      </c>
      <c r="I89">
        <v>1951</v>
      </c>
      <c r="J89">
        <v>2054</v>
      </c>
      <c r="K89">
        <v>1969</v>
      </c>
      <c r="L89">
        <f t="shared" si="16"/>
        <v>1.3773649355944157E-2</v>
      </c>
      <c r="M89">
        <v>363.012</v>
      </c>
      <c r="N89">
        <f t="shared" si="17"/>
        <v>0</v>
      </c>
      <c r="Q89">
        <f t="shared" si="18"/>
        <v>20.729342280695956</v>
      </c>
      <c r="R89">
        <f t="shared" si="24"/>
        <v>26.87238989344705</v>
      </c>
      <c r="S89">
        <f t="shared" si="25"/>
        <v>28.291075777109299</v>
      </c>
      <c r="T89">
        <f t="shared" si="26"/>
        <v>27.120315581854044</v>
      </c>
      <c r="U89">
        <f t="shared" si="28"/>
        <v>7.5617334964133427</v>
      </c>
      <c r="V89">
        <f t="shared" si="28"/>
        <v>0.24792568840699403</v>
      </c>
      <c r="W89">
        <f t="shared" si="27"/>
        <v>0</v>
      </c>
      <c r="Y89">
        <f t="shared" si="22"/>
        <v>7.5617334964133427</v>
      </c>
      <c r="Z89">
        <f t="shared" si="23"/>
        <v>-0.24792568840699403</v>
      </c>
    </row>
    <row r="90" spans="1:26" x14ac:dyDescent="0.2">
      <c r="A90">
        <v>117</v>
      </c>
      <c r="B90" t="s">
        <v>140</v>
      </c>
      <c r="C90" s="33">
        <v>1</v>
      </c>
      <c r="D90" s="33">
        <v>12</v>
      </c>
      <c r="E90">
        <v>7.3531331204011599</v>
      </c>
      <c r="F90">
        <v>19</v>
      </c>
      <c r="G90" s="5" t="s">
        <v>50</v>
      </c>
      <c r="H90">
        <v>1432</v>
      </c>
      <c r="I90">
        <v>1960</v>
      </c>
      <c r="J90">
        <v>1508</v>
      </c>
      <c r="K90">
        <v>1952</v>
      </c>
      <c r="L90">
        <f>5/M90</f>
        <v>1.4352638589078216E-2</v>
      </c>
      <c r="M90">
        <v>348.36799999999999</v>
      </c>
      <c r="N90">
        <f t="shared" si="17"/>
        <v>0</v>
      </c>
      <c r="Q90">
        <f t="shared" si="18"/>
        <v>20.552978459560006</v>
      </c>
      <c r="R90">
        <f t="shared" ref="R90:R153" si="29">$L90*I90</f>
        <v>28.131171634593304</v>
      </c>
      <c r="S90">
        <f t="shared" ref="S90:S153" si="30">$L90*J90</f>
        <v>21.643778992329949</v>
      </c>
      <c r="T90">
        <f t="shared" ref="T90:T153" si="31">$L90*K90</f>
        <v>28.016350525880679</v>
      </c>
      <c r="U90">
        <f t="shared" ref="U90:U153" si="32">S90-Q90</f>
        <v>1.0908005327699435</v>
      </c>
      <c r="V90">
        <f t="shared" ref="V90:V153" si="33">T90-R90</f>
        <v>-0.11482110871262563</v>
      </c>
      <c r="W90">
        <f t="shared" ref="W90:W153" si="34">N90*P90</f>
        <v>0</v>
      </c>
      <c r="Y90">
        <f t="shared" ref="Y90:Y153" si="35">IF(X90="X", U90+(U90/ABS(U90)*W90), U90)</f>
        <v>1.0908005327699435</v>
      </c>
      <c r="Z90">
        <f t="shared" ref="Z90:Z153" si="36">IF(X90="Y", -(V90+(V90/ABS(V90)*W90)),-V90)</f>
        <v>0.11482110871262563</v>
      </c>
    </row>
    <row r="91" spans="1:26" x14ac:dyDescent="0.2">
      <c r="A91">
        <v>117</v>
      </c>
      <c r="B91" t="s">
        <v>140</v>
      </c>
      <c r="C91" s="33">
        <v>2</v>
      </c>
      <c r="D91" s="33">
        <v>12</v>
      </c>
      <c r="E91">
        <v>7.3531331204011599</v>
      </c>
      <c r="F91">
        <v>19</v>
      </c>
      <c r="G91" s="5" t="s">
        <v>50</v>
      </c>
      <c r="H91">
        <v>1532</v>
      </c>
      <c r="I91">
        <v>1928</v>
      </c>
      <c r="J91">
        <v>1912</v>
      </c>
      <c r="K91">
        <v>1916</v>
      </c>
      <c r="L91">
        <f t="shared" ref="L91:L154" si="37">5/M91</f>
        <v>1.358695652173913E-2</v>
      </c>
      <c r="M91">
        <v>368</v>
      </c>
      <c r="N91">
        <f t="shared" si="17"/>
        <v>0</v>
      </c>
      <c r="Q91">
        <f t="shared" si="18"/>
        <v>20.815217391304348</v>
      </c>
      <c r="R91">
        <f t="shared" si="29"/>
        <v>26.195652173913043</v>
      </c>
      <c r="S91">
        <f t="shared" si="30"/>
        <v>25.978260869565215</v>
      </c>
      <c r="T91">
        <f t="shared" si="31"/>
        <v>26.032608695652172</v>
      </c>
      <c r="U91">
        <f t="shared" si="32"/>
        <v>5.1630434782608674</v>
      </c>
      <c r="V91">
        <f t="shared" si="33"/>
        <v>-0.16304347826087096</v>
      </c>
      <c r="W91">
        <f t="shared" si="34"/>
        <v>0</v>
      </c>
      <c r="Y91">
        <f t="shared" si="35"/>
        <v>5.1630434782608674</v>
      </c>
      <c r="Z91">
        <f t="shared" si="36"/>
        <v>0.16304347826087096</v>
      </c>
    </row>
    <row r="92" spans="1:26" x14ac:dyDescent="0.2">
      <c r="A92">
        <v>117</v>
      </c>
      <c r="B92" t="s">
        <v>140</v>
      </c>
      <c r="C92" s="33">
        <v>3</v>
      </c>
      <c r="D92" s="33">
        <v>12</v>
      </c>
      <c r="E92">
        <v>7.3531331204011599</v>
      </c>
      <c r="F92">
        <v>19</v>
      </c>
      <c r="G92" s="5" t="s">
        <v>50</v>
      </c>
      <c r="H92">
        <v>1464</v>
      </c>
      <c r="I92">
        <v>1932</v>
      </c>
      <c r="J92">
        <v>1992</v>
      </c>
      <c r="K92">
        <v>2232</v>
      </c>
      <c r="L92">
        <f t="shared" si="37"/>
        <v>1.4196318042952379E-2</v>
      </c>
      <c r="M92">
        <v>352.20400000000001</v>
      </c>
      <c r="N92">
        <f t="shared" si="17"/>
        <v>0</v>
      </c>
      <c r="Q92">
        <f t="shared" si="18"/>
        <v>20.783409614882284</v>
      </c>
      <c r="R92">
        <f t="shared" si="29"/>
        <v>27.427286458983996</v>
      </c>
      <c r="S92">
        <f t="shared" si="30"/>
        <v>28.279065541561138</v>
      </c>
      <c r="T92">
        <f t="shared" si="31"/>
        <v>31.68618187186971</v>
      </c>
      <c r="U92">
        <f t="shared" si="32"/>
        <v>7.4956559266788538</v>
      </c>
      <c r="V92">
        <f t="shared" si="33"/>
        <v>4.2588954128857139</v>
      </c>
      <c r="W92">
        <f t="shared" si="34"/>
        <v>0</v>
      </c>
      <c r="Y92">
        <f t="shared" si="35"/>
        <v>7.4956559266788538</v>
      </c>
      <c r="Z92">
        <f t="shared" si="36"/>
        <v>-4.2588954128857139</v>
      </c>
    </row>
    <row r="93" spans="1:26" x14ac:dyDescent="0.2">
      <c r="A93">
        <v>117</v>
      </c>
      <c r="B93" t="s">
        <v>140</v>
      </c>
      <c r="C93" s="33">
        <v>4</v>
      </c>
      <c r="D93" s="33">
        <v>12</v>
      </c>
      <c r="E93">
        <v>7.3531331204011599</v>
      </c>
      <c r="F93">
        <v>19</v>
      </c>
      <c r="G93" s="5" t="s">
        <v>50</v>
      </c>
      <c r="H93">
        <v>1512</v>
      </c>
      <c r="I93">
        <v>1944</v>
      </c>
      <c r="J93">
        <v>1676</v>
      </c>
      <c r="K93">
        <v>2304</v>
      </c>
      <c r="L93">
        <f t="shared" si="37"/>
        <v>1.3888888888888888E-2</v>
      </c>
      <c r="M93">
        <v>360</v>
      </c>
      <c r="N93">
        <f t="shared" si="17"/>
        <v>0</v>
      </c>
      <c r="Q93">
        <f t="shared" si="18"/>
        <v>21</v>
      </c>
      <c r="R93">
        <f t="shared" si="29"/>
        <v>27</v>
      </c>
      <c r="S93">
        <f t="shared" si="30"/>
        <v>23.277777777777775</v>
      </c>
      <c r="T93">
        <f t="shared" si="31"/>
        <v>32</v>
      </c>
      <c r="U93">
        <f t="shared" si="32"/>
        <v>2.277777777777775</v>
      </c>
      <c r="V93">
        <f t="shared" si="33"/>
        <v>5</v>
      </c>
      <c r="W93">
        <f t="shared" si="34"/>
        <v>0</v>
      </c>
      <c r="Y93">
        <f t="shared" si="35"/>
        <v>2.277777777777775</v>
      </c>
      <c r="Z93">
        <f t="shared" si="36"/>
        <v>-5</v>
      </c>
    </row>
    <row r="94" spans="1:26" x14ac:dyDescent="0.2">
      <c r="A94">
        <v>117</v>
      </c>
      <c r="B94" t="s">
        <v>140</v>
      </c>
      <c r="C94" s="33">
        <v>5</v>
      </c>
      <c r="D94" s="33">
        <v>12</v>
      </c>
      <c r="E94">
        <v>7.3531331204011599</v>
      </c>
      <c r="F94">
        <v>19</v>
      </c>
      <c r="G94" s="5" t="s">
        <v>50</v>
      </c>
      <c r="H94">
        <v>1468</v>
      </c>
      <c r="I94">
        <v>1948</v>
      </c>
      <c r="J94">
        <v>1608</v>
      </c>
      <c r="K94">
        <v>2080</v>
      </c>
      <c r="L94">
        <f t="shared" si="37"/>
        <v>1.4366866557670038E-2</v>
      </c>
      <c r="M94">
        <v>348.02300000000002</v>
      </c>
      <c r="N94">
        <f t="shared" si="17"/>
        <v>0</v>
      </c>
      <c r="Q94">
        <f t="shared" si="18"/>
        <v>21.090560106659616</v>
      </c>
      <c r="R94">
        <f t="shared" si="29"/>
        <v>27.986656054341232</v>
      </c>
      <c r="S94">
        <f t="shared" si="30"/>
        <v>23.101921424733419</v>
      </c>
      <c r="T94">
        <f t="shared" si="31"/>
        <v>29.883082439953679</v>
      </c>
      <c r="U94">
        <f t="shared" si="32"/>
        <v>2.0113613180738028</v>
      </c>
      <c r="V94">
        <f t="shared" si="33"/>
        <v>1.8964263856124468</v>
      </c>
      <c r="W94">
        <f t="shared" si="34"/>
        <v>0</v>
      </c>
      <c r="Y94">
        <f t="shared" si="35"/>
        <v>2.0113613180738028</v>
      </c>
      <c r="Z94">
        <f t="shared" si="36"/>
        <v>-1.8964263856124468</v>
      </c>
    </row>
    <row r="95" spans="1:26" x14ac:dyDescent="0.2">
      <c r="A95">
        <v>117</v>
      </c>
      <c r="B95" t="s">
        <v>140</v>
      </c>
      <c r="C95" s="33">
        <v>6</v>
      </c>
      <c r="D95" s="33">
        <v>12</v>
      </c>
      <c r="E95">
        <v>7.3531331204011599</v>
      </c>
      <c r="F95">
        <v>19</v>
      </c>
      <c r="G95" s="5" t="s">
        <v>50</v>
      </c>
      <c r="H95">
        <v>1456</v>
      </c>
      <c r="I95">
        <v>1916</v>
      </c>
      <c r="J95">
        <v>1956</v>
      </c>
      <c r="K95">
        <v>1988</v>
      </c>
      <c r="L95">
        <f t="shared" si="37"/>
        <v>1.388804017532262E-2</v>
      </c>
      <c r="M95">
        <v>360.02199999999999</v>
      </c>
      <c r="N95">
        <f t="shared" si="17"/>
        <v>0</v>
      </c>
      <c r="Q95">
        <f t="shared" si="18"/>
        <v>20.220986495269734</v>
      </c>
      <c r="R95">
        <f t="shared" si="29"/>
        <v>26.609484975918139</v>
      </c>
      <c r="S95">
        <f t="shared" si="30"/>
        <v>27.165006582931046</v>
      </c>
      <c r="T95">
        <f t="shared" si="31"/>
        <v>27.60942386854137</v>
      </c>
      <c r="U95">
        <f t="shared" si="32"/>
        <v>6.9440200876613112</v>
      </c>
      <c r="V95">
        <f t="shared" si="33"/>
        <v>0.99993889262323066</v>
      </c>
      <c r="W95">
        <f t="shared" si="34"/>
        <v>0</v>
      </c>
      <c r="Y95">
        <f t="shared" si="35"/>
        <v>6.9440200876613112</v>
      </c>
      <c r="Z95">
        <f t="shared" si="36"/>
        <v>-0.99993889262323066</v>
      </c>
    </row>
    <row r="96" spans="1:26" x14ac:dyDescent="0.2">
      <c r="A96">
        <v>117</v>
      </c>
      <c r="B96" t="s">
        <v>140</v>
      </c>
      <c r="C96" s="33">
        <v>7</v>
      </c>
      <c r="D96" s="33">
        <v>12</v>
      </c>
      <c r="E96">
        <v>7.3531331204011599</v>
      </c>
      <c r="F96">
        <v>19</v>
      </c>
      <c r="G96" s="5" t="s">
        <v>50</v>
      </c>
      <c r="H96">
        <v>1460</v>
      </c>
      <c r="I96">
        <v>1944</v>
      </c>
      <c r="J96">
        <v>1988</v>
      </c>
      <c r="K96">
        <v>2008</v>
      </c>
      <c r="L96">
        <f t="shared" si="37"/>
        <v>1.4533911976815502E-2</v>
      </c>
      <c r="M96">
        <v>344.02300000000002</v>
      </c>
      <c r="N96">
        <f t="shared" si="17"/>
        <v>0</v>
      </c>
      <c r="Q96">
        <f t="shared" si="18"/>
        <v>21.219511486150633</v>
      </c>
      <c r="R96">
        <f t="shared" si="29"/>
        <v>28.253924882929336</v>
      </c>
      <c r="S96">
        <f t="shared" si="30"/>
        <v>28.893417009909218</v>
      </c>
      <c r="T96">
        <f t="shared" si="31"/>
        <v>29.184095249445527</v>
      </c>
      <c r="U96">
        <f t="shared" si="32"/>
        <v>7.6739055237585845</v>
      </c>
      <c r="V96">
        <f t="shared" si="33"/>
        <v>0.93017036651619023</v>
      </c>
      <c r="W96">
        <f t="shared" si="34"/>
        <v>0</v>
      </c>
      <c r="Y96">
        <f t="shared" si="35"/>
        <v>7.6739055237585845</v>
      </c>
      <c r="Z96">
        <f t="shared" si="36"/>
        <v>-0.93017036651619023</v>
      </c>
    </row>
    <row r="97" spans="1:28" x14ac:dyDescent="0.2">
      <c r="A97">
        <v>117</v>
      </c>
      <c r="B97" t="s">
        <v>140</v>
      </c>
      <c r="C97" s="33">
        <v>8</v>
      </c>
      <c r="D97" s="33">
        <v>12</v>
      </c>
      <c r="E97">
        <v>7.3531331204011599</v>
      </c>
      <c r="F97">
        <v>19</v>
      </c>
      <c r="G97" s="5" t="s">
        <v>50</v>
      </c>
      <c r="H97">
        <v>1496</v>
      </c>
      <c r="I97">
        <v>1980</v>
      </c>
      <c r="J97">
        <v>1948</v>
      </c>
      <c r="K97">
        <v>2348</v>
      </c>
      <c r="L97">
        <f t="shared" si="37"/>
        <v>1.388804017532262E-2</v>
      </c>
      <c r="M97">
        <v>360.02199999999999</v>
      </c>
      <c r="N97">
        <f t="shared" si="17"/>
        <v>0</v>
      </c>
      <c r="Q97">
        <f t="shared" si="18"/>
        <v>20.776508102282641</v>
      </c>
      <c r="R97">
        <f t="shared" si="29"/>
        <v>27.498319547138788</v>
      </c>
      <c r="S97">
        <f t="shared" si="30"/>
        <v>27.053902261528464</v>
      </c>
      <c r="T97">
        <f t="shared" si="31"/>
        <v>32.609118331657513</v>
      </c>
      <c r="U97">
        <f t="shared" si="32"/>
        <v>6.2773941592458229</v>
      </c>
      <c r="V97">
        <f t="shared" si="33"/>
        <v>5.1107987845187246</v>
      </c>
      <c r="W97">
        <f t="shared" si="34"/>
        <v>0</v>
      </c>
      <c r="Y97">
        <f t="shared" si="35"/>
        <v>6.2773941592458229</v>
      </c>
      <c r="Z97">
        <f t="shared" si="36"/>
        <v>-5.1107987845187246</v>
      </c>
    </row>
    <row r="98" spans="1:28" x14ac:dyDescent="0.2">
      <c r="A98">
        <v>118</v>
      </c>
      <c r="B98" t="s">
        <v>140</v>
      </c>
      <c r="C98" s="33">
        <v>1</v>
      </c>
      <c r="D98" s="33">
        <v>13</v>
      </c>
      <c r="E98">
        <v>6.5578078494986896</v>
      </c>
      <c r="F98">
        <v>20</v>
      </c>
      <c r="G98" s="5" t="s">
        <v>51</v>
      </c>
      <c r="H98">
        <v>1528</v>
      </c>
      <c r="I98">
        <v>1948</v>
      </c>
      <c r="J98">
        <v>1560</v>
      </c>
      <c r="K98">
        <v>1952</v>
      </c>
      <c r="L98">
        <f t="shared" si="37"/>
        <v>1.388842594135751E-2</v>
      </c>
      <c r="M98">
        <v>360.012</v>
      </c>
      <c r="N98">
        <f t="shared" si="17"/>
        <v>0</v>
      </c>
      <c r="Q98">
        <f t="shared" si="18"/>
        <v>21.221514838394278</v>
      </c>
      <c r="R98">
        <f t="shared" si="29"/>
        <v>27.054653733764429</v>
      </c>
      <c r="S98">
        <f t="shared" si="30"/>
        <v>21.665944468517715</v>
      </c>
      <c r="T98">
        <f t="shared" si="31"/>
        <v>27.110207437529862</v>
      </c>
      <c r="U98">
        <f t="shared" si="32"/>
        <v>0.44442963012343739</v>
      </c>
      <c r="V98">
        <f t="shared" si="33"/>
        <v>5.5553703765433227E-2</v>
      </c>
      <c r="W98">
        <f t="shared" si="34"/>
        <v>0</v>
      </c>
      <c r="Y98">
        <f t="shared" si="35"/>
        <v>0.44442963012343739</v>
      </c>
      <c r="Z98">
        <f t="shared" si="36"/>
        <v>-5.5553703765433227E-2</v>
      </c>
    </row>
    <row r="99" spans="1:28" x14ac:dyDescent="0.2">
      <c r="A99">
        <v>118</v>
      </c>
      <c r="B99" t="s">
        <v>140</v>
      </c>
      <c r="C99" s="33">
        <v>2</v>
      </c>
      <c r="D99" s="33">
        <v>13</v>
      </c>
      <c r="E99">
        <v>6.5578078494986896</v>
      </c>
      <c r="F99">
        <v>20</v>
      </c>
      <c r="G99" s="5" t="s">
        <v>51</v>
      </c>
      <c r="H99">
        <v>1528</v>
      </c>
      <c r="I99">
        <v>1948</v>
      </c>
      <c r="J99">
        <v>1560</v>
      </c>
      <c r="K99">
        <v>1952</v>
      </c>
      <c r="L99">
        <f t="shared" si="37"/>
        <v>1.388842594135751E-2</v>
      </c>
      <c r="M99">
        <v>360.012</v>
      </c>
      <c r="N99">
        <f t="shared" si="17"/>
        <v>0</v>
      </c>
      <c r="Q99">
        <f t="shared" si="18"/>
        <v>21.221514838394278</v>
      </c>
      <c r="R99">
        <f t="shared" si="29"/>
        <v>27.054653733764429</v>
      </c>
      <c r="S99">
        <f t="shared" si="30"/>
        <v>21.665944468517715</v>
      </c>
      <c r="T99">
        <f t="shared" si="31"/>
        <v>27.110207437529862</v>
      </c>
      <c r="U99">
        <f t="shared" si="32"/>
        <v>0.44442963012343739</v>
      </c>
      <c r="V99">
        <f t="shared" si="33"/>
        <v>5.5553703765433227E-2</v>
      </c>
      <c r="W99">
        <f t="shared" si="34"/>
        <v>0</v>
      </c>
      <c r="Y99">
        <f t="shared" si="35"/>
        <v>0.44442963012343739</v>
      </c>
      <c r="Z99">
        <f t="shared" si="36"/>
        <v>-5.5553703765433227E-2</v>
      </c>
    </row>
    <row r="100" spans="1:28" x14ac:dyDescent="0.2">
      <c r="A100">
        <v>118</v>
      </c>
      <c r="B100" t="s">
        <v>140</v>
      </c>
      <c r="C100" s="33">
        <v>3</v>
      </c>
      <c r="D100" s="33">
        <v>13</v>
      </c>
      <c r="E100">
        <v>6.5578078494986896</v>
      </c>
      <c r="F100">
        <v>20</v>
      </c>
      <c r="G100" s="5" t="s">
        <v>51</v>
      </c>
      <c r="H100">
        <v>1528</v>
      </c>
      <c r="I100">
        <v>1948</v>
      </c>
      <c r="J100">
        <v>1560</v>
      </c>
      <c r="K100">
        <v>1952</v>
      </c>
      <c r="L100">
        <f t="shared" si="37"/>
        <v>1.388842594135751E-2</v>
      </c>
      <c r="M100">
        <v>360.012</v>
      </c>
      <c r="N100">
        <f t="shared" si="17"/>
        <v>0</v>
      </c>
      <c r="Q100">
        <f t="shared" si="18"/>
        <v>21.221514838394278</v>
      </c>
      <c r="R100">
        <f t="shared" si="29"/>
        <v>27.054653733764429</v>
      </c>
      <c r="S100">
        <f t="shared" si="30"/>
        <v>21.665944468517715</v>
      </c>
      <c r="T100">
        <f t="shared" si="31"/>
        <v>27.110207437529862</v>
      </c>
      <c r="U100">
        <f t="shared" si="32"/>
        <v>0.44442963012343739</v>
      </c>
      <c r="V100">
        <f t="shared" si="33"/>
        <v>5.5553703765433227E-2</v>
      </c>
      <c r="W100">
        <f t="shared" si="34"/>
        <v>0</v>
      </c>
      <c r="Y100">
        <f t="shared" si="35"/>
        <v>0.44442963012343739</v>
      </c>
      <c r="Z100">
        <f t="shared" si="36"/>
        <v>-5.5553703765433227E-2</v>
      </c>
    </row>
    <row r="101" spans="1:28" x14ac:dyDescent="0.2">
      <c r="A101">
        <v>118</v>
      </c>
      <c r="B101" t="s">
        <v>140</v>
      </c>
      <c r="C101" s="33">
        <v>4</v>
      </c>
      <c r="D101" s="33">
        <v>13</v>
      </c>
      <c r="E101">
        <v>6.5578078494986896</v>
      </c>
      <c r="F101">
        <v>20</v>
      </c>
      <c r="G101" s="5" t="s">
        <v>51</v>
      </c>
      <c r="H101">
        <v>1528</v>
      </c>
      <c r="I101">
        <v>1948</v>
      </c>
      <c r="J101">
        <v>1560</v>
      </c>
      <c r="K101">
        <v>1952</v>
      </c>
      <c r="L101">
        <f t="shared" si="37"/>
        <v>1.388842594135751E-2</v>
      </c>
      <c r="M101">
        <v>360.012</v>
      </c>
      <c r="N101">
        <f t="shared" si="17"/>
        <v>0</v>
      </c>
      <c r="Q101">
        <f t="shared" si="18"/>
        <v>21.221514838394278</v>
      </c>
      <c r="R101">
        <f t="shared" si="29"/>
        <v>27.054653733764429</v>
      </c>
      <c r="S101">
        <f t="shared" si="30"/>
        <v>21.665944468517715</v>
      </c>
      <c r="T101">
        <f t="shared" si="31"/>
        <v>27.110207437529862</v>
      </c>
      <c r="U101">
        <f t="shared" si="32"/>
        <v>0.44442963012343739</v>
      </c>
      <c r="V101">
        <f t="shared" si="33"/>
        <v>5.5553703765433227E-2</v>
      </c>
      <c r="W101">
        <f t="shared" si="34"/>
        <v>0</v>
      </c>
      <c r="Y101">
        <f t="shared" si="35"/>
        <v>0.44442963012343739</v>
      </c>
      <c r="Z101">
        <f t="shared" si="36"/>
        <v>-5.5553703765433227E-2</v>
      </c>
    </row>
    <row r="102" spans="1:28" x14ac:dyDescent="0.2">
      <c r="A102">
        <v>118</v>
      </c>
      <c r="B102" t="s">
        <v>140</v>
      </c>
      <c r="C102" s="33">
        <v>5</v>
      </c>
      <c r="D102" s="33">
        <v>13</v>
      </c>
      <c r="E102">
        <v>6.5578078494986896</v>
      </c>
      <c r="F102">
        <v>20</v>
      </c>
      <c r="G102" s="5" t="s">
        <v>51</v>
      </c>
      <c r="H102">
        <v>1528</v>
      </c>
      <c r="I102">
        <v>1948</v>
      </c>
      <c r="J102">
        <v>1560</v>
      </c>
      <c r="K102">
        <v>1952</v>
      </c>
      <c r="L102">
        <f t="shared" si="37"/>
        <v>1.388842594135751E-2</v>
      </c>
      <c r="M102">
        <v>360.012</v>
      </c>
      <c r="N102">
        <f t="shared" si="17"/>
        <v>0</v>
      </c>
      <c r="Q102">
        <f t="shared" si="18"/>
        <v>21.221514838394278</v>
      </c>
      <c r="R102">
        <f t="shared" si="29"/>
        <v>27.054653733764429</v>
      </c>
      <c r="S102">
        <f t="shared" si="30"/>
        <v>21.665944468517715</v>
      </c>
      <c r="T102">
        <f t="shared" si="31"/>
        <v>27.110207437529862</v>
      </c>
      <c r="U102">
        <f t="shared" si="32"/>
        <v>0.44442963012343739</v>
      </c>
      <c r="V102">
        <f t="shared" si="33"/>
        <v>5.5553703765433227E-2</v>
      </c>
      <c r="W102">
        <f t="shared" si="34"/>
        <v>0</v>
      </c>
      <c r="Y102">
        <f t="shared" si="35"/>
        <v>0.44442963012343739</v>
      </c>
      <c r="Z102">
        <f t="shared" si="36"/>
        <v>-5.5553703765433227E-2</v>
      </c>
    </row>
    <row r="103" spans="1:28" x14ac:dyDescent="0.2">
      <c r="A103">
        <v>118</v>
      </c>
      <c r="B103" t="s">
        <v>140</v>
      </c>
      <c r="C103" s="33">
        <v>6</v>
      </c>
      <c r="D103" s="33">
        <v>13</v>
      </c>
      <c r="E103">
        <v>6.5578078494986896</v>
      </c>
      <c r="F103">
        <v>20</v>
      </c>
      <c r="G103" s="5" t="s">
        <v>51</v>
      </c>
      <c r="H103">
        <v>1528</v>
      </c>
      <c r="I103">
        <v>1948</v>
      </c>
      <c r="J103">
        <v>1560</v>
      </c>
      <c r="K103">
        <v>1952</v>
      </c>
      <c r="L103">
        <f t="shared" si="37"/>
        <v>1.388842594135751E-2</v>
      </c>
      <c r="M103">
        <v>360.012</v>
      </c>
      <c r="N103">
        <f t="shared" si="17"/>
        <v>0</v>
      </c>
      <c r="Q103">
        <f t="shared" si="18"/>
        <v>21.221514838394278</v>
      </c>
      <c r="R103">
        <f t="shared" si="29"/>
        <v>27.054653733764429</v>
      </c>
      <c r="S103">
        <f t="shared" si="30"/>
        <v>21.665944468517715</v>
      </c>
      <c r="T103">
        <f t="shared" si="31"/>
        <v>27.110207437529862</v>
      </c>
      <c r="U103">
        <f t="shared" si="32"/>
        <v>0.44442963012343739</v>
      </c>
      <c r="V103">
        <f t="shared" si="33"/>
        <v>5.5553703765433227E-2</v>
      </c>
      <c r="W103">
        <f t="shared" si="34"/>
        <v>0</v>
      </c>
      <c r="Y103">
        <f t="shared" si="35"/>
        <v>0.44442963012343739</v>
      </c>
      <c r="Z103">
        <f t="shared" si="36"/>
        <v>-5.5553703765433227E-2</v>
      </c>
    </row>
    <row r="104" spans="1:28" x14ac:dyDescent="0.2">
      <c r="A104">
        <v>118</v>
      </c>
      <c r="B104" t="s">
        <v>140</v>
      </c>
      <c r="C104" s="33">
        <v>7</v>
      </c>
      <c r="D104" s="33">
        <v>13</v>
      </c>
      <c r="E104">
        <v>6.5578078494986896</v>
      </c>
      <c r="F104">
        <v>20</v>
      </c>
      <c r="G104" s="5" t="s">
        <v>51</v>
      </c>
      <c r="H104">
        <v>1528</v>
      </c>
      <c r="I104">
        <v>1948</v>
      </c>
      <c r="J104">
        <v>1560</v>
      </c>
      <c r="K104">
        <v>1952</v>
      </c>
      <c r="L104">
        <f t="shared" si="37"/>
        <v>1.388842594135751E-2</v>
      </c>
      <c r="M104">
        <v>360.012</v>
      </c>
      <c r="N104">
        <f t="shared" si="17"/>
        <v>0</v>
      </c>
      <c r="Q104">
        <f t="shared" si="18"/>
        <v>21.221514838394278</v>
      </c>
      <c r="R104">
        <f t="shared" si="29"/>
        <v>27.054653733764429</v>
      </c>
      <c r="S104">
        <f t="shared" si="30"/>
        <v>21.665944468517715</v>
      </c>
      <c r="T104">
        <f t="shared" si="31"/>
        <v>27.110207437529862</v>
      </c>
      <c r="U104">
        <f t="shared" si="32"/>
        <v>0.44442963012343739</v>
      </c>
      <c r="V104">
        <f t="shared" si="33"/>
        <v>5.5553703765433227E-2</v>
      </c>
      <c r="W104">
        <f t="shared" si="34"/>
        <v>0</v>
      </c>
      <c r="Y104">
        <f t="shared" si="35"/>
        <v>0.44442963012343739</v>
      </c>
      <c r="Z104">
        <f t="shared" si="36"/>
        <v>-5.5553703765433227E-2</v>
      </c>
    </row>
    <row r="105" spans="1:28" x14ac:dyDescent="0.2">
      <c r="A105">
        <v>118</v>
      </c>
      <c r="B105" t="s">
        <v>140</v>
      </c>
      <c r="C105" s="33">
        <v>8</v>
      </c>
      <c r="D105" s="33">
        <v>13</v>
      </c>
      <c r="E105">
        <v>6.5578078494986896</v>
      </c>
      <c r="F105">
        <v>20</v>
      </c>
      <c r="G105" s="5" t="s">
        <v>51</v>
      </c>
      <c r="H105">
        <v>1528</v>
      </c>
      <c r="I105">
        <v>1948</v>
      </c>
      <c r="J105">
        <v>1560</v>
      </c>
      <c r="K105">
        <v>1952</v>
      </c>
      <c r="L105">
        <f t="shared" si="37"/>
        <v>1.388842594135751E-2</v>
      </c>
      <c r="M105">
        <v>360.012</v>
      </c>
      <c r="N105">
        <f t="shared" si="17"/>
        <v>0</v>
      </c>
      <c r="Q105">
        <f t="shared" si="18"/>
        <v>21.221514838394278</v>
      </c>
      <c r="R105">
        <f t="shared" si="29"/>
        <v>27.054653733764429</v>
      </c>
      <c r="S105">
        <f t="shared" si="30"/>
        <v>21.665944468517715</v>
      </c>
      <c r="T105">
        <f t="shared" si="31"/>
        <v>27.110207437529862</v>
      </c>
      <c r="U105">
        <f t="shared" si="32"/>
        <v>0.44442963012343739</v>
      </c>
      <c r="V105">
        <f t="shared" si="33"/>
        <v>5.5553703765433227E-2</v>
      </c>
      <c r="W105">
        <f t="shared" si="34"/>
        <v>0</v>
      </c>
      <c r="Y105">
        <f t="shared" si="35"/>
        <v>0.44442963012343739</v>
      </c>
      <c r="Z105">
        <f t="shared" si="36"/>
        <v>-5.5553703765433227E-2</v>
      </c>
      <c r="AB105" s="5"/>
    </row>
    <row r="106" spans="1:28" x14ac:dyDescent="0.2">
      <c r="A106">
        <v>119</v>
      </c>
      <c r="B106" t="s">
        <v>140</v>
      </c>
      <c r="C106" s="33">
        <v>1</v>
      </c>
      <c r="D106" s="33">
        <v>14</v>
      </c>
      <c r="E106">
        <v>7.5864927320354303</v>
      </c>
      <c r="F106">
        <v>21</v>
      </c>
      <c r="G106" s="5" t="s">
        <v>50</v>
      </c>
      <c r="H106">
        <v>1420</v>
      </c>
      <c r="I106">
        <v>1956</v>
      </c>
      <c r="J106">
        <v>1320</v>
      </c>
      <c r="K106">
        <v>1684</v>
      </c>
      <c r="L106">
        <f t="shared" si="37"/>
        <v>1.4044075927892096E-2</v>
      </c>
      <c r="M106">
        <v>356.02199999999999</v>
      </c>
      <c r="N106">
        <f t="shared" si="17"/>
        <v>0</v>
      </c>
      <c r="Q106">
        <f t="shared" si="18"/>
        <v>19.942587817606775</v>
      </c>
      <c r="R106">
        <f t="shared" si="29"/>
        <v>27.470212514956941</v>
      </c>
      <c r="S106">
        <f t="shared" si="30"/>
        <v>18.538180224817566</v>
      </c>
      <c r="T106">
        <f t="shared" si="31"/>
        <v>23.650223862570289</v>
      </c>
      <c r="U106">
        <f t="shared" si="32"/>
        <v>-1.4044075927892088</v>
      </c>
      <c r="V106">
        <f t="shared" si="33"/>
        <v>-3.8199886523866518</v>
      </c>
      <c r="W106">
        <f t="shared" si="34"/>
        <v>0</v>
      </c>
      <c r="Y106">
        <f t="shared" si="35"/>
        <v>-1.4044075927892088</v>
      </c>
      <c r="Z106">
        <f t="shared" si="36"/>
        <v>3.8199886523866518</v>
      </c>
      <c r="AB106" s="5"/>
    </row>
    <row r="107" spans="1:28" x14ac:dyDescent="0.2">
      <c r="A107">
        <v>119</v>
      </c>
      <c r="B107" t="s">
        <v>140</v>
      </c>
      <c r="C107" s="33">
        <v>2</v>
      </c>
      <c r="D107" s="33">
        <v>14</v>
      </c>
      <c r="E107">
        <v>7.5864927320354303</v>
      </c>
      <c r="F107">
        <v>21</v>
      </c>
      <c r="G107" s="5" t="s">
        <v>50</v>
      </c>
      <c r="H107">
        <v>1472</v>
      </c>
      <c r="I107">
        <v>1984</v>
      </c>
      <c r="J107">
        <v>1416</v>
      </c>
      <c r="K107">
        <v>1104</v>
      </c>
      <c r="L107">
        <f t="shared" si="37"/>
        <v>1.4203617377273643E-2</v>
      </c>
      <c r="M107">
        <v>352.02300000000002</v>
      </c>
      <c r="N107">
        <f t="shared" si="17"/>
        <v>0</v>
      </c>
      <c r="Q107">
        <f t="shared" si="18"/>
        <v>20.907724779346804</v>
      </c>
      <c r="R107">
        <f t="shared" si="29"/>
        <v>28.179976876510906</v>
      </c>
      <c r="S107">
        <f t="shared" si="30"/>
        <v>20.112322206219478</v>
      </c>
      <c r="T107">
        <f t="shared" si="31"/>
        <v>15.680793584510102</v>
      </c>
      <c r="U107">
        <f t="shared" si="32"/>
        <v>-0.79540257312732621</v>
      </c>
      <c r="V107">
        <f t="shared" si="33"/>
        <v>-12.499183292000804</v>
      </c>
      <c r="W107">
        <f t="shared" si="34"/>
        <v>0</v>
      </c>
      <c r="Y107">
        <f t="shared" si="35"/>
        <v>-0.79540257312732621</v>
      </c>
      <c r="Z107">
        <f t="shared" si="36"/>
        <v>12.499183292000804</v>
      </c>
      <c r="AB107" s="5"/>
    </row>
    <row r="108" spans="1:28" x14ac:dyDescent="0.2">
      <c r="A108">
        <v>119</v>
      </c>
      <c r="B108" t="s">
        <v>140</v>
      </c>
      <c r="C108" s="33">
        <v>3</v>
      </c>
      <c r="D108" s="33">
        <v>14</v>
      </c>
      <c r="E108">
        <v>7.5864927320354303</v>
      </c>
      <c r="F108">
        <v>21</v>
      </c>
      <c r="G108" s="5" t="s">
        <v>50</v>
      </c>
      <c r="H108">
        <v>1512</v>
      </c>
      <c r="I108">
        <v>1940</v>
      </c>
      <c r="J108">
        <v>2068</v>
      </c>
      <c r="K108">
        <v>1236</v>
      </c>
      <c r="L108">
        <f t="shared" si="37"/>
        <v>1.4530955294062942E-2</v>
      </c>
      <c r="M108">
        <v>344.09300000000002</v>
      </c>
      <c r="N108">
        <f t="shared" si="17"/>
        <v>0</v>
      </c>
      <c r="Q108">
        <f t="shared" si="18"/>
        <v>21.97080440462317</v>
      </c>
      <c r="R108">
        <f t="shared" si="29"/>
        <v>28.190053270482107</v>
      </c>
      <c r="S108">
        <f t="shared" si="30"/>
        <v>30.050015548122165</v>
      </c>
      <c r="T108">
        <f t="shared" si="31"/>
        <v>17.960260743461795</v>
      </c>
      <c r="U108">
        <f t="shared" si="32"/>
        <v>8.0792111434989948</v>
      </c>
      <c r="V108">
        <f t="shared" si="33"/>
        <v>-10.229792527020312</v>
      </c>
      <c r="W108">
        <f t="shared" si="34"/>
        <v>0</v>
      </c>
      <c r="Y108">
        <f t="shared" si="35"/>
        <v>8.0792111434989948</v>
      </c>
      <c r="Z108">
        <f t="shared" si="36"/>
        <v>10.229792527020312</v>
      </c>
      <c r="AB108" s="5"/>
    </row>
    <row r="109" spans="1:28" x14ac:dyDescent="0.2">
      <c r="A109">
        <v>119</v>
      </c>
      <c r="B109" t="s">
        <v>140</v>
      </c>
      <c r="C109" s="33">
        <v>4</v>
      </c>
      <c r="D109" s="33">
        <v>14</v>
      </c>
      <c r="E109">
        <v>7.5864927320354303</v>
      </c>
      <c r="F109">
        <v>21</v>
      </c>
      <c r="G109" s="5" t="s">
        <v>50</v>
      </c>
      <c r="H109">
        <v>1500</v>
      </c>
      <c r="I109">
        <v>2012</v>
      </c>
      <c r="J109">
        <v>2108</v>
      </c>
      <c r="K109">
        <v>1960</v>
      </c>
      <c r="L109">
        <f t="shared" si="37"/>
        <v>1.3735433572696156E-2</v>
      </c>
      <c r="M109">
        <v>364.02199999999999</v>
      </c>
      <c r="N109">
        <f t="shared" si="17"/>
        <v>0</v>
      </c>
      <c r="Q109">
        <f t="shared" si="18"/>
        <v>20.603150359044236</v>
      </c>
      <c r="R109">
        <f t="shared" si="29"/>
        <v>27.635692348264666</v>
      </c>
      <c r="S109">
        <f t="shared" si="30"/>
        <v>28.954293971243498</v>
      </c>
      <c r="T109">
        <f t="shared" si="31"/>
        <v>26.921449802484467</v>
      </c>
      <c r="U109">
        <f t="shared" si="32"/>
        <v>8.3511436121992624</v>
      </c>
      <c r="V109">
        <f t="shared" si="33"/>
        <v>-0.71424254578019841</v>
      </c>
      <c r="W109">
        <f t="shared" si="34"/>
        <v>0</v>
      </c>
      <c r="Y109">
        <f t="shared" si="35"/>
        <v>8.3511436121992624</v>
      </c>
      <c r="Z109">
        <f t="shared" si="36"/>
        <v>0.71424254578019841</v>
      </c>
      <c r="AB109" s="5"/>
    </row>
    <row r="110" spans="1:28" x14ac:dyDescent="0.2">
      <c r="A110">
        <v>119</v>
      </c>
      <c r="B110" t="s">
        <v>140</v>
      </c>
      <c r="C110" s="33">
        <v>5</v>
      </c>
      <c r="D110" s="33">
        <v>14</v>
      </c>
      <c r="E110">
        <v>7.5864927320354303</v>
      </c>
      <c r="F110">
        <v>21</v>
      </c>
      <c r="G110" s="5" t="s">
        <v>50</v>
      </c>
      <c r="H110">
        <v>1492</v>
      </c>
      <c r="I110">
        <v>2012</v>
      </c>
      <c r="J110">
        <v>1736</v>
      </c>
      <c r="K110">
        <v>2468</v>
      </c>
      <c r="L110">
        <f t="shared" si="37"/>
        <v>1.3732943683944541E-2</v>
      </c>
      <c r="M110">
        <v>364.08800000000002</v>
      </c>
      <c r="N110">
        <f t="shared" si="17"/>
        <v>0</v>
      </c>
      <c r="Q110">
        <f t="shared" si="18"/>
        <v>20.489551976445256</v>
      </c>
      <c r="R110">
        <f t="shared" si="29"/>
        <v>27.630682692096418</v>
      </c>
      <c r="S110">
        <f t="shared" si="30"/>
        <v>23.840390235327725</v>
      </c>
      <c r="T110">
        <f t="shared" si="31"/>
        <v>33.892905011975124</v>
      </c>
      <c r="U110">
        <f t="shared" si="32"/>
        <v>3.3508382588824688</v>
      </c>
      <c r="V110">
        <f t="shared" si="33"/>
        <v>6.2622223198787061</v>
      </c>
      <c r="W110">
        <f t="shared" si="34"/>
        <v>0</v>
      </c>
      <c r="Y110">
        <f t="shared" si="35"/>
        <v>3.3508382588824688</v>
      </c>
      <c r="Z110">
        <f t="shared" si="36"/>
        <v>-6.2622223198787061</v>
      </c>
      <c r="AB110" s="5"/>
    </row>
    <row r="111" spans="1:28" x14ac:dyDescent="0.2">
      <c r="A111">
        <v>119</v>
      </c>
      <c r="B111" t="s">
        <v>140</v>
      </c>
      <c r="C111" s="33">
        <v>6</v>
      </c>
      <c r="D111" s="33">
        <v>14</v>
      </c>
      <c r="E111">
        <v>7.5864927320354303</v>
      </c>
      <c r="F111">
        <v>21</v>
      </c>
      <c r="G111" s="5" t="s">
        <v>50</v>
      </c>
      <c r="H111">
        <v>1516</v>
      </c>
      <c r="I111">
        <v>1972</v>
      </c>
      <c r="J111">
        <v>1048</v>
      </c>
      <c r="K111">
        <v>2728</v>
      </c>
      <c r="L111">
        <f t="shared" si="37"/>
        <v>1.4044075927892096E-2</v>
      </c>
      <c r="M111">
        <v>356.02199999999999</v>
      </c>
      <c r="N111">
        <f t="shared" si="17"/>
        <v>0</v>
      </c>
      <c r="Q111">
        <f t="shared" si="18"/>
        <v>21.290819106684417</v>
      </c>
      <c r="R111">
        <f t="shared" si="29"/>
        <v>27.694917729803212</v>
      </c>
      <c r="S111">
        <f t="shared" si="30"/>
        <v>14.718191572430916</v>
      </c>
      <c r="T111">
        <f t="shared" si="31"/>
        <v>38.312239131289637</v>
      </c>
      <c r="U111">
        <f t="shared" si="32"/>
        <v>-6.5726275342535008</v>
      </c>
      <c r="V111">
        <f t="shared" si="33"/>
        <v>10.617321401486425</v>
      </c>
      <c r="W111">
        <f t="shared" si="34"/>
        <v>0</v>
      </c>
      <c r="Y111">
        <f t="shared" si="35"/>
        <v>-6.5726275342535008</v>
      </c>
      <c r="Z111">
        <f t="shared" si="36"/>
        <v>-10.617321401486425</v>
      </c>
      <c r="AB111" s="5"/>
    </row>
    <row r="112" spans="1:28" s="31" customFormat="1" x14ac:dyDescent="0.2">
      <c r="A112" s="31">
        <v>119</v>
      </c>
      <c r="B112" s="31" t="s">
        <v>140</v>
      </c>
      <c r="C112" s="33">
        <v>7</v>
      </c>
      <c r="D112" s="33">
        <v>14</v>
      </c>
      <c r="E112" s="31">
        <v>7.5864927320354303</v>
      </c>
      <c r="F112" s="31">
        <v>21</v>
      </c>
      <c r="G112" s="32" t="s">
        <v>50</v>
      </c>
      <c r="H112" s="31">
        <v>1468</v>
      </c>
      <c r="I112" s="31">
        <v>1904</v>
      </c>
      <c r="J112" s="31">
        <v>1452</v>
      </c>
      <c r="K112" s="31">
        <v>2730</v>
      </c>
      <c r="L112" s="31">
        <f t="shared" si="37"/>
        <v>1.4203617377273643E-2</v>
      </c>
      <c r="M112" s="31">
        <v>352.02300000000002</v>
      </c>
      <c r="N112" s="31">
        <f t="shared" si="17"/>
        <v>2.9759779063400233E-2</v>
      </c>
      <c r="O112" s="31">
        <v>336.024</v>
      </c>
      <c r="P112" s="31">
        <v>284</v>
      </c>
      <c r="Q112" s="31">
        <f t="shared" si="18"/>
        <v>20.850910309837708</v>
      </c>
      <c r="R112" s="31">
        <f t="shared" si="29"/>
        <v>27.043687486329016</v>
      </c>
      <c r="S112" s="31">
        <f t="shared" si="30"/>
        <v>20.623652431801329</v>
      </c>
      <c r="T112" s="31">
        <f t="shared" si="31"/>
        <v>38.775875439957048</v>
      </c>
      <c r="U112" s="31">
        <f t="shared" si="32"/>
        <v>-0.22725787803637942</v>
      </c>
      <c r="V112" s="31">
        <f t="shared" si="33"/>
        <v>11.732187953628031</v>
      </c>
      <c r="W112" s="31">
        <f t="shared" si="34"/>
        <v>8.4517772540056662</v>
      </c>
      <c r="X112" s="31" t="s">
        <v>207</v>
      </c>
      <c r="Y112" s="31">
        <f t="shared" si="35"/>
        <v>-0.22725787803637942</v>
      </c>
      <c r="Z112" s="31">
        <f t="shared" si="36"/>
        <v>-20.183965207633698</v>
      </c>
      <c r="AB112" s="32"/>
    </row>
    <row r="113" spans="1:28" s="31" customFormat="1" x14ac:dyDescent="0.2">
      <c r="A113" s="31">
        <v>119</v>
      </c>
      <c r="B113" s="31" t="s">
        <v>140</v>
      </c>
      <c r="C113" s="33">
        <v>8</v>
      </c>
      <c r="D113" s="33">
        <v>14</v>
      </c>
      <c r="E113" s="31">
        <v>7.5864927320354303</v>
      </c>
      <c r="F113" s="31">
        <v>21</v>
      </c>
      <c r="G113" s="32" t="s">
        <v>50</v>
      </c>
      <c r="H113" s="31">
        <v>1416</v>
      </c>
      <c r="I113" s="31">
        <v>2036</v>
      </c>
      <c r="J113" s="31">
        <v>1464</v>
      </c>
      <c r="K113" s="31">
        <v>2844</v>
      </c>
      <c r="L113" s="31">
        <f t="shared" si="37"/>
        <v>1.4196318042952379E-2</v>
      </c>
      <c r="M113" s="31">
        <v>352.20400000000001</v>
      </c>
      <c r="N113" s="31">
        <f t="shared" si="17"/>
        <v>3.4246575342465752E-2</v>
      </c>
      <c r="O113" s="31">
        <v>292</v>
      </c>
      <c r="P113" s="31">
        <v>368.02199999999999</v>
      </c>
      <c r="Q113" s="31">
        <f t="shared" si="18"/>
        <v>20.101986348820567</v>
      </c>
      <c r="R113" s="31">
        <f t="shared" si="29"/>
        <v>28.903703535451044</v>
      </c>
      <c r="S113" s="31">
        <f t="shared" si="30"/>
        <v>20.783409614882284</v>
      </c>
      <c r="T113" s="31">
        <f t="shared" si="31"/>
        <v>40.374328514156566</v>
      </c>
      <c r="U113" s="31">
        <f t="shared" si="32"/>
        <v>0.68142326606171721</v>
      </c>
      <c r="V113" s="31">
        <f t="shared" si="33"/>
        <v>11.470624978705523</v>
      </c>
      <c r="W113" s="31">
        <f t="shared" si="34"/>
        <v>12.60349315068493</v>
      </c>
      <c r="X113" s="31" t="s">
        <v>207</v>
      </c>
      <c r="Y113" s="31">
        <f t="shared" si="35"/>
        <v>0.68142326606171721</v>
      </c>
      <c r="Z113" s="31">
        <f t="shared" si="36"/>
        <v>-24.074118129390452</v>
      </c>
      <c r="AB113" s="32"/>
    </row>
    <row r="114" spans="1:28" x14ac:dyDescent="0.2">
      <c r="A114">
        <v>120</v>
      </c>
      <c r="B114" t="s">
        <v>140</v>
      </c>
      <c r="C114" s="33">
        <v>1</v>
      </c>
      <c r="D114" s="33">
        <v>15</v>
      </c>
      <c r="E114">
        <v>6.4198322358633098</v>
      </c>
      <c r="F114">
        <v>15</v>
      </c>
      <c r="G114" s="5" t="s">
        <v>49</v>
      </c>
      <c r="H114">
        <v>1432</v>
      </c>
      <c r="I114">
        <v>1920</v>
      </c>
      <c r="J114">
        <v>1644</v>
      </c>
      <c r="K114">
        <v>2752</v>
      </c>
      <c r="L114">
        <f t="shared" si="37"/>
        <v>1.4203617377273643E-2</v>
      </c>
      <c r="M114">
        <v>352.02300000000002</v>
      </c>
      <c r="N114">
        <f t="shared" si="17"/>
        <v>0</v>
      </c>
      <c r="Q114">
        <f t="shared" si="18"/>
        <v>20.339580084255857</v>
      </c>
      <c r="R114">
        <f t="shared" si="29"/>
        <v>27.270945364365396</v>
      </c>
      <c r="S114">
        <f t="shared" si="30"/>
        <v>23.350746968237868</v>
      </c>
      <c r="T114">
        <f t="shared" si="31"/>
        <v>39.088355022257062</v>
      </c>
      <c r="U114">
        <f t="shared" si="32"/>
        <v>3.0111668839820105</v>
      </c>
      <c r="V114">
        <f t="shared" si="33"/>
        <v>11.817409657891666</v>
      </c>
      <c r="W114">
        <f t="shared" si="34"/>
        <v>0</v>
      </c>
      <c r="Y114">
        <f t="shared" si="35"/>
        <v>3.0111668839820105</v>
      </c>
      <c r="Z114">
        <f t="shared" si="36"/>
        <v>-11.817409657891666</v>
      </c>
      <c r="AB114" s="5"/>
    </row>
    <row r="115" spans="1:28" x14ac:dyDescent="0.2">
      <c r="A115">
        <v>120</v>
      </c>
      <c r="B115" t="s">
        <v>140</v>
      </c>
      <c r="C115" s="33">
        <v>2</v>
      </c>
      <c r="D115" s="33">
        <v>15</v>
      </c>
      <c r="E115">
        <v>6.4198322358633098</v>
      </c>
      <c r="F115">
        <v>15</v>
      </c>
      <c r="G115" s="5" t="s">
        <v>49</v>
      </c>
      <c r="H115">
        <v>1460</v>
      </c>
      <c r="I115">
        <v>1984</v>
      </c>
      <c r="J115">
        <v>1472</v>
      </c>
      <c r="K115">
        <v>1132</v>
      </c>
      <c r="L115">
        <f t="shared" si="37"/>
        <v>1.3885456095576371E-2</v>
      </c>
      <c r="M115">
        <v>360.089</v>
      </c>
      <c r="N115">
        <f t="shared" si="17"/>
        <v>0</v>
      </c>
      <c r="Q115">
        <f t="shared" si="18"/>
        <v>20.272765899541501</v>
      </c>
      <c r="R115">
        <f t="shared" si="29"/>
        <v>27.548744893623521</v>
      </c>
      <c r="S115">
        <f t="shared" si="30"/>
        <v>20.439391372688419</v>
      </c>
      <c r="T115">
        <f t="shared" si="31"/>
        <v>15.718336300192451</v>
      </c>
      <c r="U115">
        <f t="shared" si="32"/>
        <v>0.16662547314691878</v>
      </c>
      <c r="V115">
        <f t="shared" si="33"/>
        <v>-11.83040859343107</v>
      </c>
      <c r="W115">
        <f t="shared" si="34"/>
        <v>0</v>
      </c>
      <c r="Y115">
        <f t="shared" si="35"/>
        <v>0.16662547314691878</v>
      </c>
      <c r="Z115">
        <f t="shared" si="36"/>
        <v>11.83040859343107</v>
      </c>
    </row>
    <row r="116" spans="1:28" x14ac:dyDescent="0.2">
      <c r="A116">
        <v>120</v>
      </c>
      <c r="B116" t="s">
        <v>140</v>
      </c>
      <c r="C116" s="33">
        <v>3</v>
      </c>
      <c r="D116" s="33">
        <v>15</v>
      </c>
      <c r="E116">
        <v>6.4198322358633098</v>
      </c>
      <c r="F116">
        <v>15</v>
      </c>
      <c r="G116" s="5" t="s">
        <v>49</v>
      </c>
      <c r="H116">
        <v>1492</v>
      </c>
      <c r="I116">
        <v>1992</v>
      </c>
      <c r="J116">
        <v>1148</v>
      </c>
      <c r="K116">
        <v>2812</v>
      </c>
      <c r="L116">
        <f t="shared" si="37"/>
        <v>1.4044943820224719E-2</v>
      </c>
      <c r="M116">
        <v>356</v>
      </c>
      <c r="N116">
        <f t="shared" si="17"/>
        <v>0</v>
      </c>
      <c r="Q116">
        <f t="shared" si="18"/>
        <v>20.95505617977528</v>
      </c>
      <c r="R116">
        <f t="shared" si="29"/>
        <v>27.977528089887638</v>
      </c>
      <c r="S116">
        <f t="shared" si="30"/>
        <v>16.123595505617978</v>
      </c>
      <c r="T116">
        <f t="shared" si="31"/>
        <v>39.49438202247191</v>
      </c>
      <c r="U116">
        <f t="shared" si="32"/>
        <v>-4.8314606741573023</v>
      </c>
      <c r="V116">
        <f t="shared" si="33"/>
        <v>11.516853932584272</v>
      </c>
      <c r="W116">
        <f t="shared" si="34"/>
        <v>0</v>
      </c>
      <c r="Y116">
        <f t="shared" si="35"/>
        <v>-4.8314606741573023</v>
      </c>
      <c r="Z116">
        <f t="shared" si="36"/>
        <v>-11.516853932584272</v>
      </c>
    </row>
    <row r="117" spans="1:28" x14ac:dyDescent="0.2">
      <c r="A117">
        <v>120</v>
      </c>
      <c r="B117" t="s">
        <v>140</v>
      </c>
      <c r="C117" s="33">
        <v>4</v>
      </c>
      <c r="D117" s="33">
        <v>15</v>
      </c>
      <c r="E117">
        <v>6.4198322358633098</v>
      </c>
      <c r="F117">
        <v>15</v>
      </c>
      <c r="G117" s="5" t="s">
        <v>49</v>
      </c>
      <c r="H117">
        <v>1484</v>
      </c>
      <c r="I117">
        <v>2012</v>
      </c>
      <c r="J117">
        <v>2060</v>
      </c>
      <c r="K117">
        <v>1276</v>
      </c>
      <c r="L117">
        <f t="shared" si="37"/>
        <v>1.3732943683944541E-2</v>
      </c>
      <c r="M117">
        <v>364.08800000000002</v>
      </c>
      <c r="N117">
        <f t="shared" si="17"/>
        <v>0</v>
      </c>
      <c r="Q117">
        <f t="shared" si="18"/>
        <v>20.379688426973697</v>
      </c>
      <c r="R117">
        <f t="shared" si="29"/>
        <v>27.630682692096418</v>
      </c>
      <c r="S117">
        <f t="shared" si="30"/>
        <v>28.289863988925752</v>
      </c>
      <c r="T117">
        <f t="shared" si="31"/>
        <v>17.523236140713234</v>
      </c>
      <c r="U117">
        <f t="shared" si="32"/>
        <v>7.9101755619520553</v>
      </c>
      <c r="V117">
        <f t="shared" si="33"/>
        <v>-10.107446551383184</v>
      </c>
      <c r="W117">
        <f t="shared" si="34"/>
        <v>0</v>
      </c>
      <c r="Y117">
        <f t="shared" si="35"/>
        <v>7.9101755619520553</v>
      </c>
      <c r="Z117">
        <f t="shared" si="36"/>
        <v>10.107446551383184</v>
      </c>
    </row>
    <row r="118" spans="1:28" x14ac:dyDescent="0.2">
      <c r="A118">
        <v>120</v>
      </c>
      <c r="B118" t="s">
        <v>140</v>
      </c>
      <c r="C118" s="33">
        <v>5</v>
      </c>
      <c r="D118" s="33">
        <v>15</v>
      </c>
      <c r="E118">
        <v>6.4198322358633098</v>
      </c>
      <c r="F118">
        <v>15</v>
      </c>
      <c r="G118" s="5" t="s">
        <v>49</v>
      </c>
      <c r="H118">
        <v>1492</v>
      </c>
      <c r="I118">
        <v>1948</v>
      </c>
      <c r="J118">
        <v>968</v>
      </c>
      <c r="K118">
        <v>2492</v>
      </c>
      <c r="L118">
        <f t="shared" si="37"/>
        <v>1.4044075927892096E-2</v>
      </c>
      <c r="M118">
        <v>356.02199999999999</v>
      </c>
      <c r="N118">
        <f t="shared" si="17"/>
        <v>0</v>
      </c>
      <c r="Q118">
        <f t="shared" si="18"/>
        <v>20.953761284415009</v>
      </c>
      <c r="R118">
        <f t="shared" si="29"/>
        <v>27.357859907533804</v>
      </c>
      <c r="S118">
        <f t="shared" si="30"/>
        <v>13.594665498199548</v>
      </c>
      <c r="T118">
        <f t="shared" si="31"/>
        <v>34.997837212307104</v>
      </c>
      <c r="U118">
        <f t="shared" si="32"/>
        <v>-7.3590957862154607</v>
      </c>
      <c r="V118">
        <f t="shared" si="33"/>
        <v>7.6399773047732999</v>
      </c>
      <c r="W118">
        <f t="shared" si="34"/>
        <v>0</v>
      </c>
      <c r="Y118">
        <f t="shared" si="35"/>
        <v>-7.3590957862154607</v>
      </c>
      <c r="Z118">
        <f t="shared" si="36"/>
        <v>-7.6399773047732999</v>
      </c>
    </row>
    <row r="119" spans="1:28" x14ac:dyDescent="0.2">
      <c r="A119">
        <v>120</v>
      </c>
      <c r="B119" t="s">
        <v>140</v>
      </c>
      <c r="C119" s="33">
        <v>6</v>
      </c>
      <c r="D119" s="33">
        <v>15</v>
      </c>
      <c r="E119">
        <v>6.4198322358633098</v>
      </c>
      <c r="F119">
        <v>15</v>
      </c>
      <c r="G119" s="5" t="s">
        <v>49</v>
      </c>
      <c r="H119">
        <v>1512</v>
      </c>
      <c r="I119">
        <v>1984</v>
      </c>
      <c r="J119">
        <v>2104</v>
      </c>
      <c r="K119">
        <v>1556</v>
      </c>
      <c r="L119">
        <f t="shared" si="37"/>
        <v>1.4367816091954023E-2</v>
      </c>
      <c r="M119">
        <v>348</v>
      </c>
      <c r="N119">
        <f t="shared" si="17"/>
        <v>0</v>
      </c>
      <c r="Q119">
        <f t="shared" si="18"/>
        <v>21.724137931034484</v>
      </c>
      <c r="R119">
        <f t="shared" si="29"/>
        <v>28.505747126436781</v>
      </c>
      <c r="S119">
        <f t="shared" si="30"/>
        <v>30.229885057471265</v>
      </c>
      <c r="T119">
        <f t="shared" si="31"/>
        <v>22.356321839080458</v>
      </c>
      <c r="U119">
        <f t="shared" si="32"/>
        <v>8.5057471264367805</v>
      </c>
      <c r="V119">
        <f t="shared" si="33"/>
        <v>-6.1494252873563227</v>
      </c>
      <c r="W119">
        <f t="shared" si="34"/>
        <v>0</v>
      </c>
      <c r="Y119">
        <f t="shared" si="35"/>
        <v>8.5057471264367805</v>
      </c>
      <c r="Z119">
        <f t="shared" si="36"/>
        <v>6.1494252873563227</v>
      </c>
    </row>
    <row r="120" spans="1:28" x14ac:dyDescent="0.2">
      <c r="A120">
        <v>120</v>
      </c>
      <c r="B120" t="s">
        <v>140</v>
      </c>
      <c r="C120" s="33">
        <v>7</v>
      </c>
      <c r="D120" s="33">
        <v>15</v>
      </c>
      <c r="E120">
        <v>6.4198322358633098</v>
      </c>
      <c r="F120">
        <v>15</v>
      </c>
      <c r="G120" s="5" t="s">
        <v>49</v>
      </c>
      <c r="H120">
        <v>1508</v>
      </c>
      <c r="I120">
        <v>1972</v>
      </c>
      <c r="J120">
        <v>976</v>
      </c>
      <c r="K120">
        <v>2152</v>
      </c>
      <c r="L120">
        <f t="shared" si="37"/>
        <v>1.38811771238201E-2</v>
      </c>
      <c r="M120">
        <v>360.2</v>
      </c>
      <c r="N120">
        <f t="shared" si="17"/>
        <v>0</v>
      </c>
      <c r="Q120">
        <f t="shared" si="18"/>
        <v>20.93281510272071</v>
      </c>
      <c r="R120">
        <f t="shared" si="29"/>
        <v>27.373681288173238</v>
      </c>
      <c r="S120">
        <f t="shared" si="30"/>
        <v>13.548028872848418</v>
      </c>
      <c r="T120">
        <f t="shared" si="31"/>
        <v>29.872293170460853</v>
      </c>
      <c r="U120">
        <f t="shared" si="32"/>
        <v>-7.3847862298722919</v>
      </c>
      <c r="V120">
        <f t="shared" si="33"/>
        <v>2.4986118822876158</v>
      </c>
      <c r="W120">
        <f t="shared" si="34"/>
        <v>0</v>
      </c>
      <c r="Y120">
        <f t="shared" si="35"/>
        <v>-7.3847862298722919</v>
      </c>
      <c r="Z120">
        <f t="shared" si="36"/>
        <v>-2.4986118822876158</v>
      </c>
    </row>
    <row r="121" spans="1:28" x14ac:dyDescent="0.2">
      <c r="A121">
        <v>120</v>
      </c>
      <c r="B121" t="s">
        <v>140</v>
      </c>
      <c r="C121" s="33">
        <v>8</v>
      </c>
      <c r="D121" s="33">
        <v>15</v>
      </c>
      <c r="E121">
        <v>6.4198322358633098</v>
      </c>
      <c r="F121">
        <v>15</v>
      </c>
      <c r="G121" s="5" t="s">
        <v>49</v>
      </c>
      <c r="H121">
        <v>1424</v>
      </c>
      <c r="I121">
        <v>1968</v>
      </c>
      <c r="J121">
        <v>2016</v>
      </c>
      <c r="K121">
        <v>1636</v>
      </c>
      <c r="L121">
        <f t="shared" si="37"/>
        <v>1.4200874205816109E-2</v>
      </c>
      <c r="M121">
        <v>352.09100000000001</v>
      </c>
      <c r="N121">
        <f t="shared" si="17"/>
        <v>0</v>
      </c>
      <c r="Q121">
        <f t="shared" si="18"/>
        <v>20.22204486908214</v>
      </c>
      <c r="R121">
        <f t="shared" si="29"/>
        <v>27.947320437046102</v>
      </c>
      <c r="S121">
        <f t="shared" si="30"/>
        <v>28.628962398925278</v>
      </c>
      <c r="T121">
        <f t="shared" si="31"/>
        <v>23.232630200715153</v>
      </c>
      <c r="U121">
        <f t="shared" si="32"/>
        <v>8.4069175298431382</v>
      </c>
      <c r="V121">
        <f t="shared" si="33"/>
        <v>-4.7146902363309486</v>
      </c>
      <c r="W121">
        <f t="shared" si="34"/>
        <v>0</v>
      </c>
      <c r="Y121">
        <f t="shared" si="35"/>
        <v>8.4069175298431382</v>
      </c>
      <c r="Z121">
        <f t="shared" si="36"/>
        <v>4.7146902363309486</v>
      </c>
    </row>
    <row r="122" spans="1:28" s="31" customFormat="1" x14ac:dyDescent="0.2">
      <c r="A122" s="31">
        <v>121</v>
      </c>
      <c r="B122" s="31" t="s">
        <v>140</v>
      </c>
      <c r="C122" s="33">
        <v>1</v>
      </c>
      <c r="D122" s="33">
        <v>16</v>
      </c>
      <c r="E122" s="31">
        <v>7.8237967574130503</v>
      </c>
      <c r="F122" s="31">
        <v>16</v>
      </c>
      <c r="G122" s="32" t="s">
        <v>49</v>
      </c>
      <c r="H122" s="31">
        <v>1448</v>
      </c>
      <c r="I122" s="31">
        <v>1984</v>
      </c>
      <c r="J122" s="31">
        <v>1086</v>
      </c>
      <c r="K122" s="31">
        <v>2772</v>
      </c>
      <c r="L122" s="31">
        <f t="shared" si="37"/>
        <v>1.4366866557670038E-2</v>
      </c>
      <c r="M122" s="31">
        <v>348.02300000000002</v>
      </c>
      <c r="N122" s="31">
        <f t="shared" si="17"/>
        <v>3.2891923717050513E-2</v>
      </c>
      <c r="O122" s="31">
        <v>304.02600000000001</v>
      </c>
      <c r="P122" s="31">
        <v>196</v>
      </c>
      <c r="Q122" s="31">
        <f t="shared" si="18"/>
        <v>20.803222775506214</v>
      </c>
      <c r="R122" s="31">
        <f t="shared" si="29"/>
        <v>28.503863250417353</v>
      </c>
      <c r="S122" s="31">
        <f t="shared" si="30"/>
        <v>15.60241708162966</v>
      </c>
      <c r="T122" s="31">
        <f t="shared" si="31"/>
        <v>39.824954097861344</v>
      </c>
      <c r="U122" s="31">
        <f t="shared" si="32"/>
        <v>-5.2008056938765534</v>
      </c>
      <c r="V122" s="31">
        <f t="shared" si="33"/>
        <v>11.32109084744399</v>
      </c>
      <c r="W122" s="31">
        <f t="shared" si="34"/>
        <v>6.4468170485419005</v>
      </c>
      <c r="X122" s="31" t="s">
        <v>207</v>
      </c>
      <c r="Y122" s="31">
        <f t="shared" si="35"/>
        <v>-5.2008056938765534</v>
      </c>
      <c r="Z122" s="31">
        <f t="shared" si="36"/>
        <v>-17.767907895985893</v>
      </c>
    </row>
    <row r="123" spans="1:28" s="31" customFormat="1" x14ac:dyDescent="0.2">
      <c r="A123" s="31">
        <v>121</v>
      </c>
      <c r="B123" s="31" t="s">
        <v>140</v>
      </c>
      <c r="C123" s="33">
        <v>2</v>
      </c>
      <c r="D123" s="33">
        <v>16</v>
      </c>
      <c r="E123" s="31">
        <v>7.8237967574130503</v>
      </c>
      <c r="F123" s="31">
        <v>16</v>
      </c>
      <c r="G123" s="32" t="s">
        <v>49</v>
      </c>
      <c r="H123" s="31">
        <v>1452</v>
      </c>
      <c r="I123" s="31">
        <v>2008</v>
      </c>
      <c r="J123" s="31">
        <v>2028</v>
      </c>
      <c r="K123" s="31">
        <v>2742</v>
      </c>
      <c r="L123" s="31">
        <f t="shared" si="37"/>
        <v>1.3723030813693389E-2</v>
      </c>
      <c r="M123" s="31">
        <v>364.351</v>
      </c>
      <c r="N123" s="31">
        <f t="shared" si="17"/>
        <v>3.2464791933148503E-2</v>
      </c>
      <c r="O123" s="31">
        <v>308.02600000000001</v>
      </c>
      <c r="P123" s="31">
        <v>378.67099999999999</v>
      </c>
      <c r="Q123" s="31">
        <f t="shared" si="18"/>
        <v>19.925840741482801</v>
      </c>
      <c r="R123" s="31">
        <f t="shared" si="29"/>
        <v>27.555845873896327</v>
      </c>
      <c r="S123" s="31">
        <f t="shared" si="30"/>
        <v>27.830306490170194</v>
      </c>
      <c r="T123" s="31">
        <f t="shared" si="31"/>
        <v>37.628550491147273</v>
      </c>
      <c r="U123" s="31">
        <f t="shared" si="32"/>
        <v>7.904465748687393</v>
      </c>
      <c r="V123" s="31">
        <f t="shared" si="33"/>
        <v>10.072704617250945</v>
      </c>
      <c r="W123" s="31">
        <f t="shared" si="34"/>
        <v>12.293475226117277</v>
      </c>
      <c r="X123" s="31" t="s">
        <v>207</v>
      </c>
      <c r="Y123" s="31">
        <f t="shared" si="35"/>
        <v>7.904465748687393</v>
      </c>
      <c r="Z123" s="31">
        <f t="shared" si="36"/>
        <v>-22.366179843368222</v>
      </c>
    </row>
    <row r="124" spans="1:28" s="31" customFormat="1" x14ac:dyDescent="0.2">
      <c r="A124" s="31">
        <v>121</v>
      </c>
      <c r="B124" s="31" t="s">
        <v>140</v>
      </c>
      <c r="C124" s="33">
        <v>3</v>
      </c>
      <c r="D124" s="33">
        <v>16</v>
      </c>
      <c r="E124" s="31">
        <v>7.8237967574130503</v>
      </c>
      <c r="F124" s="31">
        <v>16</v>
      </c>
      <c r="G124" s="32" t="s">
        <v>49</v>
      </c>
      <c r="H124" s="31">
        <v>1452</v>
      </c>
      <c r="I124" s="31">
        <v>2008</v>
      </c>
      <c r="J124" s="31">
        <v>2028</v>
      </c>
      <c r="K124" s="31">
        <v>2742</v>
      </c>
      <c r="L124" s="31">
        <f t="shared" si="37"/>
        <v>1.3723030813693389E-2</v>
      </c>
      <c r="M124" s="31">
        <v>364.351</v>
      </c>
      <c r="N124" s="31">
        <f t="shared" si="17"/>
        <v>3.2464791933148503E-2</v>
      </c>
      <c r="O124" s="31">
        <v>308.02600000000001</v>
      </c>
      <c r="P124" s="31">
        <v>378.67099999999999</v>
      </c>
      <c r="Q124" s="31">
        <f t="shared" si="18"/>
        <v>19.925840741482801</v>
      </c>
      <c r="R124" s="31">
        <f t="shared" si="29"/>
        <v>27.555845873896327</v>
      </c>
      <c r="S124" s="31">
        <f t="shared" si="30"/>
        <v>27.830306490170194</v>
      </c>
      <c r="T124" s="31">
        <f t="shared" si="31"/>
        <v>37.628550491147273</v>
      </c>
      <c r="U124" s="31">
        <f t="shared" si="32"/>
        <v>7.904465748687393</v>
      </c>
      <c r="V124" s="31">
        <f t="shared" si="33"/>
        <v>10.072704617250945</v>
      </c>
      <c r="W124" s="31">
        <f t="shared" si="34"/>
        <v>12.293475226117277</v>
      </c>
      <c r="X124" s="31" t="s">
        <v>207</v>
      </c>
      <c r="Y124" s="31">
        <f t="shared" si="35"/>
        <v>7.904465748687393</v>
      </c>
      <c r="Z124" s="31">
        <f t="shared" si="36"/>
        <v>-22.366179843368222</v>
      </c>
    </row>
    <row r="125" spans="1:28" s="31" customFormat="1" x14ac:dyDescent="0.2">
      <c r="A125" s="31">
        <v>121</v>
      </c>
      <c r="B125" s="31" t="s">
        <v>140</v>
      </c>
      <c r="C125" s="33">
        <v>4</v>
      </c>
      <c r="D125" s="33">
        <v>16</v>
      </c>
      <c r="E125" s="31">
        <v>7.8237967574130503</v>
      </c>
      <c r="F125" s="31">
        <v>16</v>
      </c>
      <c r="G125" s="32" t="s">
        <v>49</v>
      </c>
      <c r="H125" s="31">
        <v>1452</v>
      </c>
      <c r="I125" s="31">
        <v>2008</v>
      </c>
      <c r="J125" s="31">
        <v>2028</v>
      </c>
      <c r="K125" s="31">
        <v>2742</v>
      </c>
      <c r="L125" s="31">
        <f t="shared" si="37"/>
        <v>1.3723030813693389E-2</v>
      </c>
      <c r="M125" s="31">
        <v>364.351</v>
      </c>
      <c r="N125" s="31">
        <f t="shared" si="17"/>
        <v>3.2464791933148503E-2</v>
      </c>
      <c r="O125" s="31">
        <v>308.02600000000001</v>
      </c>
      <c r="P125" s="31">
        <v>378.67099999999999</v>
      </c>
      <c r="Q125" s="31">
        <f t="shared" si="18"/>
        <v>19.925840741482801</v>
      </c>
      <c r="R125" s="31">
        <f t="shared" si="29"/>
        <v>27.555845873896327</v>
      </c>
      <c r="S125" s="31">
        <f t="shared" si="30"/>
        <v>27.830306490170194</v>
      </c>
      <c r="T125" s="31">
        <f t="shared" si="31"/>
        <v>37.628550491147273</v>
      </c>
      <c r="U125" s="31">
        <f t="shared" si="32"/>
        <v>7.904465748687393</v>
      </c>
      <c r="V125" s="31">
        <f t="shared" si="33"/>
        <v>10.072704617250945</v>
      </c>
      <c r="W125" s="31">
        <f t="shared" si="34"/>
        <v>12.293475226117277</v>
      </c>
      <c r="X125" s="31" t="s">
        <v>207</v>
      </c>
      <c r="Y125" s="31">
        <f t="shared" si="35"/>
        <v>7.904465748687393</v>
      </c>
      <c r="Z125" s="31">
        <f t="shared" si="36"/>
        <v>-22.366179843368222</v>
      </c>
    </row>
    <row r="126" spans="1:28" s="31" customFormat="1" x14ac:dyDescent="0.2">
      <c r="A126" s="31">
        <v>121</v>
      </c>
      <c r="B126" s="31" t="s">
        <v>140</v>
      </c>
      <c r="C126" s="33">
        <v>5</v>
      </c>
      <c r="D126" s="33">
        <v>16</v>
      </c>
      <c r="E126" s="31">
        <v>7.8237967574130503</v>
      </c>
      <c r="F126" s="31">
        <v>16</v>
      </c>
      <c r="G126" s="32" t="s">
        <v>49</v>
      </c>
      <c r="H126" s="31">
        <v>1452</v>
      </c>
      <c r="I126" s="31">
        <v>2008</v>
      </c>
      <c r="J126" s="31">
        <v>2028</v>
      </c>
      <c r="K126" s="31">
        <v>2742</v>
      </c>
      <c r="L126" s="31">
        <f t="shared" si="37"/>
        <v>1.3723030813693389E-2</v>
      </c>
      <c r="M126" s="31">
        <v>364.351</v>
      </c>
      <c r="N126" s="31">
        <f t="shared" si="17"/>
        <v>3.2464791933148503E-2</v>
      </c>
      <c r="O126" s="31">
        <v>308.02600000000001</v>
      </c>
      <c r="P126" s="31">
        <v>378.67099999999999</v>
      </c>
      <c r="Q126" s="31">
        <f t="shared" si="18"/>
        <v>19.925840741482801</v>
      </c>
      <c r="R126" s="31">
        <f t="shared" si="29"/>
        <v>27.555845873896327</v>
      </c>
      <c r="S126" s="31">
        <f t="shared" si="30"/>
        <v>27.830306490170194</v>
      </c>
      <c r="T126" s="31">
        <f t="shared" si="31"/>
        <v>37.628550491147273</v>
      </c>
      <c r="U126" s="31">
        <f t="shared" si="32"/>
        <v>7.904465748687393</v>
      </c>
      <c r="V126" s="31">
        <f t="shared" si="33"/>
        <v>10.072704617250945</v>
      </c>
      <c r="W126" s="31">
        <f t="shared" si="34"/>
        <v>12.293475226117277</v>
      </c>
      <c r="X126" s="31" t="s">
        <v>207</v>
      </c>
      <c r="Y126" s="31">
        <f t="shared" si="35"/>
        <v>7.904465748687393</v>
      </c>
      <c r="Z126" s="31">
        <f t="shared" si="36"/>
        <v>-22.366179843368222</v>
      </c>
    </row>
    <row r="127" spans="1:28" s="31" customFormat="1" x14ac:dyDescent="0.2">
      <c r="A127" s="31">
        <v>121</v>
      </c>
      <c r="B127" s="31" t="s">
        <v>140</v>
      </c>
      <c r="C127" s="33">
        <v>6</v>
      </c>
      <c r="D127" s="33">
        <v>16</v>
      </c>
      <c r="E127" s="31">
        <v>7.8237967574130503</v>
      </c>
      <c r="F127" s="31">
        <v>16</v>
      </c>
      <c r="G127" s="32" t="s">
        <v>49</v>
      </c>
      <c r="H127" s="31">
        <v>1452</v>
      </c>
      <c r="I127" s="31">
        <v>2008</v>
      </c>
      <c r="J127" s="31">
        <v>2028</v>
      </c>
      <c r="K127" s="31">
        <v>2742</v>
      </c>
      <c r="L127" s="31">
        <f t="shared" si="37"/>
        <v>1.3723030813693389E-2</v>
      </c>
      <c r="M127" s="31">
        <v>364.351</v>
      </c>
      <c r="N127" s="31">
        <f t="shared" si="17"/>
        <v>3.2464791933148503E-2</v>
      </c>
      <c r="O127" s="31">
        <v>308.02600000000001</v>
      </c>
      <c r="P127" s="31">
        <v>378.67099999999999</v>
      </c>
      <c r="Q127" s="31">
        <f t="shared" si="18"/>
        <v>19.925840741482801</v>
      </c>
      <c r="R127" s="31">
        <f t="shared" si="29"/>
        <v>27.555845873896327</v>
      </c>
      <c r="S127" s="31">
        <f t="shared" si="30"/>
        <v>27.830306490170194</v>
      </c>
      <c r="T127" s="31">
        <f t="shared" si="31"/>
        <v>37.628550491147273</v>
      </c>
      <c r="U127" s="31">
        <f t="shared" si="32"/>
        <v>7.904465748687393</v>
      </c>
      <c r="V127" s="31">
        <f t="shared" si="33"/>
        <v>10.072704617250945</v>
      </c>
      <c r="W127" s="31">
        <f t="shared" si="34"/>
        <v>12.293475226117277</v>
      </c>
      <c r="X127" s="31" t="s">
        <v>207</v>
      </c>
      <c r="Y127" s="31">
        <f t="shared" si="35"/>
        <v>7.904465748687393</v>
      </c>
      <c r="Z127" s="31">
        <f t="shared" si="36"/>
        <v>-22.366179843368222</v>
      </c>
    </row>
    <row r="128" spans="1:28" s="31" customFormat="1" x14ac:dyDescent="0.2">
      <c r="A128" s="31">
        <v>121</v>
      </c>
      <c r="B128" s="31" t="s">
        <v>140</v>
      </c>
      <c r="C128" s="33">
        <v>7</v>
      </c>
      <c r="D128" s="33">
        <v>16</v>
      </c>
      <c r="E128" s="31">
        <v>7.8237967574130503</v>
      </c>
      <c r="F128" s="31">
        <v>16</v>
      </c>
      <c r="G128" s="32" t="s">
        <v>49</v>
      </c>
      <c r="H128" s="31">
        <v>1452</v>
      </c>
      <c r="I128" s="31">
        <v>2008</v>
      </c>
      <c r="J128" s="31">
        <v>2028</v>
      </c>
      <c r="K128" s="31">
        <v>2742</v>
      </c>
      <c r="L128" s="31">
        <f t="shared" si="37"/>
        <v>1.3723030813693389E-2</v>
      </c>
      <c r="M128" s="31">
        <v>364.351</v>
      </c>
      <c r="N128" s="31">
        <f t="shared" si="17"/>
        <v>3.2464791933148503E-2</v>
      </c>
      <c r="O128" s="31">
        <v>308.02600000000001</v>
      </c>
      <c r="P128" s="31">
        <v>378.67099999999999</v>
      </c>
      <c r="Q128" s="31">
        <f t="shared" si="18"/>
        <v>19.925840741482801</v>
      </c>
      <c r="R128" s="31">
        <f t="shared" si="29"/>
        <v>27.555845873896327</v>
      </c>
      <c r="S128" s="31">
        <f t="shared" si="30"/>
        <v>27.830306490170194</v>
      </c>
      <c r="T128" s="31">
        <f t="shared" si="31"/>
        <v>37.628550491147273</v>
      </c>
      <c r="U128" s="31">
        <f t="shared" si="32"/>
        <v>7.904465748687393</v>
      </c>
      <c r="V128" s="31">
        <f t="shared" si="33"/>
        <v>10.072704617250945</v>
      </c>
      <c r="W128" s="31">
        <f t="shared" si="34"/>
        <v>12.293475226117277</v>
      </c>
      <c r="X128" s="31" t="s">
        <v>207</v>
      </c>
      <c r="Y128" s="31">
        <f t="shared" si="35"/>
        <v>7.904465748687393</v>
      </c>
      <c r="Z128" s="31">
        <f t="shared" si="36"/>
        <v>-22.366179843368222</v>
      </c>
    </row>
    <row r="129" spans="1:26" s="31" customFormat="1" x14ac:dyDescent="0.2">
      <c r="A129" s="31">
        <v>121</v>
      </c>
      <c r="B129" s="31" t="s">
        <v>140</v>
      </c>
      <c r="C129" s="33">
        <v>8</v>
      </c>
      <c r="D129" s="33">
        <v>16</v>
      </c>
      <c r="E129" s="31">
        <v>7.8237967574130503</v>
      </c>
      <c r="F129" s="31">
        <v>16</v>
      </c>
      <c r="G129" s="32" t="s">
        <v>49</v>
      </c>
      <c r="H129" s="31">
        <v>1452</v>
      </c>
      <c r="I129" s="31">
        <v>2008</v>
      </c>
      <c r="J129" s="31">
        <v>2028</v>
      </c>
      <c r="K129" s="31">
        <v>2742</v>
      </c>
      <c r="L129" s="31">
        <f t="shared" si="37"/>
        <v>1.3723030813693389E-2</v>
      </c>
      <c r="M129" s="31">
        <v>364.351</v>
      </c>
      <c r="N129" s="31">
        <f t="shared" si="17"/>
        <v>3.2464791933148503E-2</v>
      </c>
      <c r="O129" s="31">
        <v>308.02600000000001</v>
      </c>
      <c r="P129" s="31">
        <v>378.67099999999999</v>
      </c>
      <c r="Q129" s="31">
        <f t="shared" si="18"/>
        <v>19.925840741482801</v>
      </c>
      <c r="R129" s="31">
        <f t="shared" si="29"/>
        <v>27.555845873896327</v>
      </c>
      <c r="S129" s="31">
        <f t="shared" si="30"/>
        <v>27.830306490170194</v>
      </c>
      <c r="T129" s="31">
        <f t="shared" si="31"/>
        <v>37.628550491147273</v>
      </c>
      <c r="U129" s="31">
        <f t="shared" si="32"/>
        <v>7.904465748687393</v>
      </c>
      <c r="V129" s="31">
        <f t="shared" si="33"/>
        <v>10.072704617250945</v>
      </c>
      <c r="W129" s="31">
        <f t="shared" si="34"/>
        <v>12.293475226117277</v>
      </c>
      <c r="X129" s="31" t="s">
        <v>207</v>
      </c>
      <c r="Y129" s="31">
        <f t="shared" si="35"/>
        <v>7.904465748687393</v>
      </c>
      <c r="Z129" s="31">
        <f t="shared" si="36"/>
        <v>-22.366179843368222</v>
      </c>
    </row>
    <row r="130" spans="1:26" x14ac:dyDescent="0.2">
      <c r="A130">
        <v>122</v>
      </c>
      <c r="B130" t="s">
        <v>140</v>
      </c>
      <c r="C130" s="33">
        <v>1</v>
      </c>
      <c r="D130" s="33">
        <v>17</v>
      </c>
      <c r="E130">
        <v>7.16722925225094</v>
      </c>
      <c r="F130">
        <v>17</v>
      </c>
      <c r="G130" s="5" t="s">
        <v>50</v>
      </c>
      <c r="H130">
        <v>1516</v>
      </c>
      <c r="I130">
        <v>1952</v>
      </c>
      <c r="J130">
        <v>1888</v>
      </c>
      <c r="K130">
        <v>1080</v>
      </c>
      <c r="L130">
        <f t="shared" si="37"/>
        <v>1.4705882352941176E-2</v>
      </c>
      <c r="M130">
        <v>340</v>
      </c>
      <c r="N130">
        <f t="shared" si="17"/>
        <v>0</v>
      </c>
      <c r="Q130">
        <f t="shared" si="18"/>
        <v>22.294117647058822</v>
      </c>
      <c r="R130">
        <f t="shared" si="29"/>
        <v>28.705882352941178</v>
      </c>
      <c r="S130">
        <f t="shared" si="30"/>
        <v>27.764705882352942</v>
      </c>
      <c r="T130">
        <f t="shared" si="31"/>
        <v>15.882352941176471</v>
      </c>
      <c r="U130">
        <f t="shared" si="32"/>
        <v>5.4705882352941195</v>
      </c>
      <c r="V130">
        <f t="shared" si="33"/>
        <v>-12.823529411764707</v>
      </c>
      <c r="W130">
        <f t="shared" si="34"/>
        <v>0</v>
      </c>
      <c r="Y130">
        <f t="shared" si="35"/>
        <v>5.4705882352941195</v>
      </c>
      <c r="Z130">
        <f t="shared" si="36"/>
        <v>12.823529411764707</v>
      </c>
    </row>
    <row r="131" spans="1:26" x14ac:dyDescent="0.2">
      <c r="A131">
        <v>122</v>
      </c>
      <c r="B131" t="s">
        <v>140</v>
      </c>
      <c r="C131" s="33">
        <v>2</v>
      </c>
      <c r="D131" s="33">
        <v>17</v>
      </c>
      <c r="E131">
        <v>7.16722925225094</v>
      </c>
      <c r="F131">
        <v>17</v>
      </c>
      <c r="G131" s="5" t="s">
        <v>50</v>
      </c>
      <c r="H131">
        <v>1460</v>
      </c>
      <c r="I131">
        <v>1988</v>
      </c>
      <c r="J131">
        <v>2008</v>
      </c>
      <c r="K131">
        <v>2584</v>
      </c>
      <c r="L131">
        <f t="shared" si="37"/>
        <v>1.4530955294062942E-2</v>
      </c>
      <c r="M131">
        <v>344.09300000000002</v>
      </c>
      <c r="N131">
        <f t="shared" ref="N131:N194" si="38">IF(O131&gt;0, 10/O131, 0)</f>
        <v>0</v>
      </c>
      <c r="Q131">
        <f t="shared" ref="Q131:Q194" si="39">$L131*H131</f>
        <v>21.215194729331895</v>
      </c>
      <c r="R131">
        <f t="shared" si="29"/>
        <v>28.887539124597129</v>
      </c>
      <c r="S131">
        <f t="shared" si="30"/>
        <v>29.178158230478388</v>
      </c>
      <c r="T131">
        <f t="shared" si="31"/>
        <v>37.547988479858645</v>
      </c>
      <c r="U131">
        <f t="shared" si="32"/>
        <v>7.9629635011464934</v>
      </c>
      <c r="V131">
        <f t="shared" si="33"/>
        <v>8.660449355261516</v>
      </c>
      <c r="W131">
        <f t="shared" si="34"/>
        <v>0</v>
      </c>
      <c r="Y131">
        <f t="shared" si="35"/>
        <v>7.9629635011464934</v>
      </c>
      <c r="Z131">
        <f t="shared" si="36"/>
        <v>-8.660449355261516</v>
      </c>
    </row>
    <row r="132" spans="1:26" x14ac:dyDescent="0.2">
      <c r="A132">
        <v>122</v>
      </c>
      <c r="B132" t="s">
        <v>140</v>
      </c>
      <c r="C132" s="33">
        <v>3</v>
      </c>
      <c r="D132" s="33">
        <v>17</v>
      </c>
      <c r="E132">
        <v>7.16722925225094</v>
      </c>
      <c r="F132">
        <v>17</v>
      </c>
      <c r="G132" s="5" t="s">
        <v>50</v>
      </c>
      <c r="H132">
        <v>1520</v>
      </c>
      <c r="I132">
        <v>1972</v>
      </c>
      <c r="J132">
        <v>952</v>
      </c>
      <c r="K132">
        <v>1980</v>
      </c>
      <c r="L132">
        <f t="shared" si="37"/>
        <v>1.4204545454545454E-2</v>
      </c>
      <c r="M132">
        <v>352</v>
      </c>
      <c r="N132">
        <f t="shared" si="38"/>
        <v>0</v>
      </c>
      <c r="Q132">
        <f t="shared" si="39"/>
        <v>21.59090909090909</v>
      </c>
      <c r="R132">
        <f t="shared" si="29"/>
        <v>28.011363636363637</v>
      </c>
      <c r="S132">
        <f t="shared" si="30"/>
        <v>13.522727272727272</v>
      </c>
      <c r="T132">
        <f t="shared" si="31"/>
        <v>28.125</v>
      </c>
      <c r="U132">
        <f t="shared" si="32"/>
        <v>-8.0681818181818183</v>
      </c>
      <c r="V132">
        <f t="shared" si="33"/>
        <v>0.11363636363636331</v>
      </c>
      <c r="W132">
        <f t="shared" si="34"/>
        <v>0</v>
      </c>
      <c r="Y132">
        <f t="shared" si="35"/>
        <v>-8.0681818181818183</v>
      </c>
      <c r="Z132">
        <f t="shared" si="36"/>
        <v>-0.11363636363636331</v>
      </c>
    </row>
    <row r="133" spans="1:26" x14ac:dyDescent="0.2">
      <c r="A133">
        <v>122</v>
      </c>
      <c r="B133" t="s">
        <v>140</v>
      </c>
      <c r="C133" s="33">
        <v>4</v>
      </c>
      <c r="D133" s="33">
        <v>17</v>
      </c>
      <c r="E133">
        <v>7.16722925225094</v>
      </c>
      <c r="F133">
        <v>17</v>
      </c>
      <c r="G133" s="5" t="s">
        <v>50</v>
      </c>
      <c r="H133">
        <v>1480</v>
      </c>
      <c r="I133">
        <v>1932</v>
      </c>
      <c r="J133">
        <v>1544</v>
      </c>
      <c r="K133">
        <v>2024</v>
      </c>
      <c r="L133">
        <f t="shared" si="37"/>
        <v>1.4044075927892096E-2</v>
      </c>
      <c r="M133">
        <v>356.02199999999999</v>
      </c>
      <c r="N133">
        <f t="shared" si="38"/>
        <v>0</v>
      </c>
      <c r="Q133">
        <f t="shared" si="39"/>
        <v>20.785232373280301</v>
      </c>
      <c r="R133">
        <f t="shared" si="29"/>
        <v>27.13315469268753</v>
      </c>
      <c r="S133">
        <f t="shared" si="30"/>
        <v>21.684053232665395</v>
      </c>
      <c r="T133">
        <f t="shared" si="31"/>
        <v>28.425209678053601</v>
      </c>
      <c r="U133">
        <f t="shared" si="32"/>
        <v>0.89882085938509348</v>
      </c>
      <c r="V133">
        <f t="shared" si="33"/>
        <v>1.2920549853660717</v>
      </c>
      <c r="W133">
        <f t="shared" si="34"/>
        <v>0</v>
      </c>
      <c r="Y133">
        <f t="shared" si="35"/>
        <v>0.89882085938509348</v>
      </c>
      <c r="Z133">
        <f t="shared" si="36"/>
        <v>-1.2920549853660717</v>
      </c>
    </row>
    <row r="134" spans="1:26" x14ac:dyDescent="0.2">
      <c r="A134">
        <v>122</v>
      </c>
      <c r="B134" t="s">
        <v>140</v>
      </c>
      <c r="C134" s="33">
        <v>5</v>
      </c>
      <c r="D134" s="33">
        <v>17</v>
      </c>
      <c r="E134">
        <v>7.16722925225094</v>
      </c>
      <c r="F134">
        <v>17</v>
      </c>
      <c r="G134" s="5" t="s">
        <v>50</v>
      </c>
      <c r="H134">
        <v>1488</v>
      </c>
      <c r="I134">
        <v>1936</v>
      </c>
      <c r="J134">
        <v>2020</v>
      </c>
      <c r="K134">
        <v>2528</v>
      </c>
      <c r="L134">
        <f t="shared" si="37"/>
        <v>1.4366866557670038E-2</v>
      </c>
      <c r="M134">
        <v>348.02300000000002</v>
      </c>
      <c r="N134">
        <f t="shared" si="38"/>
        <v>0</v>
      </c>
      <c r="Q134">
        <f t="shared" si="39"/>
        <v>21.377897437813015</v>
      </c>
      <c r="R134">
        <f t="shared" si="29"/>
        <v>27.814253655649193</v>
      </c>
      <c r="S134">
        <f t="shared" si="30"/>
        <v>29.021070446493475</v>
      </c>
      <c r="T134">
        <f t="shared" si="31"/>
        <v>36.319438657789853</v>
      </c>
      <c r="U134">
        <f t="shared" si="32"/>
        <v>7.6431730086804599</v>
      </c>
      <c r="V134">
        <f t="shared" si="33"/>
        <v>8.5051850021406601</v>
      </c>
      <c r="W134">
        <f t="shared" si="34"/>
        <v>0</v>
      </c>
      <c r="Y134">
        <f t="shared" si="35"/>
        <v>7.6431730086804599</v>
      </c>
      <c r="Z134">
        <f t="shared" si="36"/>
        <v>-8.5051850021406601</v>
      </c>
    </row>
    <row r="135" spans="1:26" x14ac:dyDescent="0.2">
      <c r="A135">
        <v>122</v>
      </c>
      <c r="B135" t="s">
        <v>140</v>
      </c>
      <c r="C135" s="33">
        <v>6</v>
      </c>
      <c r="D135" s="33">
        <v>17</v>
      </c>
      <c r="E135">
        <v>7.16722925225094</v>
      </c>
      <c r="F135">
        <v>17</v>
      </c>
      <c r="G135" s="5" t="s">
        <v>50</v>
      </c>
      <c r="H135">
        <v>1528</v>
      </c>
      <c r="I135">
        <v>1940</v>
      </c>
      <c r="J135">
        <v>1712</v>
      </c>
      <c r="K135">
        <v>1032</v>
      </c>
      <c r="L135">
        <f t="shared" si="37"/>
        <v>1.4200874205816109E-2</v>
      </c>
      <c r="M135">
        <v>352.09100000000001</v>
      </c>
      <c r="N135">
        <f t="shared" si="38"/>
        <v>0</v>
      </c>
      <c r="Q135">
        <f t="shared" si="39"/>
        <v>21.698935786487016</v>
      </c>
      <c r="R135">
        <f t="shared" si="29"/>
        <v>27.549695959283252</v>
      </c>
      <c r="S135">
        <f t="shared" si="30"/>
        <v>24.31189664035718</v>
      </c>
      <c r="T135">
        <f t="shared" si="31"/>
        <v>14.655302180402225</v>
      </c>
      <c r="U135">
        <f t="shared" si="32"/>
        <v>2.6129608538701632</v>
      </c>
      <c r="V135">
        <f t="shared" si="33"/>
        <v>-12.894393778881026</v>
      </c>
      <c r="W135">
        <f t="shared" si="34"/>
        <v>0</v>
      </c>
      <c r="Y135">
        <f t="shared" si="35"/>
        <v>2.6129608538701632</v>
      </c>
      <c r="Z135">
        <f t="shared" si="36"/>
        <v>12.894393778881026</v>
      </c>
    </row>
    <row r="136" spans="1:26" x14ac:dyDescent="0.2">
      <c r="A136">
        <v>122</v>
      </c>
      <c r="B136" t="s">
        <v>140</v>
      </c>
      <c r="C136" s="33">
        <v>7</v>
      </c>
      <c r="D136" s="33">
        <v>17</v>
      </c>
      <c r="E136">
        <v>7.16722925225094</v>
      </c>
      <c r="F136">
        <v>17</v>
      </c>
      <c r="G136" s="5" t="s">
        <v>50</v>
      </c>
      <c r="H136">
        <v>1496</v>
      </c>
      <c r="I136">
        <v>1944</v>
      </c>
      <c r="J136">
        <v>964</v>
      </c>
      <c r="K136">
        <v>2508</v>
      </c>
      <c r="L136">
        <f t="shared" si="37"/>
        <v>1.4530955294062942E-2</v>
      </c>
      <c r="M136">
        <v>344.09300000000002</v>
      </c>
      <c r="N136">
        <f t="shared" si="38"/>
        <v>0</v>
      </c>
      <c r="Q136">
        <f t="shared" si="39"/>
        <v>21.73830911991816</v>
      </c>
      <c r="R136">
        <f t="shared" si="29"/>
        <v>28.248177091658359</v>
      </c>
      <c r="S136">
        <f t="shared" si="30"/>
        <v>14.007840903476676</v>
      </c>
      <c r="T136">
        <f t="shared" si="31"/>
        <v>36.443635877509863</v>
      </c>
      <c r="U136">
        <f t="shared" si="32"/>
        <v>-7.7304682164414835</v>
      </c>
      <c r="V136">
        <f t="shared" si="33"/>
        <v>8.1954587858515033</v>
      </c>
      <c r="W136">
        <f t="shared" si="34"/>
        <v>0</v>
      </c>
      <c r="Y136">
        <f t="shared" si="35"/>
        <v>-7.7304682164414835</v>
      </c>
      <c r="Z136">
        <f t="shared" si="36"/>
        <v>-8.1954587858515033</v>
      </c>
    </row>
    <row r="137" spans="1:26" x14ac:dyDescent="0.2">
      <c r="A137">
        <v>122</v>
      </c>
      <c r="B137" t="s">
        <v>140</v>
      </c>
      <c r="C137" s="33">
        <v>8</v>
      </c>
      <c r="D137" s="33">
        <v>17</v>
      </c>
      <c r="E137">
        <v>7.16722925225094</v>
      </c>
      <c r="F137">
        <v>17</v>
      </c>
      <c r="G137" s="5" t="s">
        <v>50</v>
      </c>
      <c r="H137">
        <v>1480</v>
      </c>
      <c r="I137">
        <v>1892</v>
      </c>
      <c r="J137">
        <v>2076</v>
      </c>
      <c r="K137">
        <v>1856</v>
      </c>
      <c r="L137">
        <f t="shared" si="37"/>
        <v>1.3885456095576371E-2</v>
      </c>
      <c r="M137">
        <v>360.089</v>
      </c>
      <c r="N137">
        <f t="shared" si="38"/>
        <v>0</v>
      </c>
      <c r="Q137">
        <f t="shared" si="39"/>
        <v>20.550475021453028</v>
      </c>
      <c r="R137">
        <f t="shared" si="29"/>
        <v>26.271282932830495</v>
      </c>
      <c r="S137">
        <f t="shared" si="30"/>
        <v>28.826206854416544</v>
      </c>
      <c r="T137">
        <f t="shared" si="31"/>
        <v>25.771406513389742</v>
      </c>
      <c r="U137">
        <f t="shared" si="32"/>
        <v>8.2757318329635154</v>
      </c>
      <c r="V137">
        <f t="shared" si="33"/>
        <v>-0.49987641944075278</v>
      </c>
      <c r="W137">
        <f t="shared" si="34"/>
        <v>0</v>
      </c>
      <c r="Y137">
        <f t="shared" si="35"/>
        <v>8.2757318329635154</v>
      </c>
      <c r="Z137">
        <f t="shared" si="36"/>
        <v>0.49987641944075278</v>
      </c>
    </row>
    <row r="138" spans="1:26" x14ac:dyDescent="0.2">
      <c r="A138">
        <v>123</v>
      </c>
      <c r="B138" t="s">
        <v>140</v>
      </c>
      <c r="C138" s="33">
        <v>1</v>
      </c>
      <c r="D138" s="33">
        <v>18</v>
      </c>
      <c r="E138">
        <v>6.8745727121124398</v>
      </c>
      <c r="F138">
        <v>18</v>
      </c>
      <c r="G138" s="5" t="s">
        <v>50</v>
      </c>
      <c r="H138">
        <v>1436</v>
      </c>
      <c r="I138">
        <v>2044</v>
      </c>
      <c r="J138">
        <v>1096</v>
      </c>
      <c r="K138">
        <v>2532</v>
      </c>
      <c r="L138">
        <f t="shared" si="37"/>
        <v>1.4200874205816109E-2</v>
      </c>
      <c r="M138">
        <v>352.09100000000001</v>
      </c>
      <c r="N138">
        <f t="shared" si="38"/>
        <v>0</v>
      </c>
      <c r="Q138">
        <f t="shared" si="39"/>
        <v>20.392455359551935</v>
      </c>
      <c r="R138">
        <f t="shared" si="29"/>
        <v>29.026586876688128</v>
      </c>
      <c r="S138">
        <f t="shared" si="30"/>
        <v>15.564158129574455</v>
      </c>
      <c r="T138">
        <f t="shared" si="31"/>
        <v>35.95661348912639</v>
      </c>
      <c r="U138">
        <f t="shared" si="32"/>
        <v>-4.8282972299774798</v>
      </c>
      <c r="V138">
        <f t="shared" si="33"/>
        <v>6.9300266124382617</v>
      </c>
      <c r="W138">
        <f t="shared" si="34"/>
        <v>0</v>
      </c>
      <c r="Y138">
        <f t="shared" si="35"/>
        <v>-4.8282972299774798</v>
      </c>
      <c r="Z138">
        <f t="shared" si="36"/>
        <v>-6.9300266124382617</v>
      </c>
    </row>
    <row r="139" spans="1:26" s="31" customFormat="1" x14ac:dyDescent="0.2">
      <c r="A139" s="31">
        <v>123</v>
      </c>
      <c r="B139" s="31" t="s">
        <v>140</v>
      </c>
      <c r="C139" s="33">
        <v>2</v>
      </c>
      <c r="D139" s="33">
        <v>18</v>
      </c>
      <c r="E139" s="31">
        <v>6.8745727121124398</v>
      </c>
      <c r="F139" s="31">
        <v>18</v>
      </c>
      <c r="G139" s="32" t="s">
        <v>50</v>
      </c>
      <c r="H139" s="31">
        <v>1472</v>
      </c>
      <c r="I139" s="31">
        <v>1980</v>
      </c>
      <c r="J139" s="31">
        <v>918</v>
      </c>
      <c r="K139" s="31">
        <v>2730</v>
      </c>
      <c r="L139" s="31">
        <f t="shared" si="37"/>
        <v>1.3586144306590367E-2</v>
      </c>
      <c r="M139" s="31">
        <v>368.02199999999999</v>
      </c>
      <c r="N139" s="31">
        <f t="shared" si="38"/>
        <v>3.0118304700864997E-2</v>
      </c>
      <c r="O139" s="31">
        <v>332.024</v>
      </c>
      <c r="P139" s="31">
        <v>339.411</v>
      </c>
      <c r="Q139" s="31">
        <f t="shared" si="39"/>
        <v>19.99880441930102</v>
      </c>
      <c r="R139" s="31">
        <f t="shared" si="29"/>
        <v>26.900565727048928</v>
      </c>
      <c r="S139" s="31">
        <f t="shared" si="30"/>
        <v>12.472080473449957</v>
      </c>
      <c r="T139" s="31">
        <f t="shared" si="31"/>
        <v>37.090173956991705</v>
      </c>
      <c r="U139" s="31">
        <f t="shared" si="32"/>
        <v>-7.5267239458510637</v>
      </c>
      <c r="V139" s="31">
        <f t="shared" si="33"/>
        <v>10.189608229942777</v>
      </c>
      <c r="W139" s="31">
        <f t="shared" si="34"/>
        <v>10.22248391682529</v>
      </c>
      <c r="X139" s="31" t="s">
        <v>206</v>
      </c>
      <c r="Y139" s="31">
        <f t="shared" si="35"/>
        <v>-17.749207862676354</v>
      </c>
      <c r="Z139" s="31">
        <f t="shared" si="36"/>
        <v>-10.189608229942777</v>
      </c>
    </row>
    <row r="140" spans="1:26" x14ac:dyDescent="0.2">
      <c r="A140">
        <v>123</v>
      </c>
      <c r="B140" t="s">
        <v>140</v>
      </c>
      <c r="C140" s="33">
        <v>3</v>
      </c>
      <c r="D140" s="33">
        <v>18</v>
      </c>
      <c r="E140">
        <v>6.8745727121124398</v>
      </c>
      <c r="F140">
        <v>18</v>
      </c>
      <c r="G140" s="5" t="s">
        <v>50</v>
      </c>
      <c r="H140">
        <v>1532</v>
      </c>
      <c r="I140">
        <v>1988</v>
      </c>
      <c r="J140">
        <v>960</v>
      </c>
      <c r="K140">
        <v>2148</v>
      </c>
      <c r="L140">
        <f t="shared" si="37"/>
        <v>1.388804017532262E-2</v>
      </c>
      <c r="M140">
        <v>360.02199999999999</v>
      </c>
      <c r="N140">
        <f t="shared" si="38"/>
        <v>0</v>
      </c>
      <c r="Q140">
        <f t="shared" si="39"/>
        <v>21.276477548594254</v>
      </c>
      <c r="R140">
        <f t="shared" si="29"/>
        <v>27.60942386854137</v>
      </c>
      <c r="S140">
        <f t="shared" si="30"/>
        <v>13.332518568309716</v>
      </c>
      <c r="T140">
        <f t="shared" si="31"/>
        <v>29.831510296592988</v>
      </c>
      <c r="U140">
        <f t="shared" si="32"/>
        <v>-7.9439589802845383</v>
      </c>
      <c r="V140">
        <f t="shared" si="33"/>
        <v>2.2220864280516182</v>
      </c>
      <c r="W140">
        <f t="shared" si="34"/>
        <v>0</v>
      </c>
      <c r="Y140">
        <f t="shared" si="35"/>
        <v>-7.9439589802845383</v>
      </c>
      <c r="Z140">
        <f t="shared" si="36"/>
        <v>-2.2220864280516182</v>
      </c>
    </row>
    <row r="141" spans="1:26" x14ac:dyDescent="0.2">
      <c r="A141">
        <v>123</v>
      </c>
      <c r="B141" t="s">
        <v>140</v>
      </c>
      <c r="C141" s="33">
        <v>4</v>
      </c>
      <c r="D141" s="33">
        <v>18</v>
      </c>
      <c r="E141">
        <v>6.8745727121124398</v>
      </c>
      <c r="F141">
        <v>18</v>
      </c>
      <c r="G141" s="5" t="s">
        <v>50</v>
      </c>
      <c r="H141">
        <v>1520</v>
      </c>
      <c r="I141">
        <v>1912</v>
      </c>
      <c r="J141">
        <v>1712</v>
      </c>
      <c r="K141">
        <v>2640</v>
      </c>
      <c r="L141">
        <f t="shared" si="37"/>
        <v>1.3888888888888888E-2</v>
      </c>
      <c r="M141">
        <v>360</v>
      </c>
      <c r="N141">
        <f t="shared" si="38"/>
        <v>0</v>
      </c>
      <c r="Q141">
        <f t="shared" si="39"/>
        <v>21.111111111111111</v>
      </c>
      <c r="R141">
        <f t="shared" si="29"/>
        <v>26.555555555555554</v>
      </c>
      <c r="S141">
        <f t="shared" si="30"/>
        <v>23.777777777777775</v>
      </c>
      <c r="T141">
        <f t="shared" si="31"/>
        <v>36.666666666666664</v>
      </c>
      <c r="U141">
        <f t="shared" si="32"/>
        <v>2.6666666666666643</v>
      </c>
      <c r="V141">
        <f t="shared" si="33"/>
        <v>10.111111111111111</v>
      </c>
      <c r="W141">
        <f t="shared" si="34"/>
        <v>0</v>
      </c>
      <c r="Y141">
        <f t="shared" si="35"/>
        <v>2.6666666666666643</v>
      </c>
      <c r="Z141">
        <f t="shared" si="36"/>
        <v>-10.111111111111111</v>
      </c>
    </row>
    <row r="142" spans="1:26" s="31" customFormat="1" x14ac:dyDescent="0.2">
      <c r="A142" s="31">
        <v>123</v>
      </c>
      <c r="B142" s="31" t="s">
        <v>140</v>
      </c>
      <c r="C142" s="33">
        <v>5</v>
      </c>
      <c r="D142" s="33">
        <v>18</v>
      </c>
      <c r="E142" s="31">
        <v>6.8745727121124398</v>
      </c>
      <c r="F142" s="31">
        <v>18</v>
      </c>
      <c r="G142" s="32" t="s">
        <v>50</v>
      </c>
      <c r="H142" s="31">
        <v>1472</v>
      </c>
      <c r="I142" s="31">
        <v>1968</v>
      </c>
      <c r="J142" s="31">
        <v>1956</v>
      </c>
      <c r="K142" s="31">
        <v>2730</v>
      </c>
      <c r="L142" s="31">
        <f t="shared" si="37"/>
        <v>1.4704844363927253E-2</v>
      </c>
      <c r="M142" s="31">
        <v>340.024</v>
      </c>
      <c r="N142" s="31">
        <f t="shared" si="38"/>
        <v>2.9409688727854506E-2</v>
      </c>
      <c r="O142" s="31">
        <v>340.024</v>
      </c>
      <c r="P142" s="31">
        <v>308.02600000000001</v>
      </c>
      <c r="Q142" s="31">
        <f t="shared" si="39"/>
        <v>21.645530903700916</v>
      </c>
      <c r="R142" s="31">
        <f t="shared" si="29"/>
        <v>28.939133708208832</v>
      </c>
      <c r="S142" s="31">
        <f t="shared" si="30"/>
        <v>28.762675575841705</v>
      </c>
      <c r="T142" s="31">
        <f t="shared" si="31"/>
        <v>40.144225113521401</v>
      </c>
      <c r="U142" s="31">
        <f t="shared" si="32"/>
        <v>7.1171446721407889</v>
      </c>
      <c r="V142" s="31">
        <f t="shared" si="33"/>
        <v>11.205091405312569</v>
      </c>
      <c r="W142" s="31">
        <f t="shared" si="34"/>
        <v>9.0589487800861122</v>
      </c>
      <c r="X142" s="31" t="s">
        <v>207</v>
      </c>
      <c r="Y142" s="31">
        <f t="shared" si="35"/>
        <v>7.1171446721407889</v>
      </c>
      <c r="Z142" s="31">
        <f t="shared" si="36"/>
        <v>-20.264040185398681</v>
      </c>
    </row>
    <row r="143" spans="1:26" x14ac:dyDescent="0.2">
      <c r="A143">
        <v>123</v>
      </c>
      <c r="B143" t="s">
        <v>140</v>
      </c>
      <c r="C143" s="33">
        <v>6</v>
      </c>
      <c r="D143" s="33">
        <v>18</v>
      </c>
      <c r="E143">
        <v>6.8745727121124398</v>
      </c>
      <c r="F143">
        <v>18</v>
      </c>
      <c r="G143" s="5" t="s">
        <v>50</v>
      </c>
      <c r="H143">
        <v>1392</v>
      </c>
      <c r="I143">
        <v>1980</v>
      </c>
      <c r="J143">
        <v>880</v>
      </c>
      <c r="K143">
        <v>2780</v>
      </c>
      <c r="L143">
        <f t="shared" si="37"/>
        <v>1.4367816091954023E-2</v>
      </c>
      <c r="M143">
        <v>348</v>
      </c>
      <c r="N143">
        <f t="shared" si="38"/>
        <v>0</v>
      </c>
      <c r="Q143">
        <f t="shared" si="39"/>
        <v>20</v>
      </c>
      <c r="R143">
        <f t="shared" si="29"/>
        <v>28.448275862068964</v>
      </c>
      <c r="S143">
        <f t="shared" si="30"/>
        <v>12.64367816091954</v>
      </c>
      <c r="T143">
        <f t="shared" si="31"/>
        <v>39.94252873563218</v>
      </c>
      <c r="U143">
        <f t="shared" si="32"/>
        <v>-7.3563218390804597</v>
      </c>
      <c r="V143">
        <f t="shared" si="33"/>
        <v>11.494252873563216</v>
      </c>
      <c r="W143">
        <f t="shared" si="34"/>
        <v>0</v>
      </c>
      <c r="Y143">
        <f t="shared" si="35"/>
        <v>-7.3563218390804597</v>
      </c>
      <c r="Z143">
        <f t="shared" si="36"/>
        <v>-11.494252873563216</v>
      </c>
    </row>
    <row r="144" spans="1:26" x14ac:dyDescent="0.2">
      <c r="A144">
        <v>123</v>
      </c>
      <c r="B144" t="s">
        <v>140</v>
      </c>
      <c r="C144" s="33">
        <v>7</v>
      </c>
      <c r="D144" s="33">
        <v>18</v>
      </c>
      <c r="E144">
        <v>6.8745727121124398</v>
      </c>
      <c r="F144">
        <v>18</v>
      </c>
      <c r="G144" s="5" t="s">
        <v>50</v>
      </c>
      <c r="H144">
        <v>1520</v>
      </c>
      <c r="I144">
        <v>1936</v>
      </c>
      <c r="J144">
        <v>924</v>
      </c>
      <c r="K144">
        <v>1796</v>
      </c>
      <c r="L144">
        <f t="shared" si="37"/>
        <v>1.388804017532262E-2</v>
      </c>
      <c r="M144">
        <v>360.02199999999999</v>
      </c>
      <c r="N144">
        <f t="shared" si="38"/>
        <v>0</v>
      </c>
      <c r="Q144">
        <f t="shared" si="39"/>
        <v>21.109821066490383</v>
      </c>
      <c r="R144">
        <f t="shared" si="29"/>
        <v>26.887245779424592</v>
      </c>
      <c r="S144">
        <f t="shared" si="30"/>
        <v>12.832549121998101</v>
      </c>
      <c r="T144">
        <f t="shared" si="31"/>
        <v>24.942920154879424</v>
      </c>
      <c r="U144">
        <f t="shared" si="32"/>
        <v>-8.2772719444922824</v>
      </c>
      <c r="V144">
        <f t="shared" si="33"/>
        <v>-1.9443256245451686</v>
      </c>
      <c r="W144">
        <f t="shared" si="34"/>
        <v>0</v>
      </c>
      <c r="Y144">
        <f t="shared" si="35"/>
        <v>-8.2772719444922824</v>
      </c>
      <c r="Z144">
        <f t="shared" si="36"/>
        <v>1.9443256245451686</v>
      </c>
    </row>
    <row r="145" spans="1:26" x14ac:dyDescent="0.2">
      <c r="A145">
        <v>123</v>
      </c>
      <c r="B145" t="s">
        <v>140</v>
      </c>
      <c r="C145" s="33">
        <v>8</v>
      </c>
      <c r="D145" s="33">
        <v>18</v>
      </c>
      <c r="E145">
        <v>6.8745727121124398</v>
      </c>
      <c r="F145">
        <v>18</v>
      </c>
      <c r="G145" s="5" t="s">
        <v>50</v>
      </c>
      <c r="H145">
        <v>1456</v>
      </c>
      <c r="I145">
        <v>1876</v>
      </c>
      <c r="J145">
        <v>908</v>
      </c>
      <c r="K145">
        <v>1256</v>
      </c>
      <c r="L145">
        <f t="shared" si="37"/>
        <v>1.4352638589078216E-2</v>
      </c>
      <c r="M145">
        <v>348.36799999999999</v>
      </c>
      <c r="N145">
        <f t="shared" si="38"/>
        <v>0</v>
      </c>
      <c r="Q145">
        <f t="shared" si="39"/>
        <v>20.897441785697882</v>
      </c>
      <c r="R145">
        <f t="shared" si="29"/>
        <v>26.925549993110732</v>
      </c>
      <c r="S145">
        <f t="shared" si="30"/>
        <v>13.03219583888302</v>
      </c>
      <c r="T145">
        <f t="shared" si="31"/>
        <v>18.026914067882238</v>
      </c>
      <c r="U145">
        <f t="shared" si="32"/>
        <v>-7.8652459468148628</v>
      </c>
      <c r="V145">
        <f t="shared" si="33"/>
        <v>-8.8986359252284934</v>
      </c>
      <c r="W145">
        <f t="shared" si="34"/>
        <v>0</v>
      </c>
      <c r="Y145">
        <f t="shared" si="35"/>
        <v>-7.8652459468148628</v>
      </c>
      <c r="Z145">
        <f t="shared" si="36"/>
        <v>8.8986359252284934</v>
      </c>
    </row>
    <row r="146" spans="1:26" x14ac:dyDescent="0.2">
      <c r="A146">
        <v>124</v>
      </c>
      <c r="B146" t="s">
        <v>140</v>
      </c>
      <c r="C146" s="33">
        <v>1</v>
      </c>
      <c r="D146" s="33">
        <v>19</v>
      </c>
      <c r="E146">
        <v>7.3531331204011599</v>
      </c>
      <c r="F146">
        <v>19</v>
      </c>
      <c r="G146" s="5" t="s">
        <v>49</v>
      </c>
      <c r="H146">
        <v>1440</v>
      </c>
      <c r="I146">
        <v>1948</v>
      </c>
      <c r="J146">
        <v>1200</v>
      </c>
      <c r="K146">
        <v>1976</v>
      </c>
      <c r="L146">
        <f t="shared" si="37"/>
        <v>1.3586144306590367E-2</v>
      </c>
      <c r="M146">
        <v>368.02199999999999</v>
      </c>
      <c r="N146">
        <f t="shared" si="38"/>
        <v>0</v>
      </c>
      <c r="Q146">
        <f t="shared" si="39"/>
        <v>19.56404780149013</v>
      </c>
      <c r="R146">
        <f t="shared" si="29"/>
        <v>26.465809109238034</v>
      </c>
      <c r="S146">
        <f t="shared" si="30"/>
        <v>16.30337316790844</v>
      </c>
      <c r="T146">
        <f t="shared" si="31"/>
        <v>26.846221149822565</v>
      </c>
      <c r="U146">
        <f t="shared" si="32"/>
        <v>-3.2606746335816901</v>
      </c>
      <c r="V146">
        <f t="shared" si="33"/>
        <v>0.38041204058453104</v>
      </c>
      <c r="W146">
        <f t="shared" si="34"/>
        <v>0</v>
      </c>
      <c r="Y146">
        <f t="shared" si="35"/>
        <v>-3.2606746335816901</v>
      </c>
      <c r="Z146">
        <f t="shared" si="36"/>
        <v>-0.38041204058453104</v>
      </c>
    </row>
    <row r="147" spans="1:26" x14ac:dyDescent="0.2">
      <c r="A147">
        <v>124</v>
      </c>
      <c r="B147" t="s">
        <v>140</v>
      </c>
      <c r="C147" s="33">
        <v>2</v>
      </c>
      <c r="D147" s="33">
        <v>19</v>
      </c>
      <c r="E147">
        <v>7.3531331204011599</v>
      </c>
      <c r="F147">
        <v>19</v>
      </c>
      <c r="G147" s="5" t="s">
        <v>49</v>
      </c>
      <c r="H147">
        <v>1468</v>
      </c>
      <c r="I147">
        <v>1972</v>
      </c>
      <c r="J147">
        <v>896</v>
      </c>
      <c r="K147">
        <v>2144</v>
      </c>
      <c r="L147">
        <f t="shared" si="37"/>
        <v>1.4041394029599259E-2</v>
      </c>
      <c r="M147">
        <v>356.09</v>
      </c>
      <c r="N147">
        <f t="shared" si="38"/>
        <v>0</v>
      </c>
      <c r="Q147">
        <f t="shared" si="39"/>
        <v>20.612766435451711</v>
      </c>
      <c r="R147">
        <f t="shared" si="29"/>
        <v>27.68962902636974</v>
      </c>
      <c r="S147">
        <f t="shared" si="30"/>
        <v>12.581089050520937</v>
      </c>
      <c r="T147">
        <f t="shared" si="31"/>
        <v>30.104748799460811</v>
      </c>
      <c r="U147">
        <f t="shared" si="32"/>
        <v>-8.0316773849307737</v>
      </c>
      <c r="V147">
        <f t="shared" si="33"/>
        <v>2.415119773091071</v>
      </c>
      <c r="W147">
        <f t="shared" si="34"/>
        <v>0</v>
      </c>
      <c r="Y147">
        <f t="shared" si="35"/>
        <v>-8.0316773849307737</v>
      </c>
      <c r="Z147">
        <f t="shared" si="36"/>
        <v>-2.415119773091071</v>
      </c>
    </row>
    <row r="148" spans="1:26" x14ac:dyDescent="0.2">
      <c r="A148">
        <v>124</v>
      </c>
      <c r="B148" t="s">
        <v>140</v>
      </c>
      <c r="C148" s="33">
        <v>3</v>
      </c>
      <c r="D148" s="33">
        <v>19</v>
      </c>
      <c r="E148">
        <v>7.3531331204011599</v>
      </c>
      <c r="F148">
        <v>19</v>
      </c>
      <c r="G148" s="5" t="s">
        <v>49</v>
      </c>
      <c r="H148">
        <v>1432</v>
      </c>
      <c r="I148">
        <v>1928</v>
      </c>
      <c r="J148">
        <v>992</v>
      </c>
      <c r="K148">
        <v>2472</v>
      </c>
      <c r="L148">
        <f t="shared" si="37"/>
        <v>1.4041394029599259E-2</v>
      </c>
      <c r="M148">
        <v>356.09</v>
      </c>
      <c r="N148">
        <f t="shared" si="38"/>
        <v>0</v>
      </c>
      <c r="Q148">
        <f t="shared" si="39"/>
        <v>20.107276250386139</v>
      </c>
      <c r="R148">
        <f t="shared" si="29"/>
        <v>27.071807689067374</v>
      </c>
      <c r="S148">
        <f t="shared" si="30"/>
        <v>13.929062877362465</v>
      </c>
      <c r="T148">
        <f t="shared" si="31"/>
        <v>34.710326041169367</v>
      </c>
      <c r="U148">
        <f t="shared" si="32"/>
        <v>-6.1782133730236737</v>
      </c>
      <c r="V148">
        <f t="shared" si="33"/>
        <v>7.6385183521019933</v>
      </c>
      <c r="W148">
        <f t="shared" si="34"/>
        <v>0</v>
      </c>
      <c r="Y148">
        <f t="shared" si="35"/>
        <v>-6.1782133730236737</v>
      </c>
      <c r="Z148">
        <f t="shared" si="36"/>
        <v>-7.6385183521019933</v>
      </c>
    </row>
    <row r="149" spans="1:26" x14ac:dyDescent="0.2">
      <c r="A149">
        <v>124</v>
      </c>
      <c r="B149" t="s">
        <v>140</v>
      </c>
      <c r="C149" s="33">
        <v>4</v>
      </c>
      <c r="D149" s="33">
        <v>19</v>
      </c>
      <c r="E149">
        <v>7.3531331204011599</v>
      </c>
      <c r="F149">
        <v>19</v>
      </c>
      <c r="G149" s="5" t="s">
        <v>49</v>
      </c>
      <c r="H149">
        <v>1452</v>
      </c>
      <c r="I149">
        <v>1940</v>
      </c>
      <c r="J149">
        <v>1388</v>
      </c>
      <c r="K149">
        <v>2616</v>
      </c>
      <c r="L149">
        <f t="shared" si="37"/>
        <v>1.3735433572696156E-2</v>
      </c>
      <c r="M149">
        <v>364.02199999999999</v>
      </c>
      <c r="N149">
        <f t="shared" si="38"/>
        <v>0</v>
      </c>
      <c r="Q149">
        <f t="shared" si="39"/>
        <v>19.943849547554819</v>
      </c>
      <c r="R149">
        <f t="shared" si="29"/>
        <v>26.646741131030542</v>
      </c>
      <c r="S149">
        <f t="shared" si="30"/>
        <v>19.064781798902263</v>
      </c>
      <c r="T149">
        <f t="shared" si="31"/>
        <v>35.931894226173142</v>
      </c>
      <c r="U149">
        <f t="shared" si="32"/>
        <v>-0.87906774865255599</v>
      </c>
      <c r="V149">
        <f t="shared" si="33"/>
        <v>9.2851530951426007</v>
      </c>
      <c r="W149">
        <f t="shared" si="34"/>
        <v>0</v>
      </c>
      <c r="Y149">
        <f t="shared" si="35"/>
        <v>-0.87906774865255599</v>
      </c>
      <c r="Z149">
        <f t="shared" si="36"/>
        <v>-9.2851530951426007</v>
      </c>
    </row>
    <row r="150" spans="1:26" x14ac:dyDescent="0.2">
      <c r="A150">
        <v>124</v>
      </c>
      <c r="B150" t="s">
        <v>140</v>
      </c>
      <c r="C150" s="33">
        <v>5</v>
      </c>
      <c r="D150" s="33">
        <v>19</v>
      </c>
      <c r="E150">
        <v>7.3531331204011599</v>
      </c>
      <c r="F150">
        <v>19</v>
      </c>
      <c r="G150" s="5" t="s">
        <v>49</v>
      </c>
      <c r="H150">
        <v>1508</v>
      </c>
      <c r="I150">
        <v>1988</v>
      </c>
      <c r="J150">
        <v>1772</v>
      </c>
      <c r="K150">
        <v>2468</v>
      </c>
      <c r="L150">
        <f t="shared" si="37"/>
        <v>1.4204545454545454E-2</v>
      </c>
      <c r="M150">
        <v>352</v>
      </c>
      <c r="N150">
        <f t="shared" si="38"/>
        <v>0</v>
      </c>
      <c r="Q150">
        <f t="shared" si="39"/>
        <v>21.420454545454543</v>
      </c>
      <c r="R150">
        <f t="shared" si="29"/>
        <v>28.238636363636363</v>
      </c>
      <c r="S150">
        <f t="shared" si="30"/>
        <v>25.170454545454543</v>
      </c>
      <c r="T150">
        <f t="shared" si="31"/>
        <v>35.05681818181818</v>
      </c>
      <c r="U150">
        <f t="shared" si="32"/>
        <v>3.75</v>
      </c>
      <c r="V150">
        <f t="shared" si="33"/>
        <v>6.8181818181818166</v>
      </c>
      <c r="W150">
        <f t="shared" si="34"/>
        <v>0</v>
      </c>
      <c r="Y150">
        <f t="shared" si="35"/>
        <v>3.75</v>
      </c>
      <c r="Z150">
        <f t="shared" si="36"/>
        <v>-6.8181818181818166</v>
      </c>
    </row>
    <row r="151" spans="1:26" x14ac:dyDescent="0.2">
      <c r="A151">
        <v>124</v>
      </c>
      <c r="B151" t="s">
        <v>140</v>
      </c>
      <c r="C151" s="33">
        <v>6</v>
      </c>
      <c r="D151" s="33">
        <v>19</v>
      </c>
      <c r="E151">
        <v>7.3531331204011599</v>
      </c>
      <c r="F151">
        <v>19</v>
      </c>
      <c r="G151" s="5" t="s">
        <v>49</v>
      </c>
      <c r="H151">
        <v>1472</v>
      </c>
      <c r="I151">
        <v>1952</v>
      </c>
      <c r="J151">
        <v>1864</v>
      </c>
      <c r="K151">
        <v>2076</v>
      </c>
      <c r="L151">
        <f t="shared" si="37"/>
        <v>1.4044943820224719E-2</v>
      </c>
      <c r="M151">
        <v>356</v>
      </c>
      <c r="N151">
        <f t="shared" si="38"/>
        <v>0</v>
      </c>
      <c r="Q151">
        <f t="shared" si="39"/>
        <v>20.674157303370787</v>
      </c>
      <c r="R151">
        <f t="shared" si="29"/>
        <v>27.415730337078649</v>
      </c>
      <c r="S151">
        <f t="shared" si="30"/>
        <v>26.179775280898877</v>
      </c>
      <c r="T151">
        <f t="shared" si="31"/>
        <v>29.157303370786515</v>
      </c>
      <c r="U151">
        <f t="shared" si="32"/>
        <v>5.5056179775280896</v>
      </c>
      <c r="V151">
        <f t="shared" si="33"/>
        <v>1.7415730337078656</v>
      </c>
      <c r="W151">
        <f t="shared" si="34"/>
        <v>0</v>
      </c>
      <c r="Y151">
        <f t="shared" si="35"/>
        <v>5.5056179775280896</v>
      </c>
      <c r="Z151">
        <f t="shared" si="36"/>
        <v>-1.7415730337078656</v>
      </c>
    </row>
    <row r="152" spans="1:26" x14ac:dyDescent="0.2">
      <c r="A152">
        <v>124</v>
      </c>
      <c r="B152" t="s">
        <v>140</v>
      </c>
      <c r="C152" s="33">
        <v>7</v>
      </c>
      <c r="D152" s="33">
        <v>19</v>
      </c>
      <c r="E152">
        <v>7.3531331204011599</v>
      </c>
      <c r="F152">
        <v>19</v>
      </c>
      <c r="G152" s="5" t="s">
        <v>49</v>
      </c>
      <c r="H152">
        <v>1476</v>
      </c>
      <c r="I152">
        <v>1960</v>
      </c>
      <c r="J152">
        <v>1628</v>
      </c>
      <c r="K152">
        <v>1772</v>
      </c>
      <c r="L152">
        <f t="shared" si="37"/>
        <v>1.4204545454545454E-2</v>
      </c>
      <c r="M152">
        <v>352</v>
      </c>
      <c r="N152">
        <f t="shared" si="38"/>
        <v>0</v>
      </c>
      <c r="Q152">
        <f t="shared" si="39"/>
        <v>20.96590909090909</v>
      </c>
      <c r="R152">
        <f t="shared" si="29"/>
        <v>27.84090909090909</v>
      </c>
      <c r="S152">
        <f t="shared" si="30"/>
        <v>23.125</v>
      </c>
      <c r="T152">
        <f t="shared" si="31"/>
        <v>25.170454545454543</v>
      </c>
      <c r="U152">
        <f t="shared" si="32"/>
        <v>2.1590909090909101</v>
      </c>
      <c r="V152">
        <f t="shared" si="33"/>
        <v>-2.6704545454545467</v>
      </c>
      <c r="W152">
        <f t="shared" si="34"/>
        <v>0</v>
      </c>
      <c r="Y152">
        <f t="shared" si="35"/>
        <v>2.1590909090909101</v>
      </c>
      <c r="Z152">
        <f t="shared" si="36"/>
        <v>2.6704545454545467</v>
      </c>
    </row>
    <row r="153" spans="1:26" x14ac:dyDescent="0.2">
      <c r="A153">
        <v>124</v>
      </c>
      <c r="B153" t="s">
        <v>140</v>
      </c>
      <c r="C153" s="33">
        <v>8</v>
      </c>
      <c r="D153" s="33">
        <v>19</v>
      </c>
      <c r="E153">
        <v>7.3531331204011599</v>
      </c>
      <c r="F153">
        <v>19</v>
      </c>
      <c r="G153" s="5" t="s">
        <v>49</v>
      </c>
      <c r="H153">
        <v>1428</v>
      </c>
      <c r="I153">
        <v>1800</v>
      </c>
      <c r="J153">
        <v>1256</v>
      </c>
      <c r="K153">
        <v>1336</v>
      </c>
      <c r="L153">
        <f t="shared" si="37"/>
        <v>1.3146236101141882E-2</v>
      </c>
      <c r="M153">
        <v>380.33699999999999</v>
      </c>
      <c r="N153">
        <f t="shared" si="38"/>
        <v>0</v>
      </c>
      <c r="Q153">
        <f t="shared" si="39"/>
        <v>18.772825152430606</v>
      </c>
      <c r="R153">
        <f t="shared" si="29"/>
        <v>23.663224982055386</v>
      </c>
      <c r="S153">
        <f t="shared" si="30"/>
        <v>16.511672543034205</v>
      </c>
      <c r="T153">
        <f t="shared" si="31"/>
        <v>17.563371431125553</v>
      </c>
      <c r="U153">
        <f t="shared" si="32"/>
        <v>-2.2611526093964009</v>
      </c>
      <c r="V153">
        <f t="shared" si="33"/>
        <v>-6.0998535509298328</v>
      </c>
      <c r="W153">
        <f t="shared" si="34"/>
        <v>0</v>
      </c>
      <c r="Y153">
        <f t="shared" si="35"/>
        <v>-2.2611526093964009</v>
      </c>
      <c r="Z153">
        <f t="shared" si="36"/>
        <v>6.0998535509298328</v>
      </c>
    </row>
    <row r="154" spans="1:26" x14ac:dyDescent="0.2">
      <c r="A154">
        <v>125</v>
      </c>
      <c r="B154" t="s">
        <v>140</v>
      </c>
      <c r="C154" s="33">
        <v>1</v>
      </c>
      <c r="D154" s="33">
        <v>20</v>
      </c>
      <c r="E154">
        <v>6.5578078494986896</v>
      </c>
      <c r="F154">
        <v>20</v>
      </c>
      <c r="G154" s="5" t="s">
        <v>49</v>
      </c>
      <c r="H154" s="33">
        <v>1472</v>
      </c>
      <c r="I154" s="33">
        <v>1976</v>
      </c>
      <c r="J154" s="33">
        <v>1336</v>
      </c>
      <c r="K154" s="33">
        <v>1808</v>
      </c>
      <c r="L154">
        <f t="shared" si="37"/>
        <v>1.3888888888888888E-2</v>
      </c>
      <c r="M154" s="33">
        <v>360</v>
      </c>
      <c r="N154">
        <f t="shared" si="38"/>
        <v>0</v>
      </c>
      <c r="Q154">
        <f t="shared" si="39"/>
        <v>20.444444444444443</v>
      </c>
      <c r="R154">
        <f t="shared" ref="R154:R217" si="40">$L154*I154</f>
        <v>27.444444444444443</v>
      </c>
      <c r="S154">
        <f t="shared" ref="S154:S217" si="41">$L154*J154</f>
        <v>18.555555555555554</v>
      </c>
      <c r="T154">
        <f t="shared" ref="T154:T169" si="42">$L154*K154</f>
        <v>25.111111111111111</v>
      </c>
      <c r="U154">
        <f t="shared" ref="U154:U169" si="43">S154-Q154</f>
        <v>-1.8888888888888893</v>
      </c>
      <c r="V154">
        <f t="shared" ref="V154:V169" si="44">T154-R154</f>
        <v>-2.3333333333333321</v>
      </c>
      <c r="W154">
        <f t="shared" ref="W154:W169" si="45">N154*P154</f>
        <v>0</v>
      </c>
      <c r="Y154">
        <f t="shared" ref="Y154:Y169" si="46">IF(X154="X", U154+(U154/ABS(U154)*W154), U154)</f>
        <v>-1.8888888888888893</v>
      </c>
      <c r="Z154">
        <f t="shared" ref="Z154:Z169" si="47">IF(X154="Y", -(V154+(V154/ABS(V154)*W154)),-V154)</f>
        <v>2.3333333333333321</v>
      </c>
    </row>
    <row r="155" spans="1:26" x14ac:dyDescent="0.2">
      <c r="A155">
        <v>125</v>
      </c>
      <c r="B155" t="s">
        <v>140</v>
      </c>
      <c r="C155" s="33">
        <v>2</v>
      </c>
      <c r="D155" s="33">
        <v>20</v>
      </c>
      <c r="E155">
        <v>6.5578078494986896</v>
      </c>
      <c r="F155">
        <v>20</v>
      </c>
      <c r="G155" s="5" t="s">
        <v>49</v>
      </c>
      <c r="H155" s="33">
        <v>1492</v>
      </c>
      <c r="I155" s="33">
        <v>1952</v>
      </c>
      <c r="J155" s="33">
        <v>1348</v>
      </c>
      <c r="K155" s="33">
        <v>1588</v>
      </c>
      <c r="L155">
        <f t="shared" ref="L155:L218" si="48">5/M155</f>
        <v>1.4704844363927253E-2</v>
      </c>
      <c r="M155" s="33">
        <v>340.024</v>
      </c>
      <c r="N155">
        <f t="shared" si="38"/>
        <v>0</v>
      </c>
      <c r="Q155">
        <f t="shared" si="39"/>
        <v>21.939627790979461</v>
      </c>
      <c r="R155">
        <f t="shared" si="40"/>
        <v>28.703856198385999</v>
      </c>
      <c r="S155">
        <f t="shared" si="41"/>
        <v>19.822130202573938</v>
      </c>
      <c r="T155">
        <f t="shared" si="42"/>
        <v>23.351292849916476</v>
      </c>
      <c r="U155">
        <f t="shared" si="43"/>
        <v>-2.1174975884055236</v>
      </c>
      <c r="V155">
        <f t="shared" si="44"/>
        <v>-5.3525633484695234</v>
      </c>
      <c r="W155">
        <f t="shared" si="45"/>
        <v>0</v>
      </c>
      <c r="Y155">
        <f t="shared" si="46"/>
        <v>-2.1174975884055236</v>
      </c>
      <c r="Z155">
        <f t="shared" si="47"/>
        <v>5.3525633484695234</v>
      </c>
    </row>
    <row r="156" spans="1:26" x14ac:dyDescent="0.2">
      <c r="A156">
        <v>125</v>
      </c>
      <c r="B156" t="s">
        <v>140</v>
      </c>
      <c r="C156" s="33">
        <v>3</v>
      </c>
      <c r="D156" s="33">
        <v>20</v>
      </c>
      <c r="E156">
        <v>6.5578078494986896</v>
      </c>
      <c r="F156">
        <v>20</v>
      </c>
      <c r="G156" s="5" t="s">
        <v>49</v>
      </c>
      <c r="H156" s="33">
        <v>1444</v>
      </c>
      <c r="I156" s="33">
        <v>1976</v>
      </c>
      <c r="J156" s="33">
        <v>1176</v>
      </c>
      <c r="K156" s="33">
        <v>1396</v>
      </c>
      <c r="L156">
        <f t="shared" si="48"/>
        <v>1.4044075927892096E-2</v>
      </c>
      <c r="M156" s="33">
        <v>356.02199999999999</v>
      </c>
      <c r="N156">
        <f t="shared" si="38"/>
        <v>0</v>
      </c>
      <c r="Q156">
        <f t="shared" si="39"/>
        <v>20.279645639876186</v>
      </c>
      <c r="R156">
        <f t="shared" si="40"/>
        <v>27.751094033514782</v>
      </c>
      <c r="S156">
        <f t="shared" si="41"/>
        <v>16.515833291201105</v>
      </c>
      <c r="T156">
        <f t="shared" si="42"/>
        <v>19.605529995337367</v>
      </c>
      <c r="U156">
        <f t="shared" si="43"/>
        <v>-3.7638123486750814</v>
      </c>
      <c r="V156">
        <f t="shared" si="44"/>
        <v>-8.1455640381774153</v>
      </c>
      <c r="W156">
        <f t="shared" si="45"/>
        <v>0</v>
      </c>
      <c r="Y156">
        <f t="shared" si="46"/>
        <v>-3.7638123486750814</v>
      </c>
      <c r="Z156">
        <f t="shared" si="47"/>
        <v>8.1455640381774153</v>
      </c>
    </row>
    <row r="157" spans="1:26" x14ac:dyDescent="0.2">
      <c r="A157">
        <v>125</v>
      </c>
      <c r="B157" t="s">
        <v>140</v>
      </c>
      <c r="C157" s="33">
        <v>4</v>
      </c>
      <c r="D157" s="33">
        <v>20</v>
      </c>
      <c r="E157">
        <v>6.5578078494986896</v>
      </c>
      <c r="F157">
        <v>20</v>
      </c>
      <c r="G157" s="5" t="s">
        <v>49</v>
      </c>
      <c r="H157" s="33">
        <v>1444</v>
      </c>
      <c r="I157" s="33">
        <v>1872</v>
      </c>
      <c r="J157" s="33">
        <v>1020</v>
      </c>
      <c r="K157" s="33">
        <v>1012</v>
      </c>
      <c r="L157">
        <f t="shared" si="48"/>
        <v>1.4044075927892096E-2</v>
      </c>
      <c r="M157" s="33">
        <v>356.02199999999999</v>
      </c>
      <c r="N157">
        <f t="shared" si="38"/>
        <v>0</v>
      </c>
      <c r="Q157">
        <f t="shared" si="39"/>
        <v>20.279645639876186</v>
      </c>
      <c r="R157">
        <f t="shared" si="40"/>
        <v>26.290510137014003</v>
      </c>
      <c r="S157">
        <f t="shared" si="41"/>
        <v>14.324957446449938</v>
      </c>
      <c r="T157">
        <f t="shared" si="42"/>
        <v>14.212604839026801</v>
      </c>
      <c r="U157">
        <f t="shared" si="43"/>
        <v>-5.9546881934262483</v>
      </c>
      <c r="V157">
        <f t="shared" si="44"/>
        <v>-12.077905297987202</v>
      </c>
      <c r="W157">
        <f t="shared" si="45"/>
        <v>0</v>
      </c>
      <c r="Y157">
        <f t="shared" si="46"/>
        <v>-5.9546881934262483</v>
      </c>
      <c r="Z157">
        <f t="shared" si="47"/>
        <v>12.077905297987202</v>
      </c>
    </row>
    <row r="158" spans="1:26" x14ac:dyDescent="0.2">
      <c r="A158">
        <v>125</v>
      </c>
      <c r="B158" t="s">
        <v>140</v>
      </c>
      <c r="C158" s="33">
        <v>5</v>
      </c>
      <c r="D158" s="33">
        <v>20</v>
      </c>
      <c r="E158">
        <v>6.5578078494986896</v>
      </c>
      <c r="F158">
        <v>20</v>
      </c>
      <c r="G158" s="5" t="s">
        <v>49</v>
      </c>
      <c r="H158" s="33">
        <v>1468</v>
      </c>
      <c r="I158" s="33">
        <v>1944</v>
      </c>
      <c r="J158" s="33">
        <v>1024</v>
      </c>
      <c r="K158" s="33">
        <v>992</v>
      </c>
      <c r="L158">
        <f t="shared" si="48"/>
        <v>1.4364018707697965E-2</v>
      </c>
      <c r="M158" s="33">
        <v>348.09199999999998</v>
      </c>
      <c r="N158">
        <f t="shared" si="38"/>
        <v>0</v>
      </c>
      <c r="Q158">
        <f t="shared" si="39"/>
        <v>21.086379462900613</v>
      </c>
      <c r="R158">
        <f t="shared" si="40"/>
        <v>27.923652367764845</v>
      </c>
      <c r="S158">
        <f t="shared" si="41"/>
        <v>14.708755156682717</v>
      </c>
      <c r="T158">
        <f t="shared" si="42"/>
        <v>14.249106558036381</v>
      </c>
      <c r="U158">
        <f t="shared" si="43"/>
        <v>-6.3776243062178963</v>
      </c>
      <c r="V158">
        <f t="shared" si="44"/>
        <v>-13.674545809728464</v>
      </c>
      <c r="W158">
        <f t="shared" si="45"/>
        <v>0</v>
      </c>
      <c r="Y158">
        <f t="shared" si="46"/>
        <v>-6.3776243062178963</v>
      </c>
      <c r="Z158">
        <f t="shared" si="47"/>
        <v>13.674545809728464</v>
      </c>
    </row>
    <row r="159" spans="1:26" s="31" customFormat="1" x14ac:dyDescent="0.2">
      <c r="A159" s="31">
        <v>125</v>
      </c>
      <c r="B159" s="31" t="s">
        <v>140</v>
      </c>
      <c r="C159" s="33">
        <v>6</v>
      </c>
      <c r="D159" s="33">
        <v>20</v>
      </c>
      <c r="E159" s="31">
        <v>6.5578078494986896</v>
      </c>
      <c r="F159" s="31">
        <v>20</v>
      </c>
      <c r="G159" s="32" t="s">
        <v>49</v>
      </c>
      <c r="H159" s="33">
        <v>1468</v>
      </c>
      <c r="I159" s="33">
        <v>1964</v>
      </c>
      <c r="J159" s="33">
        <v>1008</v>
      </c>
      <c r="K159" s="33">
        <v>1170</v>
      </c>
      <c r="L159" s="31">
        <f t="shared" si="48"/>
        <v>1.4203617377273643E-2</v>
      </c>
      <c r="M159" s="33">
        <v>352.02300000000002</v>
      </c>
      <c r="N159" s="31">
        <f t="shared" si="38"/>
        <v>3.2464791933148503E-2</v>
      </c>
      <c r="O159" s="33">
        <v>308.02600000000001</v>
      </c>
      <c r="P159" s="33">
        <v>165.36</v>
      </c>
      <c r="Q159" s="31">
        <f t="shared" si="39"/>
        <v>20.850910309837708</v>
      </c>
      <c r="R159" s="31">
        <f t="shared" si="40"/>
        <v>27.895904528965435</v>
      </c>
      <c r="S159" s="31">
        <f t="shared" si="41"/>
        <v>14.317246316291833</v>
      </c>
      <c r="T159" s="31">
        <f t="shared" si="42"/>
        <v>16.618232331410162</v>
      </c>
      <c r="U159" s="31">
        <f t="shared" si="43"/>
        <v>-6.5336639935458756</v>
      </c>
      <c r="V159" s="31">
        <f t="shared" si="44"/>
        <v>-11.277672197555273</v>
      </c>
      <c r="W159" s="31">
        <f t="shared" si="45"/>
        <v>5.3683779940654368</v>
      </c>
      <c r="X159" s="31" t="s">
        <v>207</v>
      </c>
      <c r="Y159" s="31">
        <f t="shared" si="46"/>
        <v>-6.5336639935458756</v>
      </c>
      <c r="Z159" s="31">
        <f t="shared" si="47"/>
        <v>16.646050191620709</v>
      </c>
    </row>
    <row r="160" spans="1:26" s="31" customFormat="1" x14ac:dyDescent="0.2">
      <c r="A160" s="31">
        <v>125</v>
      </c>
      <c r="B160" s="31" t="s">
        <v>140</v>
      </c>
      <c r="C160" s="33">
        <v>7</v>
      </c>
      <c r="D160" s="33">
        <v>20</v>
      </c>
      <c r="E160" s="31">
        <v>6.5578078494986896</v>
      </c>
      <c r="F160" s="31">
        <v>20</v>
      </c>
      <c r="G160" s="32" t="s">
        <v>49</v>
      </c>
      <c r="H160" s="33">
        <v>1496</v>
      </c>
      <c r="I160" s="33">
        <v>1916</v>
      </c>
      <c r="J160" s="33">
        <v>1044</v>
      </c>
      <c r="K160" s="33">
        <v>1110</v>
      </c>
      <c r="L160" s="31">
        <f t="shared" si="48"/>
        <v>1.3735433572696156E-2</v>
      </c>
      <c r="M160" s="33">
        <v>364.02199999999999</v>
      </c>
      <c r="N160" s="31">
        <f t="shared" si="38"/>
        <v>3.2467532467532464E-2</v>
      </c>
      <c r="O160" s="33">
        <v>308</v>
      </c>
      <c r="P160" s="33">
        <v>180.75399999999999</v>
      </c>
      <c r="Q160" s="31">
        <f t="shared" si="39"/>
        <v>20.54820862475345</v>
      </c>
      <c r="R160" s="31">
        <f t="shared" si="40"/>
        <v>26.317090725285833</v>
      </c>
      <c r="S160" s="31">
        <f t="shared" si="41"/>
        <v>14.339792649894788</v>
      </c>
      <c r="T160" s="31">
        <f t="shared" si="42"/>
        <v>15.246331265692733</v>
      </c>
      <c r="U160" s="31">
        <f t="shared" si="43"/>
        <v>-6.2084159748586618</v>
      </c>
      <c r="V160" s="31">
        <f t="shared" si="44"/>
        <v>-11.0707594595931</v>
      </c>
      <c r="W160" s="31">
        <f t="shared" si="45"/>
        <v>5.8686363636363632</v>
      </c>
      <c r="X160" s="31" t="s">
        <v>207</v>
      </c>
      <c r="Y160" s="31">
        <f t="shared" si="46"/>
        <v>-6.2084159748586618</v>
      </c>
      <c r="Z160" s="31">
        <f t="shared" si="47"/>
        <v>16.939395823229464</v>
      </c>
    </row>
    <row r="161" spans="1:26" s="31" customFormat="1" x14ac:dyDescent="0.2">
      <c r="A161" s="31">
        <v>125</v>
      </c>
      <c r="B161" s="31" t="s">
        <v>140</v>
      </c>
      <c r="C161" s="33">
        <v>8</v>
      </c>
      <c r="D161" s="33">
        <v>20</v>
      </c>
      <c r="E161" s="31">
        <v>6.5578078494986896</v>
      </c>
      <c r="F161" s="31">
        <v>20</v>
      </c>
      <c r="G161" s="32" t="s">
        <v>49</v>
      </c>
      <c r="H161" s="33">
        <v>1488</v>
      </c>
      <c r="I161" s="33">
        <v>1988</v>
      </c>
      <c r="J161" s="33">
        <v>1098</v>
      </c>
      <c r="K161" s="33">
        <v>1188</v>
      </c>
      <c r="L161" s="31">
        <f t="shared" si="48"/>
        <v>1.4200874205816109E-2</v>
      </c>
      <c r="M161" s="33">
        <v>352.09100000000001</v>
      </c>
      <c r="N161" s="31">
        <f t="shared" si="38"/>
        <v>3.048780487804878E-2</v>
      </c>
      <c r="O161" s="33">
        <v>328</v>
      </c>
      <c r="P161" s="33">
        <v>232.964</v>
      </c>
      <c r="Q161" s="31">
        <f t="shared" si="39"/>
        <v>21.130900818254371</v>
      </c>
      <c r="R161" s="31">
        <f t="shared" si="40"/>
        <v>28.231337921162424</v>
      </c>
      <c r="S161" s="31">
        <f t="shared" si="41"/>
        <v>15.592559877986089</v>
      </c>
      <c r="T161" s="31">
        <f t="shared" si="42"/>
        <v>16.870638556509537</v>
      </c>
      <c r="U161" s="31">
        <f t="shared" si="43"/>
        <v>-5.5383409402682826</v>
      </c>
      <c r="V161" s="31">
        <f t="shared" si="44"/>
        <v>-11.360699364652888</v>
      </c>
      <c r="W161" s="31">
        <f t="shared" si="45"/>
        <v>7.1025609756097561</v>
      </c>
      <c r="X161" s="31" t="s">
        <v>207</v>
      </c>
      <c r="Y161" s="31">
        <f t="shared" si="46"/>
        <v>-5.5383409402682826</v>
      </c>
      <c r="Z161" s="31">
        <f t="shared" si="47"/>
        <v>18.463260340262643</v>
      </c>
    </row>
    <row r="162" spans="1:26" x14ac:dyDescent="0.2">
      <c r="A162">
        <v>126</v>
      </c>
      <c r="B162" t="s">
        <v>140</v>
      </c>
      <c r="C162" s="33">
        <v>1</v>
      </c>
      <c r="D162" s="33">
        <v>21</v>
      </c>
      <c r="E162">
        <v>7.5864927320354303</v>
      </c>
      <c r="F162">
        <v>21</v>
      </c>
      <c r="G162" s="5" t="s">
        <v>51</v>
      </c>
      <c r="H162">
        <v>1500</v>
      </c>
      <c r="I162">
        <v>2024</v>
      </c>
      <c r="J162">
        <v>2052</v>
      </c>
      <c r="K162">
        <v>1760</v>
      </c>
      <c r="L162">
        <f t="shared" si="48"/>
        <v>1.4366866557670038E-2</v>
      </c>
      <c r="M162">
        <v>348.02300000000002</v>
      </c>
      <c r="N162">
        <f t="shared" si="38"/>
        <v>0</v>
      </c>
      <c r="Q162">
        <f t="shared" si="39"/>
        <v>21.550299836505058</v>
      </c>
      <c r="R162">
        <f t="shared" si="40"/>
        <v>29.078537912724155</v>
      </c>
      <c r="S162">
        <f t="shared" si="41"/>
        <v>29.480810176338917</v>
      </c>
      <c r="T162">
        <f t="shared" si="42"/>
        <v>25.285685141499265</v>
      </c>
      <c r="U162">
        <f t="shared" si="43"/>
        <v>7.9305103398338588</v>
      </c>
      <c r="V162">
        <f t="shared" si="44"/>
        <v>-3.7928527712248901</v>
      </c>
      <c r="W162">
        <f t="shared" si="45"/>
        <v>0</v>
      </c>
      <c r="Y162">
        <f t="shared" si="46"/>
        <v>7.9305103398338588</v>
      </c>
      <c r="Z162">
        <f t="shared" si="47"/>
        <v>3.7928527712248901</v>
      </c>
    </row>
    <row r="163" spans="1:26" x14ac:dyDescent="0.2">
      <c r="A163">
        <v>126</v>
      </c>
      <c r="B163" t="s">
        <v>140</v>
      </c>
      <c r="C163" s="33">
        <v>2</v>
      </c>
      <c r="D163" s="33">
        <v>21</v>
      </c>
      <c r="E163">
        <v>7.5864927320354303</v>
      </c>
      <c r="F163">
        <v>21</v>
      </c>
      <c r="G163" s="5" t="s">
        <v>51</v>
      </c>
      <c r="H163">
        <v>1520</v>
      </c>
      <c r="I163">
        <v>1984</v>
      </c>
      <c r="J163">
        <v>1864</v>
      </c>
      <c r="K163">
        <v>1092</v>
      </c>
      <c r="L163">
        <f t="shared" si="48"/>
        <v>1.4041394029599259E-2</v>
      </c>
      <c r="M163">
        <v>356.09</v>
      </c>
      <c r="N163">
        <f t="shared" si="38"/>
        <v>0</v>
      </c>
      <c r="Q163">
        <f t="shared" si="39"/>
        <v>21.342918924990872</v>
      </c>
      <c r="R163">
        <f t="shared" si="40"/>
        <v>27.858125754724931</v>
      </c>
      <c r="S163">
        <f t="shared" si="41"/>
        <v>26.173158471173018</v>
      </c>
      <c r="T163">
        <f t="shared" si="42"/>
        <v>15.333202280322391</v>
      </c>
      <c r="U163">
        <f t="shared" si="43"/>
        <v>4.8302395461821455</v>
      </c>
      <c r="V163">
        <f t="shared" si="44"/>
        <v>-12.52492347440254</v>
      </c>
      <c r="W163">
        <f t="shared" si="45"/>
        <v>0</v>
      </c>
      <c r="Y163">
        <f t="shared" si="46"/>
        <v>4.8302395461821455</v>
      </c>
      <c r="Z163">
        <f t="shared" si="47"/>
        <v>12.52492347440254</v>
      </c>
    </row>
    <row r="164" spans="1:26" x14ac:dyDescent="0.2">
      <c r="A164">
        <v>126</v>
      </c>
      <c r="B164" t="s">
        <v>140</v>
      </c>
      <c r="C164" s="33">
        <v>3</v>
      </c>
      <c r="D164" s="33">
        <v>21</v>
      </c>
      <c r="E164">
        <v>7.5864927320354303</v>
      </c>
      <c r="F164">
        <v>21</v>
      </c>
      <c r="G164" s="5" t="s">
        <v>51</v>
      </c>
      <c r="H164">
        <v>1452</v>
      </c>
      <c r="I164">
        <v>1980</v>
      </c>
      <c r="J164">
        <v>1136</v>
      </c>
      <c r="K164">
        <v>1120</v>
      </c>
      <c r="L164">
        <f t="shared" si="48"/>
        <v>1.4203617377273643E-2</v>
      </c>
      <c r="M164">
        <v>352.02300000000002</v>
      </c>
      <c r="N164">
        <f t="shared" si="38"/>
        <v>0</v>
      </c>
      <c r="Q164">
        <f t="shared" si="39"/>
        <v>20.623652431801329</v>
      </c>
      <c r="R164">
        <f t="shared" si="40"/>
        <v>28.123162407001814</v>
      </c>
      <c r="S164">
        <f t="shared" si="41"/>
        <v>16.135309340582857</v>
      </c>
      <c r="T164">
        <f t="shared" si="42"/>
        <v>15.90805146254648</v>
      </c>
      <c r="U164">
        <f t="shared" si="43"/>
        <v>-4.4883430912184714</v>
      </c>
      <c r="V164">
        <f t="shared" si="44"/>
        <v>-12.215110944455335</v>
      </c>
      <c r="W164">
        <f t="shared" si="45"/>
        <v>0</v>
      </c>
      <c r="Y164">
        <f t="shared" si="46"/>
        <v>-4.4883430912184714</v>
      </c>
      <c r="Z164">
        <f t="shared" si="47"/>
        <v>12.215110944455335</v>
      </c>
    </row>
    <row r="165" spans="1:26" x14ac:dyDescent="0.2">
      <c r="A165">
        <v>126</v>
      </c>
      <c r="B165" t="s">
        <v>140</v>
      </c>
      <c r="C165" s="33">
        <v>4</v>
      </c>
      <c r="D165" s="33">
        <v>21</v>
      </c>
      <c r="E165">
        <v>7.5864927320354303</v>
      </c>
      <c r="F165">
        <v>21</v>
      </c>
      <c r="G165" s="5" t="s">
        <v>51</v>
      </c>
      <c r="H165">
        <v>1500</v>
      </c>
      <c r="I165">
        <v>1980</v>
      </c>
      <c r="J165">
        <v>1112</v>
      </c>
      <c r="K165">
        <v>1564</v>
      </c>
      <c r="L165">
        <f t="shared" si="48"/>
        <v>1.388804017532262E-2</v>
      </c>
      <c r="M165">
        <v>360.02199999999999</v>
      </c>
      <c r="N165">
        <f t="shared" si="38"/>
        <v>0</v>
      </c>
      <c r="Q165">
        <f t="shared" si="39"/>
        <v>20.83206026298393</v>
      </c>
      <c r="R165">
        <f t="shared" si="40"/>
        <v>27.498319547138788</v>
      </c>
      <c r="S165">
        <f t="shared" si="41"/>
        <v>15.443500674958754</v>
      </c>
      <c r="T165">
        <f t="shared" si="42"/>
        <v>21.720894834204579</v>
      </c>
      <c r="U165">
        <f t="shared" si="43"/>
        <v>-5.388559588025176</v>
      </c>
      <c r="V165">
        <f t="shared" si="44"/>
        <v>-5.7774247129342093</v>
      </c>
      <c r="W165">
        <f t="shared" si="45"/>
        <v>0</v>
      </c>
      <c r="Y165">
        <f t="shared" si="46"/>
        <v>-5.388559588025176</v>
      </c>
      <c r="Z165">
        <f t="shared" si="47"/>
        <v>5.7774247129342093</v>
      </c>
    </row>
    <row r="166" spans="1:26" x14ac:dyDescent="0.2">
      <c r="A166">
        <v>126</v>
      </c>
      <c r="B166" t="s">
        <v>140</v>
      </c>
      <c r="C166" s="33">
        <v>5</v>
      </c>
      <c r="D166" s="33">
        <v>21</v>
      </c>
      <c r="E166">
        <v>7.5864927320354303</v>
      </c>
      <c r="F166">
        <v>21</v>
      </c>
      <c r="G166" s="5" t="s">
        <v>51</v>
      </c>
      <c r="H166">
        <v>1452</v>
      </c>
      <c r="I166">
        <v>1996</v>
      </c>
      <c r="J166">
        <v>1632</v>
      </c>
      <c r="K166">
        <v>1936</v>
      </c>
      <c r="L166">
        <f t="shared" si="48"/>
        <v>1.4200874205816109E-2</v>
      </c>
      <c r="M166">
        <v>352.09100000000001</v>
      </c>
      <c r="N166">
        <f t="shared" si="38"/>
        <v>0</v>
      </c>
      <c r="Q166">
        <f t="shared" si="39"/>
        <v>20.61966934684499</v>
      </c>
      <c r="R166">
        <f t="shared" si="40"/>
        <v>28.344944914808956</v>
      </c>
      <c r="S166">
        <f t="shared" si="41"/>
        <v>23.175826703891889</v>
      </c>
      <c r="T166">
        <f t="shared" si="42"/>
        <v>27.492892462459988</v>
      </c>
      <c r="U166">
        <f t="shared" si="43"/>
        <v>2.5561573570468994</v>
      </c>
      <c r="V166">
        <f t="shared" si="44"/>
        <v>-0.85205245234896765</v>
      </c>
      <c r="W166">
        <f t="shared" si="45"/>
        <v>0</v>
      </c>
      <c r="Y166">
        <f t="shared" si="46"/>
        <v>2.5561573570468994</v>
      </c>
      <c r="Z166">
        <f t="shared" si="47"/>
        <v>0.85205245234896765</v>
      </c>
    </row>
    <row r="167" spans="1:26" x14ac:dyDescent="0.2">
      <c r="A167">
        <v>126</v>
      </c>
      <c r="B167" t="s">
        <v>140</v>
      </c>
      <c r="C167" s="33">
        <v>6</v>
      </c>
      <c r="D167" s="33">
        <v>21</v>
      </c>
      <c r="E167">
        <v>7.5864927320354303</v>
      </c>
      <c r="F167">
        <v>21</v>
      </c>
      <c r="G167" s="5" t="s">
        <v>51</v>
      </c>
      <c r="H167">
        <v>1456</v>
      </c>
      <c r="I167">
        <v>1960</v>
      </c>
      <c r="J167">
        <v>2028</v>
      </c>
      <c r="K167">
        <v>1388</v>
      </c>
      <c r="L167">
        <f t="shared" si="48"/>
        <v>1.3885456095576371E-2</v>
      </c>
      <c r="M167">
        <v>360.089</v>
      </c>
      <c r="N167">
        <f t="shared" si="38"/>
        <v>0</v>
      </c>
      <c r="Q167">
        <f t="shared" si="39"/>
        <v>20.217224075159194</v>
      </c>
      <c r="R167">
        <f t="shared" si="40"/>
        <v>27.215493947329687</v>
      </c>
      <c r="S167">
        <f t="shared" si="41"/>
        <v>28.159704961828879</v>
      </c>
      <c r="T167">
        <f t="shared" si="42"/>
        <v>19.273013060660002</v>
      </c>
      <c r="U167">
        <f t="shared" si="43"/>
        <v>7.942480886669685</v>
      </c>
      <c r="V167">
        <f t="shared" si="44"/>
        <v>-7.942480886669685</v>
      </c>
      <c r="W167">
        <f t="shared" si="45"/>
        <v>0</v>
      </c>
      <c r="Y167">
        <f t="shared" si="46"/>
        <v>7.942480886669685</v>
      </c>
      <c r="Z167">
        <f t="shared" si="47"/>
        <v>7.942480886669685</v>
      </c>
    </row>
    <row r="168" spans="1:26" x14ac:dyDescent="0.2">
      <c r="A168">
        <v>126</v>
      </c>
      <c r="B168" t="s">
        <v>140</v>
      </c>
      <c r="C168" s="33">
        <v>7</v>
      </c>
      <c r="D168" s="33">
        <v>21</v>
      </c>
      <c r="E168">
        <v>7.5864927320354303</v>
      </c>
      <c r="F168">
        <v>21</v>
      </c>
      <c r="G168" s="5" t="s">
        <v>51</v>
      </c>
      <c r="H168">
        <v>1492</v>
      </c>
      <c r="I168">
        <v>1980</v>
      </c>
      <c r="J168">
        <v>1792</v>
      </c>
      <c r="K168">
        <v>1068</v>
      </c>
      <c r="L168">
        <f t="shared" si="48"/>
        <v>1.3728795874771417E-2</v>
      </c>
      <c r="M168">
        <v>364.19799999999998</v>
      </c>
      <c r="N168">
        <f t="shared" si="38"/>
        <v>0</v>
      </c>
      <c r="Q168">
        <f t="shared" si="39"/>
        <v>20.483363445158954</v>
      </c>
      <c r="R168">
        <f t="shared" si="40"/>
        <v>27.183015832047406</v>
      </c>
      <c r="S168">
        <f t="shared" si="41"/>
        <v>24.602002207590381</v>
      </c>
      <c r="T168">
        <f t="shared" si="42"/>
        <v>14.662353994255874</v>
      </c>
      <c r="U168">
        <f t="shared" si="43"/>
        <v>4.1186387624314271</v>
      </c>
      <c r="V168">
        <f t="shared" si="44"/>
        <v>-12.520661837791533</v>
      </c>
      <c r="W168">
        <f t="shared" si="45"/>
        <v>0</v>
      </c>
      <c r="Y168">
        <f t="shared" si="46"/>
        <v>4.1186387624314271</v>
      </c>
      <c r="Z168">
        <f t="shared" si="47"/>
        <v>12.520661837791533</v>
      </c>
    </row>
    <row r="169" spans="1:26" x14ac:dyDescent="0.2">
      <c r="A169">
        <v>126</v>
      </c>
      <c r="B169" t="s">
        <v>140</v>
      </c>
      <c r="C169" s="33">
        <v>8</v>
      </c>
      <c r="D169" s="33">
        <v>21</v>
      </c>
      <c r="E169">
        <v>7.5864927320354303</v>
      </c>
      <c r="F169">
        <v>21</v>
      </c>
      <c r="G169" s="5" t="s">
        <v>51</v>
      </c>
      <c r="H169">
        <v>1488</v>
      </c>
      <c r="I169">
        <v>1992</v>
      </c>
      <c r="J169">
        <v>1172</v>
      </c>
      <c r="K169">
        <v>1104</v>
      </c>
      <c r="L169">
        <f t="shared" si="48"/>
        <v>1.38811771238201E-2</v>
      </c>
      <c r="M169">
        <v>360.2</v>
      </c>
      <c r="N169">
        <f t="shared" si="38"/>
        <v>0</v>
      </c>
      <c r="Q169">
        <f t="shared" si="39"/>
        <v>20.655191560244308</v>
      </c>
      <c r="R169">
        <f t="shared" si="40"/>
        <v>27.651304830649639</v>
      </c>
      <c r="S169">
        <f t="shared" si="41"/>
        <v>16.268739589117157</v>
      </c>
      <c r="T169">
        <f t="shared" si="42"/>
        <v>15.324819544697391</v>
      </c>
      <c r="U169">
        <f t="shared" si="43"/>
        <v>-4.3864519711271512</v>
      </c>
      <c r="V169">
        <f t="shared" si="44"/>
        <v>-12.326485285952248</v>
      </c>
      <c r="W169">
        <f t="shared" si="45"/>
        <v>0</v>
      </c>
      <c r="Y169">
        <f t="shared" si="46"/>
        <v>-4.3864519711271512</v>
      </c>
      <c r="Z169">
        <f t="shared" si="47"/>
        <v>12.326485285952248</v>
      </c>
    </row>
    <row r="170" spans="1:26" x14ac:dyDescent="0.2">
      <c r="A170">
        <v>127</v>
      </c>
      <c r="B170" t="s">
        <v>141</v>
      </c>
      <c r="C170" s="33">
        <v>1</v>
      </c>
      <c r="D170" s="33">
        <v>1</v>
      </c>
      <c r="E170">
        <v>7.5905037577481798</v>
      </c>
      <c r="F170">
        <v>29</v>
      </c>
      <c r="G170" s="5" t="s">
        <v>49</v>
      </c>
      <c r="H170">
        <v>1504</v>
      </c>
      <c r="I170">
        <v>1988</v>
      </c>
      <c r="J170">
        <v>1500</v>
      </c>
      <c r="K170">
        <v>1968</v>
      </c>
      <c r="L170">
        <f t="shared" si="48"/>
        <v>1.4204545454545454E-2</v>
      </c>
      <c r="M170">
        <v>352</v>
      </c>
      <c r="N170">
        <f t="shared" si="38"/>
        <v>0</v>
      </c>
      <c r="Q170">
        <f t="shared" si="39"/>
        <v>21.363636363636363</v>
      </c>
      <c r="R170">
        <f t="shared" si="40"/>
        <v>28.238636363636363</v>
      </c>
      <c r="S170">
        <f t="shared" si="41"/>
        <v>21.30681818181818</v>
      </c>
      <c r="T170">
        <f t="shared" ref="T170:T233" si="49">$L170*K170</f>
        <v>27.954545454545453</v>
      </c>
      <c r="U170">
        <f t="shared" ref="U170:U233" si="50">S170-Q170</f>
        <v>-5.6818181818183433E-2</v>
      </c>
      <c r="V170">
        <f t="shared" ref="V170:V233" si="51">T170-R170</f>
        <v>-0.28409090909091006</v>
      </c>
      <c r="W170">
        <f t="shared" ref="W170:W233" si="52">N170*P170</f>
        <v>0</v>
      </c>
      <c r="Y170">
        <f t="shared" ref="Y170:Y233" si="53">IF(X170="X", U170+(U170/ABS(U170)*W170), U170)</f>
        <v>-5.6818181818183433E-2</v>
      </c>
      <c r="Z170">
        <f t="shared" ref="Z170:Z233" si="54">IF(X170="Y", -(V170+(V170/ABS(V170)*W170)),-V170)</f>
        <v>0.28409090909091006</v>
      </c>
    </row>
    <row r="171" spans="1:26" x14ac:dyDescent="0.2">
      <c r="A171">
        <v>127</v>
      </c>
      <c r="B171" t="s">
        <v>141</v>
      </c>
      <c r="C171" s="33">
        <v>2</v>
      </c>
      <c r="D171" s="33">
        <v>1</v>
      </c>
      <c r="E171">
        <v>7.5905037577481798</v>
      </c>
      <c r="F171">
        <v>29</v>
      </c>
      <c r="G171" s="5" t="s">
        <v>49</v>
      </c>
      <c r="H171">
        <v>1504</v>
      </c>
      <c r="I171">
        <v>1988</v>
      </c>
      <c r="J171">
        <v>1500</v>
      </c>
      <c r="K171">
        <v>1968</v>
      </c>
      <c r="L171">
        <f t="shared" si="48"/>
        <v>1.4204545454545454E-2</v>
      </c>
      <c r="M171">
        <v>352</v>
      </c>
      <c r="N171">
        <f t="shared" si="38"/>
        <v>0</v>
      </c>
      <c r="Q171">
        <f t="shared" si="39"/>
        <v>21.363636363636363</v>
      </c>
      <c r="R171">
        <f t="shared" si="40"/>
        <v>28.238636363636363</v>
      </c>
      <c r="S171">
        <f t="shared" si="41"/>
        <v>21.30681818181818</v>
      </c>
      <c r="T171">
        <f t="shared" si="49"/>
        <v>27.954545454545453</v>
      </c>
      <c r="U171">
        <f t="shared" si="50"/>
        <v>-5.6818181818183433E-2</v>
      </c>
      <c r="V171">
        <f t="shared" si="51"/>
        <v>-0.28409090909091006</v>
      </c>
      <c r="W171">
        <f t="shared" si="52"/>
        <v>0</v>
      </c>
      <c r="Y171">
        <f t="shared" si="53"/>
        <v>-5.6818181818183433E-2</v>
      </c>
      <c r="Z171">
        <f t="shared" si="54"/>
        <v>0.28409090909091006</v>
      </c>
    </row>
    <row r="172" spans="1:26" x14ac:dyDescent="0.2">
      <c r="A172">
        <v>127</v>
      </c>
      <c r="B172" t="s">
        <v>141</v>
      </c>
      <c r="C172" s="33">
        <v>3</v>
      </c>
      <c r="D172" s="33">
        <v>1</v>
      </c>
      <c r="E172">
        <v>7.5905037577481798</v>
      </c>
      <c r="F172">
        <v>29</v>
      </c>
      <c r="G172" s="5" t="s">
        <v>49</v>
      </c>
      <c r="H172">
        <v>1504</v>
      </c>
      <c r="I172">
        <v>1988</v>
      </c>
      <c r="J172">
        <v>1500</v>
      </c>
      <c r="K172">
        <v>1968</v>
      </c>
      <c r="L172">
        <f t="shared" si="48"/>
        <v>1.4204545454545454E-2</v>
      </c>
      <c r="M172">
        <v>352</v>
      </c>
      <c r="N172">
        <f t="shared" si="38"/>
        <v>0</v>
      </c>
      <c r="Q172">
        <f t="shared" si="39"/>
        <v>21.363636363636363</v>
      </c>
      <c r="R172">
        <f t="shared" si="40"/>
        <v>28.238636363636363</v>
      </c>
      <c r="S172">
        <f t="shared" si="41"/>
        <v>21.30681818181818</v>
      </c>
      <c r="T172">
        <f t="shared" si="49"/>
        <v>27.954545454545453</v>
      </c>
      <c r="U172">
        <f t="shared" si="50"/>
        <v>-5.6818181818183433E-2</v>
      </c>
      <c r="V172">
        <f t="shared" si="51"/>
        <v>-0.28409090909091006</v>
      </c>
      <c r="W172">
        <f t="shared" si="52"/>
        <v>0</v>
      </c>
      <c r="Y172">
        <f t="shared" si="53"/>
        <v>-5.6818181818183433E-2</v>
      </c>
      <c r="Z172">
        <f t="shared" si="54"/>
        <v>0.28409090909091006</v>
      </c>
    </row>
    <row r="173" spans="1:26" x14ac:dyDescent="0.2">
      <c r="A173">
        <v>127</v>
      </c>
      <c r="B173" t="s">
        <v>141</v>
      </c>
      <c r="C173" s="33">
        <v>4</v>
      </c>
      <c r="D173" s="33">
        <v>1</v>
      </c>
      <c r="E173">
        <v>7.5905037577481798</v>
      </c>
      <c r="F173">
        <v>29</v>
      </c>
      <c r="G173" s="5" t="s">
        <v>49</v>
      </c>
      <c r="H173">
        <v>1504</v>
      </c>
      <c r="I173">
        <v>1988</v>
      </c>
      <c r="J173">
        <v>1500</v>
      </c>
      <c r="K173">
        <v>1968</v>
      </c>
      <c r="L173">
        <f t="shared" si="48"/>
        <v>1.4204545454545454E-2</v>
      </c>
      <c r="M173">
        <v>352</v>
      </c>
      <c r="N173">
        <f t="shared" si="38"/>
        <v>0</v>
      </c>
      <c r="Q173">
        <f t="shared" si="39"/>
        <v>21.363636363636363</v>
      </c>
      <c r="R173">
        <f t="shared" si="40"/>
        <v>28.238636363636363</v>
      </c>
      <c r="S173">
        <f t="shared" si="41"/>
        <v>21.30681818181818</v>
      </c>
      <c r="T173">
        <f t="shared" si="49"/>
        <v>27.954545454545453</v>
      </c>
      <c r="U173">
        <f t="shared" si="50"/>
        <v>-5.6818181818183433E-2</v>
      </c>
      <c r="V173">
        <f t="shared" si="51"/>
        <v>-0.28409090909091006</v>
      </c>
      <c r="W173">
        <f t="shared" si="52"/>
        <v>0</v>
      </c>
      <c r="Y173">
        <f t="shared" si="53"/>
        <v>-5.6818181818183433E-2</v>
      </c>
      <c r="Z173">
        <f t="shared" si="54"/>
        <v>0.28409090909091006</v>
      </c>
    </row>
    <row r="174" spans="1:26" x14ac:dyDescent="0.2">
      <c r="A174">
        <v>127</v>
      </c>
      <c r="B174" t="s">
        <v>141</v>
      </c>
      <c r="C174" s="33">
        <v>5</v>
      </c>
      <c r="D174" s="33">
        <v>1</v>
      </c>
      <c r="E174">
        <v>7.5905037577481798</v>
      </c>
      <c r="F174">
        <v>29</v>
      </c>
      <c r="G174" s="5" t="s">
        <v>49</v>
      </c>
      <c r="H174">
        <v>1504</v>
      </c>
      <c r="I174">
        <v>1988</v>
      </c>
      <c r="J174">
        <v>1500</v>
      </c>
      <c r="K174">
        <v>1968</v>
      </c>
      <c r="L174">
        <f t="shared" si="48"/>
        <v>1.4204545454545454E-2</v>
      </c>
      <c r="M174">
        <v>352</v>
      </c>
      <c r="N174">
        <f t="shared" si="38"/>
        <v>0</v>
      </c>
      <c r="Q174">
        <f t="shared" si="39"/>
        <v>21.363636363636363</v>
      </c>
      <c r="R174">
        <f t="shared" si="40"/>
        <v>28.238636363636363</v>
      </c>
      <c r="S174">
        <f t="shared" si="41"/>
        <v>21.30681818181818</v>
      </c>
      <c r="T174">
        <f t="shared" si="49"/>
        <v>27.954545454545453</v>
      </c>
      <c r="U174">
        <f t="shared" si="50"/>
        <v>-5.6818181818183433E-2</v>
      </c>
      <c r="V174">
        <f t="shared" si="51"/>
        <v>-0.28409090909091006</v>
      </c>
      <c r="W174">
        <f t="shared" si="52"/>
        <v>0</v>
      </c>
      <c r="Y174">
        <f t="shared" si="53"/>
        <v>-5.6818181818183433E-2</v>
      </c>
      <c r="Z174">
        <f t="shared" si="54"/>
        <v>0.28409090909091006</v>
      </c>
    </row>
    <row r="175" spans="1:26" x14ac:dyDescent="0.2">
      <c r="A175">
        <v>127</v>
      </c>
      <c r="B175" t="s">
        <v>141</v>
      </c>
      <c r="C175" s="33">
        <v>6</v>
      </c>
      <c r="D175" s="33">
        <v>1</v>
      </c>
      <c r="E175">
        <v>7.5905037577481798</v>
      </c>
      <c r="F175">
        <v>29</v>
      </c>
      <c r="G175" s="5" t="s">
        <v>49</v>
      </c>
      <c r="H175">
        <v>1504</v>
      </c>
      <c r="I175">
        <v>1988</v>
      </c>
      <c r="J175">
        <v>1500</v>
      </c>
      <c r="K175">
        <v>1968</v>
      </c>
      <c r="L175">
        <f t="shared" si="48"/>
        <v>1.4204545454545454E-2</v>
      </c>
      <c r="M175">
        <v>352</v>
      </c>
      <c r="N175">
        <f t="shared" si="38"/>
        <v>0</v>
      </c>
      <c r="Q175">
        <f t="shared" si="39"/>
        <v>21.363636363636363</v>
      </c>
      <c r="R175">
        <f t="shared" si="40"/>
        <v>28.238636363636363</v>
      </c>
      <c r="S175">
        <f t="shared" si="41"/>
        <v>21.30681818181818</v>
      </c>
      <c r="T175">
        <f t="shared" si="49"/>
        <v>27.954545454545453</v>
      </c>
      <c r="U175">
        <f t="shared" si="50"/>
        <v>-5.6818181818183433E-2</v>
      </c>
      <c r="V175">
        <f t="shared" si="51"/>
        <v>-0.28409090909091006</v>
      </c>
      <c r="W175">
        <f t="shared" si="52"/>
        <v>0</v>
      </c>
      <c r="Y175">
        <f t="shared" si="53"/>
        <v>-5.6818181818183433E-2</v>
      </c>
      <c r="Z175">
        <f t="shared" si="54"/>
        <v>0.28409090909091006</v>
      </c>
    </row>
    <row r="176" spans="1:26" x14ac:dyDescent="0.2">
      <c r="A176">
        <v>127</v>
      </c>
      <c r="B176" t="s">
        <v>141</v>
      </c>
      <c r="C176" s="33">
        <v>7</v>
      </c>
      <c r="D176" s="33">
        <v>1</v>
      </c>
      <c r="E176">
        <v>7.5905037577481798</v>
      </c>
      <c r="F176">
        <v>29</v>
      </c>
      <c r="G176" s="5" t="s">
        <v>49</v>
      </c>
      <c r="H176">
        <v>1504</v>
      </c>
      <c r="I176">
        <v>1988</v>
      </c>
      <c r="J176">
        <v>1500</v>
      </c>
      <c r="K176">
        <v>1968</v>
      </c>
      <c r="L176">
        <f t="shared" si="48"/>
        <v>1.4204545454545454E-2</v>
      </c>
      <c r="M176">
        <v>352</v>
      </c>
      <c r="N176">
        <f t="shared" si="38"/>
        <v>0</v>
      </c>
      <c r="Q176">
        <f t="shared" si="39"/>
        <v>21.363636363636363</v>
      </c>
      <c r="R176">
        <f t="shared" si="40"/>
        <v>28.238636363636363</v>
      </c>
      <c r="S176">
        <f t="shared" si="41"/>
        <v>21.30681818181818</v>
      </c>
      <c r="T176">
        <f t="shared" si="49"/>
        <v>27.954545454545453</v>
      </c>
      <c r="U176">
        <f t="shared" si="50"/>
        <v>-5.6818181818183433E-2</v>
      </c>
      <c r="V176">
        <f t="shared" si="51"/>
        <v>-0.28409090909091006</v>
      </c>
      <c r="W176">
        <f t="shared" si="52"/>
        <v>0</v>
      </c>
      <c r="Y176">
        <f t="shared" si="53"/>
        <v>-5.6818181818183433E-2</v>
      </c>
      <c r="Z176">
        <f t="shared" si="54"/>
        <v>0.28409090909091006</v>
      </c>
    </row>
    <row r="177" spans="1:26" x14ac:dyDescent="0.2">
      <c r="A177">
        <v>127</v>
      </c>
      <c r="B177" t="s">
        <v>141</v>
      </c>
      <c r="C177" s="33">
        <v>8</v>
      </c>
      <c r="D177" s="33">
        <v>1</v>
      </c>
      <c r="E177">
        <v>7.5905037577481798</v>
      </c>
      <c r="F177">
        <v>29</v>
      </c>
      <c r="G177" s="5" t="s">
        <v>49</v>
      </c>
      <c r="H177">
        <v>1504</v>
      </c>
      <c r="I177">
        <v>1988</v>
      </c>
      <c r="J177">
        <v>1500</v>
      </c>
      <c r="K177">
        <v>1968</v>
      </c>
      <c r="L177">
        <f t="shared" si="48"/>
        <v>1.4204545454545454E-2</v>
      </c>
      <c r="M177">
        <v>352</v>
      </c>
      <c r="N177">
        <f t="shared" si="38"/>
        <v>0</v>
      </c>
      <c r="Q177">
        <f t="shared" si="39"/>
        <v>21.363636363636363</v>
      </c>
      <c r="R177">
        <f t="shared" si="40"/>
        <v>28.238636363636363</v>
      </c>
      <c r="S177">
        <f t="shared" si="41"/>
        <v>21.30681818181818</v>
      </c>
      <c r="T177">
        <f t="shared" si="49"/>
        <v>27.954545454545453</v>
      </c>
      <c r="U177">
        <f t="shared" si="50"/>
        <v>-5.6818181818183433E-2</v>
      </c>
      <c r="V177">
        <f t="shared" si="51"/>
        <v>-0.28409090909091006</v>
      </c>
      <c r="W177">
        <f t="shared" si="52"/>
        <v>0</v>
      </c>
      <c r="Y177">
        <f t="shared" si="53"/>
        <v>-5.6818181818183433E-2</v>
      </c>
      <c r="Z177">
        <f t="shared" si="54"/>
        <v>0.28409090909091006</v>
      </c>
    </row>
    <row r="178" spans="1:26" s="31" customFormat="1" x14ac:dyDescent="0.2">
      <c r="A178" s="31">
        <v>128</v>
      </c>
      <c r="B178" s="31" t="s">
        <v>141</v>
      </c>
      <c r="C178" s="33">
        <v>1</v>
      </c>
      <c r="D178" s="33">
        <v>2</v>
      </c>
      <c r="E178" s="31">
        <v>7.1568855737778403</v>
      </c>
      <c r="F178" s="31">
        <v>30</v>
      </c>
      <c r="G178" s="32" t="s">
        <v>51</v>
      </c>
      <c r="H178" s="31">
        <v>1500</v>
      </c>
      <c r="I178" s="31">
        <v>2020</v>
      </c>
      <c r="J178" s="31">
        <v>1032</v>
      </c>
      <c r="K178" s="31">
        <v>2748</v>
      </c>
      <c r="L178" s="31">
        <f t="shared" si="48"/>
        <v>1.388804017532262E-2</v>
      </c>
      <c r="M178" s="31">
        <v>360.02199999999999</v>
      </c>
      <c r="N178" s="31">
        <f t="shared" si="38"/>
        <v>3.0100807604668035E-2</v>
      </c>
      <c r="O178" s="31">
        <v>332.21699999999998</v>
      </c>
      <c r="P178" s="31">
        <v>214.66300000000001</v>
      </c>
      <c r="Q178" s="31">
        <f t="shared" si="39"/>
        <v>20.83206026298393</v>
      </c>
      <c r="R178" s="31">
        <f t="shared" si="40"/>
        <v>28.053841154151691</v>
      </c>
      <c r="S178" s="31">
        <f t="shared" si="41"/>
        <v>14.332457460932943</v>
      </c>
      <c r="T178" s="31">
        <f t="shared" si="49"/>
        <v>38.164334401786562</v>
      </c>
      <c r="U178" s="31">
        <f t="shared" si="50"/>
        <v>-6.4996028020509868</v>
      </c>
      <c r="V178" s="31">
        <f t="shared" si="51"/>
        <v>10.110493247634871</v>
      </c>
      <c r="W178" s="31">
        <f t="shared" si="52"/>
        <v>6.4615296628408547</v>
      </c>
      <c r="X178" s="31" t="s">
        <v>206</v>
      </c>
      <c r="Y178" s="31">
        <f t="shared" si="53"/>
        <v>-12.961132464891842</v>
      </c>
      <c r="Z178" s="31">
        <f t="shared" si="54"/>
        <v>-10.110493247634871</v>
      </c>
    </row>
    <row r="179" spans="1:26" s="31" customFormat="1" x14ac:dyDescent="0.2">
      <c r="A179" s="31">
        <v>128</v>
      </c>
      <c r="B179" s="31" t="s">
        <v>141</v>
      </c>
      <c r="C179" s="33">
        <v>2</v>
      </c>
      <c r="D179" s="33">
        <v>2</v>
      </c>
      <c r="E179" s="31">
        <v>7.1568855737778403</v>
      </c>
      <c r="F179" s="31">
        <v>30</v>
      </c>
      <c r="G179" s="32" t="s">
        <v>51</v>
      </c>
      <c r="H179" s="31">
        <v>1484</v>
      </c>
      <c r="I179" s="31">
        <v>1948</v>
      </c>
      <c r="J179" s="31">
        <v>1638</v>
      </c>
      <c r="K179" s="31">
        <v>2772</v>
      </c>
      <c r="L179" s="31">
        <f t="shared" si="48"/>
        <v>1.4044075927892096E-2</v>
      </c>
      <c r="M179" s="31">
        <v>356.02199999999999</v>
      </c>
      <c r="N179" s="31">
        <f t="shared" si="38"/>
        <v>3.3330333603309038E-2</v>
      </c>
      <c r="O179" s="31">
        <v>300.02699999999999</v>
      </c>
      <c r="P179" s="31">
        <v>364.02199999999999</v>
      </c>
      <c r="Q179" s="31">
        <f t="shared" si="39"/>
        <v>20.841408676991872</v>
      </c>
      <c r="R179" s="31">
        <f t="shared" si="40"/>
        <v>27.357859907533804</v>
      </c>
      <c r="S179" s="31">
        <f t="shared" si="41"/>
        <v>23.004196369887254</v>
      </c>
      <c r="T179" s="31">
        <f t="shared" si="49"/>
        <v>38.930178472116893</v>
      </c>
      <c r="U179" s="31">
        <f t="shared" si="50"/>
        <v>2.1627876928953818</v>
      </c>
      <c r="V179" s="31">
        <f t="shared" si="51"/>
        <v>11.572318564583089</v>
      </c>
      <c r="W179" s="31">
        <f t="shared" si="52"/>
        <v>12.132974698943762</v>
      </c>
      <c r="X179" s="31" t="s">
        <v>207</v>
      </c>
      <c r="Y179" s="31">
        <f t="shared" si="53"/>
        <v>2.1627876928953818</v>
      </c>
      <c r="Z179" s="31">
        <f t="shared" si="54"/>
        <v>-23.705293263526851</v>
      </c>
    </row>
    <row r="180" spans="1:26" s="31" customFormat="1" x14ac:dyDescent="0.2">
      <c r="A180" s="31">
        <v>128</v>
      </c>
      <c r="B180" s="31" t="s">
        <v>141</v>
      </c>
      <c r="C180" s="33">
        <v>3</v>
      </c>
      <c r="D180" s="33">
        <v>2</v>
      </c>
      <c r="E180" s="31">
        <v>7.1568855737778403</v>
      </c>
      <c r="F180" s="31">
        <v>30</v>
      </c>
      <c r="G180" s="32" t="s">
        <v>51</v>
      </c>
      <c r="H180" s="31">
        <v>1480</v>
      </c>
      <c r="I180" s="31">
        <v>1972</v>
      </c>
      <c r="J180" s="31">
        <v>2016</v>
      </c>
      <c r="K180" s="31">
        <v>1980</v>
      </c>
      <c r="L180" s="31">
        <f t="shared" si="48"/>
        <v>1.3440065372477971E-2</v>
      </c>
      <c r="M180" s="31">
        <v>372.02199999999999</v>
      </c>
      <c r="N180" s="31">
        <f t="shared" si="38"/>
        <v>3.164306621311605E-2</v>
      </c>
      <c r="O180" s="31">
        <v>316.02499999999998</v>
      </c>
      <c r="P180" s="31">
        <v>256.03100000000001</v>
      </c>
      <c r="Q180" s="31">
        <f t="shared" si="39"/>
        <v>19.891296751267397</v>
      </c>
      <c r="R180" s="31">
        <f t="shared" si="40"/>
        <v>26.503808914526559</v>
      </c>
      <c r="S180" s="31">
        <f t="shared" si="41"/>
        <v>27.09517179091559</v>
      </c>
      <c r="T180" s="31">
        <f t="shared" si="49"/>
        <v>26.611329437506384</v>
      </c>
      <c r="U180" s="31">
        <f t="shared" si="50"/>
        <v>7.2038750396481923</v>
      </c>
      <c r="V180" s="31">
        <f t="shared" si="51"/>
        <v>0.10752052297982573</v>
      </c>
      <c r="W180" s="31">
        <f t="shared" si="52"/>
        <v>8.101605885610315</v>
      </c>
      <c r="X180" s="31" t="s">
        <v>206</v>
      </c>
      <c r="Y180" s="31">
        <f t="shared" si="53"/>
        <v>15.305480925258507</v>
      </c>
      <c r="Z180" s="31">
        <f t="shared" si="54"/>
        <v>-0.10752052297982573</v>
      </c>
    </row>
    <row r="181" spans="1:26" s="31" customFormat="1" x14ac:dyDescent="0.2">
      <c r="A181" s="31">
        <v>128</v>
      </c>
      <c r="B181" s="31" t="s">
        <v>141</v>
      </c>
      <c r="C181" s="73">
        <v>4</v>
      </c>
      <c r="D181" s="73">
        <v>2</v>
      </c>
      <c r="E181" s="31">
        <v>7.1568855737778403</v>
      </c>
      <c r="F181" s="31">
        <v>30</v>
      </c>
      <c r="G181" s="32" t="s">
        <v>51</v>
      </c>
      <c r="H181" s="31">
        <v>1420</v>
      </c>
      <c r="I181" s="31">
        <v>2008</v>
      </c>
      <c r="J181" s="31">
        <v>1872</v>
      </c>
      <c r="K181" s="31">
        <v>1200</v>
      </c>
      <c r="L181" s="31">
        <f t="shared" si="48"/>
        <v>1.4200874205816109E-2</v>
      </c>
      <c r="M181" s="31">
        <v>352.09100000000001</v>
      </c>
      <c r="N181" s="31">
        <f t="shared" si="38"/>
        <v>3.1247558784469966E-2</v>
      </c>
      <c r="O181" s="31">
        <v>320.02499999999998</v>
      </c>
      <c r="P181" s="31">
        <v>341.78399999999999</v>
      </c>
      <c r="Q181" s="31">
        <f t="shared" si="39"/>
        <v>20.165241372258876</v>
      </c>
      <c r="R181" s="31">
        <f t="shared" si="40"/>
        <v>28.515355405278747</v>
      </c>
      <c r="S181" s="31">
        <f t="shared" si="41"/>
        <v>26.584036513287757</v>
      </c>
      <c r="T181" s="31">
        <f t="shared" si="49"/>
        <v>17.041049046979332</v>
      </c>
      <c r="U181" s="31">
        <f t="shared" si="50"/>
        <v>6.4187951410288804</v>
      </c>
      <c r="V181" s="31">
        <f t="shared" si="51"/>
        <v>-11.474306358299415</v>
      </c>
      <c r="W181" s="31">
        <f t="shared" si="52"/>
        <v>10.679915631591284</v>
      </c>
      <c r="X181" s="31" t="s">
        <v>206</v>
      </c>
      <c r="Y181" s="31">
        <f t="shared" si="53"/>
        <v>17.098710772620166</v>
      </c>
      <c r="Z181" s="31">
        <f t="shared" si="54"/>
        <v>11.474306358299415</v>
      </c>
    </row>
    <row r="182" spans="1:26" s="31" customFormat="1" x14ac:dyDescent="0.2">
      <c r="A182" s="31">
        <v>128</v>
      </c>
      <c r="B182" s="31" t="s">
        <v>141</v>
      </c>
      <c r="C182" s="33">
        <v>5</v>
      </c>
      <c r="D182" s="33">
        <v>2</v>
      </c>
      <c r="E182" s="31">
        <v>7.1568855737778403</v>
      </c>
      <c r="F182" s="31">
        <v>30</v>
      </c>
      <c r="G182" s="32" t="s">
        <v>51</v>
      </c>
      <c r="H182" s="31">
        <v>1420</v>
      </c>
      <c r="I182" s="31">
        <v>2008</v>
      </c>
      <c r="J182" s="31">
        <v>1872</v>
      </c>
      <c r="K182" s="31">
        <v>1200</v>
      </c>
      <c r="L182" s="31">
        <f t="shared" si="48"/>
        <v>1.4200874205816109E-2</v>
      </c>
      <c r="M182" s="31">
        <v>352.09100000000001</v>
      </c>
      <c r="N182" s="31">
        <f t="shared" si="38"/>
        <v>3.1247558784469966E-2</v>
      </c>
      <c r="O182" s="31">
        <v>320.02499999999998</v>
      </c>
      <c r="P182" s="31">
        <v>341.78399999999999</v>
      </c>
      <c r="Q182" s="31">
        <f t="shared" si="39"/>
        <v>20.165241372258876</v>
      </c>
      <c r="R182" s="31">
        <f t="shared" si="40"/>
        <v>28.515355405278747</v>
      </c>
      <c r="S182" s="31">
        <f t="shared" si="41"/>
        <v>26.584036513287757</v>
      </c>
      <c r="T182" s="31">
        <f t="shared" si="49"/>
        <v>17.041049046979332</v>
      </c>
      <c r="U182" s="31">
        <f t="shared" si="50"/>
        <v>6.4187951410288804</v>
      </c>
      <c r="V182" s="31">
        <f t="shared" si="51"/>
        <v>-11.474306358299415</v>
      </c>
      <c r="W182" s="31">
        <f t="shared" si="52"/>
        <v>10.679915631591284</v>
      </c>
      <c r="X182" s="31" t="s">
        <v>206</v>
      </c>
      <c r="Y182" s="31">
        <f t="shared" si="53"/>
        <v>17.098710772620166</v>
      </c>
      <c r="Z182" s="31">
        <f t="shared" si="54"/>
        <v>11.474306358299415</v>
      </c>
    </row>
    <row r="183" spans="1:26" s="31" customFormat="1" x14ac:dyDescent="0.2">
      <c r="A183" s="31">
        <v>128</v>
      </c>
      <c r="B183" s="31" t="s">
        <v>141</v>
      </c>
      <c r="C183" s="33">
        <v>6</v>
      </c>
      <c r="D183" s="33">
        <v>2</v>
      </c>
      <c r="E183" s="31">
        <v>7.1568855737778403</v>
      </c>
      <c r="F183" s="31">
        <v>30</v>
      </c>
      <c r="G183" s="32" t="s">
        <v>51</v>
      </c>
      <c r="H183" s="31">
        <v>1420</v>
      </c>
      <c r="I183" s="31">
        <v>2008</v>
      </c>
      <c r="J183" s="31">
        <v>1872</v>
      </c>
      <c r="K183" s="31">
        <v>1200</v>
      </c>
      <c r="L183" s="31">
        <f t="shared" si="48"/>
        <v>1.4200874205816109E-2</v>
      </c>
      <c r="M183" s="31">
        <v>352.09100000000001</v>
      </c>
      <c r="N183" s="31">
        <f t="shared" si="38"/>
        <v>3.1247558784469966E-2</v>
      </c>
      <c r="O183" s="31">
        <v>320.02499999999998</v>
      </c>
      <c r="P183" s="31">
        <v>341.78399999999999</v>
      </c>
      <c r="Q183" s="31">
        <f t="shared" si="39"/>
        <v>20.165241372258876</v>
      </c>
      <c r="R183" s="31">
        <f t="shared" si="40"/>
        <v>28.515355405278747</v>
      </c>
      <c r="S183" s="31">
        <f t="shared" si="41"/>
        <v>26.584036513287757</v>
      </c>
      <c r="T183" s="31">
        <f t="shared" si="49"/>
        <v>17.041049046979332</v>
      </c>
      <c r="U183" s="31">
        <f t="shared" si="50"/>
        <v>6.4187951410288804</v>
      </c>
      <c r="V183" s="31">
        <f t="shared" si="51"/>
        <v>-11.474306358299415</v>
      </c>
      <c r="W183" s="31">
        <f t="shared" si="52"/>
        <v>10.679915631591284</v>
      </c>
      <c r="X183" s="31" t="s">
        <v>206</v>
      </c>
      <c r="Y183" s="31">
        <f t="shared" si="53"/>
        <v>17.098710772620166</v>
      </c>
      <c r="Z183" s="31">
        <f t="shared" si="54"/>
        <v>11.474306358299415</v>
      </c>
    </row>
    <row r="184" spans="1:26" s="31" customFormat="1" x14ac:dyDescent="0.2">
      <c r="A184" s="31">
        <v>128</v>
      </c>
      <c r="B184" s="31" t="s">
        <v>141</v>
      </c>
      <c r="C184" s="33">
        <v>7</v>
      </c>
      <c r="D184" s="33">
        <v>2</v>
      </c>
      <c r="E184" s="31">
        <v>7.1568855737778403</v>
      </c>
      <c r="F184" s="31">
        <v>30</v>
      </c>
      <c r="G184" s="32" t="s">
        <v>51</v>
      </c>
      <c r="H184" s="31">
        <v>1420</v>
      </c>
      <c r="I184" s="31">
        <v>2008</v>
      </c>
      <c r="J184" s="31">
        <v>1872</v>
      </c>
      <c r="K184" s="31">
        <v>1200</v>
      </c>
      <c r="L184" s="31">
        <f t="shared" si="48"/>
        <v>1.4200874205816109E-2</v>
      </c>
      <c r="M184" s="31">
        <v>352.09100000000001</v>
      </c>
      <c r="N184" s="31">
        <f t="shared" si="38"/>
        <v>3.1247558784469966E-2</v>
      </c>
      <c r="O184" s="31">
        <v>320.02499999999998</v>
      </c>
      <c r="P184" s="31">
        <v>341.78399999999999</v>
      </c>
      <c r="Q184" s="31">
        <f t="shared" si="39"/>
        <v>20.165241372258876</v>
      </c>
      <c r="R184" s="31">
        <f t="shared" si="40"/>
        <v>28.515355405278747</v>
      </c>
      <c r="S184" s="31">
        <f t="shared" si="41"/>
        <v>26.584036513287757</v>
      </c>
      <c r="T184" s="31">
        <f t="shared" si="49"/>
        <v>17.041049046979332</v>
      </c>
      <c r="U184" s="31">
        <f t="shared" si="50"/>
        <v>6.4187951410288804</v>
      </c>
      <c r="V184" s="31">
        <f t="shared" si="51"/>
        <v>-11.474306358299415</v>
      </c>
      <c r="W184" s="31">
        <f t="shared" si="52"/>
        <v>10.679915631591284</v>
      </c>
      <c r="X184" s="31" t="s">
        <v>206</v>
      </c>
      <c r="Y184" s="31">
        <f t="shared" si="53"/>
        <v>17.098710772620166</v>
      </c>
      <c r="Z184" s="31">
        <f t="shared" si="54"/>
        <v>11.474306358299415</v>
      </c>
    </row>
    <row r="185" spans="1:26" s="31" customFormat="1" x14ac:dyDescent="0.2">
      <c r="A185" s="31">
        <v>128</v>
      </c>
      <c r="B185" s="31" t="s">
        <v>141</v>
      </c>
      <c r="C185" s="33">
        <v>8</v>
      </c>
      <c r="D185" s="33">
        <v>2</v>
      </c>
      <c r="E185" s="31">
        <v>7.1568855737778403</v>
      </c>
      <c r="F185" s="31">
        <v>30</v>
      </c>
      <c r="G185" s="32" t="s">
        <v>51</v>
      </c>
      <c r="H185" s="31">
        <v>1492</v>
      </c>
      <c r="I185" s="31">
        <v>1920</v>
      </c>
      <c r="J185" s="31">
        <v>1422</v>
      </c>
      <c r="K185" s="31">
        <v>1038</v>
      </c>
      <c r="L185" s="31">
        <f t="shared" si="48"/>
        <v>1.388804017532262E-2</v>
      </c>
      <c r="M185" s="31">
        <v>360.02199999999999</v>
      </c>
      <c r="N185" s="31">
        <f t="shared" si="38"/>
        <v>3.2048611333670908E-2</v>
      </c>
      <c r="O185" s="31">
        <v>312.02600000000001</v>
      </c>
      <c r="P185" s="31">
        <v>340</v>
      </c>
      <c r="Q185" s="31">
        <f t="shared" si="39"/>
        <v>20.720955941581348</v>
      </c>
      <c r="R185" s="31">
        <f t="shared" si="40"/>
        <v>26.665037136619432</v>
      </c>
      <c r="S185" s="31">
        <f t="shared" si="41"/>
        <v>19.748793129308766</v>
      </c>
      <c r="T185" s="31">
        <f t="shared" si="49"/>
        <v>14.415785701984881</v>
      </c>
      <c r="U185" s="31">
        <f t="shared" si="50"/>
        <v>-0.9721628122725825</v>
      </c>
      <c r="V185" s="31">
        <f t="shared" si="51"/>
        <v>-12.249251434634552</v>
      </c>
      <c r="W185" s="31">
        <f t="shared" si="52"/>
        <v>10.896527853448109</v>
      </c>
      <c r="X185" s="31" t="s">
        <v>207</v>
      </c>
      <c r="Y185" s="31">
        <f t="shared" si="53"/>
        <v>-0.9721628122725825</v>
      </c>
      <c r="Z185" s="31">
        <f t="shared" si="54"/>
        <v>23.145779288082661</v>
      </c>
    </row>
    <row r="186" spans="1:26" x14ac:dyDescent="0.2">
      <c r="A186">
        <v>129</v>
      </c>
      <c r="B186" t="s">
        <v>141</v>
      </c>
      <c r="C186" s="33">
        <v>1</v>
      </c>
      <c r="D186" s="33">
        <v>3</v>
      </c>
      <c r="E186">
        <v>7.3610925186682303</v>
      </c>
      <c r="F186">
        <v>31</v>
      </c>
      <c r="G186" s="5" t="s">
        <v>51</v>
      </c>
      <c r="H186" s="33">
        <v>1480</v>
      </c>
      <c r="I186" s="33">
        <v>2080</v>
      </c>
      <c r="J186" s="33">
        <v>1192</v>
      </c>
      <c r="K186" s="33">
        <v>1204</v>
      </c>
      <c r="L186">
        <f t="shared" si="48"/>
        <v>1.4200874205816109E-2</v>
      </c>
      <c r="M186" s="33">
        <v>352.09100000000001</v>
      </c>
      <c r="N186">
        <f t="shared" si="38"/>
        <v>0</v>
      </c>
      <c r="Q186">
        <f t="shared" si="39"/>
        <v>21.01729382460784</v>
      </c>
      <c r="R186">
        <f t="shared" si="40"/>
        <v>29.537818348097506</v>
      </c>
      <c r="S186">
        <f t="shared" si="41"/>
        <v>16.927442053332804</v>
      </c>
      <c r="T186">
        <f t="shared" si="49"/>
        <v>17.097852543802595</v>
      </c>
      <c r="U186">
        <f t="shared" si="50"/>
        <v>-4.0898517712750362</v>
      </c>
      <c r="V186">
        <f t="shared" si="51"/>
        <v>-12.439965804294911</v>
      </c>
      <c r="W186">
        <f t="shared" si="52"/>
        <v>0</v>
      </c>
      <c r="Y186">
        <f t="shared" si="53"/>
        <v>-4.0898517712750362</v>
      </c>
      <c r="Z186">
        <f t="shared" si="54"/>
        <v>12.439965804294911</v>
      </c>
    </row>
    <row r="187" spans="1:26" x14ac:dyDescent="0.2">
      <c r="A187">
        <v>129</v>
      </c>
      <c r="B187" t="s">
        <v>141</v>
      </c>
      <c r="C187" s="33">
        <v>2</v>
      </c>
      <c r="D187" s="33">
        <v>3</v>
      </c>
      <c r="E187">
        <v>7.3610925186682303</v>
      </c>
      <c r="F187">
        <v>31</v>
      </c>
      <c r="G187" s="5" t="s">
        <v>51</v>
      </c>
      <c r="H187" s="33">
        <v>1476</v>
      </c>
      <c r="I187" s="33">
        <v>1948</v>
      </c>
      <c r="J187" s="33">
        <v>2068</v>
      </c>
      <c r="K187" s="33">
        <v>1908</v>
      </c>
      <c r="L187">
        <f t="shared" si="48"/>
        <v>1.3440065372477971E-2</v>
      </c>
      <c r="M187" s="33">
        <v>372.02199999999999</v>
      </c>
      <c r="N187">
        <f t="shared" si="38"/>
        <v>0</v>
      </c>
      <c r="Q187">
        <f t="shared" si="39"/>
        <v>19.837536489777484</v>
      </c>
      <c r="R187">
        <f t="shared" si="40"/>
        <v>26.181247345587089</v>
      </c>
      <c r="S187">
        <f t="shared" si="41"/>
        <v>27.794055190284446</v>
      </c>
      <c r="T187">
        <f t="shared" si="49"/>
        <v>25.643644730687971</v>
      </c>
      <c r="U187">
        <f t="shared" si="50"/>
        <v>7.9565187005069617</v>
      </c>
      <c r="V187">
        <f t="shared" si="51"/>
        <v>-0.53760261489911798</v>
      </c>
      <c r="W187">
        <f t="shared" si="52"/>
        <v>0</v>
      </c>
      <c r="Y187">
        <f t="shared" si="53"/>
        <v>7.9565187005069617</v>
      </c>
      <c r="Z187">
        <f t="shared" si="54"/>
        <v>0.53760261489911798</v>
      </c>
    </row>
    <row r="188" spans="1:26" x14ac:dyDescent="0.2">
      <c r="A188">
        <v>129</v>
      </c>
      <c r="B188" t="s">
        <v>141</v>
      </c>
      <c r="C188" s="33">
        <v>3</v>
      </c>
      <c r="D188" s="33">
        <v>3</v>
      </c>
      <c r="E188">
        <v>7.3610925186682303</v>
      </c>
      <c r="F188">
        <v>31</v>
      </c>
      <c r="G188" s="5" t="s">
        <v>51</v>
      </c>
      <c r="H188" s="33">
        <v>1408</v>
      </c>
      <c r="I188" s="33">
        <v>1936</v>
      </c>
      <c r="J188" s="33">
        <v>1012</v>
      </c>
      <c r="K188" s="33">
        <v>2768</v>
      </c>
      <c r="L188">
        <f t="shared" si="48"/>
        <v>1.4044075927892096E-2</v>
      </c>
      <c r="M188" s="33">
        <v>356.02199999999999</v>
      </c>
      <c r="N188">
        <f t="shared" si="38"/>
        <v>0</v>
      </c>
      <c r="Q188">
        <f t="shared" si="39"/>
        <v>19.774058906472071</v>
      </c>
      <c r="R188">
        <f t="shared" si="40"/>
        <v>27.189330996399097</v>
      </c>
      <c r="S188">
        <f t="shared" si="41"/>
        <v>14.212604839026801</v>
      </c>
      <c r="T188">
        <f t="shared" si="49"/>
        <v>38.874002168405319</v>
      </c>
      <c r="U188">
        <f t="shared" si="50"/>
        <v>-5.5614540674452702</v>
      </c>
      <c r="V188">
        <f t="shared" si="51"/>
        <v>11.684671172006222</v>
      </c>
      <c r="W188">
        <f t="shared" si="52"/>
        <v>0</v>
      </c>
      <c r="Y188">
        <f t="shared" si="53"/>
        <v>-5.5614540674452702</v>
      </c>
      <c r="Z188">
        <f t="shared" si="54"/>
        <v>-11.684671172006222</v>
      </c>
    </row>
    <row r="189" spans="1:26" x14ac:dyDescent="0.2">
      <c r="A189">
        <v>129</v>
      </c>
      <c r="B189" t="s">
        <v>141</v>
      </c>
      <c r="C189" s="33">
        <v>4</v>
      </c>
      <c r="D189" s="33">
        <v>3</v>
      </c>
      <c r="E189">
        <v>7.3610925186682303</v>
      </c>
      <c r="F189">
        <v>31</v>
      </c>
      <c r="G189" s="5" t="s">
        <v>51</v>
      </c>
      <c r="H189" s="33">
        <v>1516</v>
      </c>
      <c r="I189" s="33">
        <v>1972</v>
      </c>
      <c r="J189" s="33">
        <v>920</v>
      </c>
      <c r="K189" s="33">
        <v>1372</v>
      </c>
      <c r="L189">
        <f t="shared" si="48"/>
        <v>1.3735433572696156E-2</v>
      </c>
      <c r="M189" s="33">
        <v>364.02199999999999</v>
      </c>
      <c r="N189">
        <f t="shared" si="38"/>
        <v>0</v>
      </c>
      <c r="Q189">
        <f t="shared" si="39"/>
        <v>20.822917296207372</v>
      </c>
      <c r="R189">
        <f t="shared" si="40"/>
        <v>27.086275005356821</v>
      </c>
      <c r="S189">
        <f t="shared" si="41"/>
        <v>12.636598886880464</v>
      </c>
      <c r="T189">
        <f t="shared" si="49"/>
        <v>18.845014861739127</v>
      </c>
      <c r="U189">
        <f t="shared" si="50"/>
        <v>-8.1863184093269084</v>
      </c>
      <c r="V189">
        <f t="shared" si="51"/>
        <v>-8.2412601436176942</v>
      </c>
      <c r="W189">
        <f t="shared" si="52"/>
        <v>0</v>
      </c>
      <c r="Y189">
        <f t="shared" si="53"/>
        <v>-8.1863184093269084</v>
      </c>
      <c r="Z189">
        <f t="shared" si="54"/>
        <v>8.2412601436176942</v>
      </c>
    </row>
    <row r="190" spans="1:26" x14ac:dyDescent="0.2">
      <c r="A190">
        <v>129</v>
      </c>
      <c r="B190" t="s">
        <v>141</v>
      </c>
      <c r="C190" s="33">
        <v>5</v>
      </c>
      <c r="D190" s="33">
        <v>3</v>
      </c>
      <c r="E190">
        <v>7.3610925186682303</v>
      </c>
      <c r="F190">
        <v>31</v>
      </c>
      <c r="G190" s="5" t="s">
        <v>51</v>
      </c>
      <c r="H190" s="33">
        <v>1516</v>
      </c>
      <c r="I190" s="33">
        <v>1944</v>
      </c>
      <c r="J190" s="33">
        <v>2120</v>
      </c>
      <c r="K190" s="33">
        <v>1544</v>
      </c>
      <c r="L190">
        <f t="shared" si="48"/>
        <v>1.3579723842735933E-2</v>
      </c>
      <c r="M190" s="33">
        <v>368.19600000000003</v>
      </c>
      <c r="N190">
        <f t="shared" si="38"/>
        <v>0</v>
      </c>
      <c r="Q190">
        <f t="shared" si="39"/>
        <v>20.586861345587675</v>
      </c>
      <c r="R190">
        <f t="shared" si="40"/>
        <v>26.398983150278653</v>
      </c>
      <c r="S190">
        <f t="shared" si="41"/>
        <v>28.789014546600178</v>
      </c>
      <c r="T190">
        <f t="shared" si="49"/>
        <v>20.967093613184282</v>
      </c>
      <c r="U190">
        <f t="shared" si="50"/>
        <v>8.2021532010125036</v>
      </c>
      <c r="V190">
        <f t="shared" si="51"/>
        <v>-5.4318895370943707</v>
      </c>
      <c r="W190">
        <f t="shared" si="52"/>
        <v>0</v>
      </c>
      <c r="Y190">
        <f t="shared" si="53"/>
        <v>8.2021532010125036</v>
      </c>
      <c r="Z190">
        <f t="shared" si="54"/>
        <v>5.4318895370943707</v>
      </c>
    </row>
    <row r="191" spans="1:26" x14ac:dyDescent="0.2">
      <c r="A191">
        <v>129</v>
      </c>
      <c r="B191" t="s">
        <v>141</v>
      </c>
      <c r="C191" s="33">
        <v>6</v>
      </c>
      <c r="D191" s="33">
        <v>3</v>
      </c>
      <c r="E191">
        <v>7.3610925186682303</v>
      </c>
      <c r="F191">
        <v>31</v>
      </c>
      <c r="G191" s="5" t="s">
        <v>51</v>
      </c>
      <c r="H191" s="33">
        <v>1428</v>
      </c>
      <c r="I191" s="33">
        <v>1952</v>
      </c>
      <c r="J191" s="33">
        <v>1404</v>
      </c>
      <c r="K191" s="33">
        <v>2824</v>
      </c>
      <c r="L191">
        <f t="shared" si="48"/>
        <v>1.4200874205816109E-2</v>
      </c>
      <c r="M191" s="33">
        <v>352.09100000000001</v>
      </c>
      <c r="N191">
        <f t="shared" si="38"/>
        <v>0</v>
      </c>
      <c r="Q191">
        <f t="shared" si="39"/>
        <v>20.278848365905404</v>
      </c>
      <c r="R191">
        <f t="shared" si="40"/>
        <v>27.720106449753047</v>
      </c>
      <c r="S191">
        <f t="shared" si="41"/>
        <v>19.938027384965817</v>
      </c>
      <c r="T191">
        <f t="shared" si="49"/>
        <v>40.10326875722469</v>
      </c>
      <c r="U191">
        <f t="shared" si="50"/>
        <v>-0.34082098093958635</v>
      </c>
      <c r="V191">
        <f t="shared" si="51"/>
        <v>12.383162307471643</v>
      </c>
      <c r="W191">
        <f t="shared" si="52"/>
        <v>0</v>
      </c>
      <c r="Y191">
        <f t="shared" si="53"/>
        <v>-0.34082098093958635</v>
      </c>
      <c r="Z191">
        <f t="shared" si="54"/>
        <v>-12.383162307471643</v>
      </c>
    </row>
    <row r="192" spans="1:26" s="31" customFormat="1" x14ac:dyDescent="0.2">
      <c r="A192" s="31">
        <v>129</v>
      </c>
      <c r="B192" s="31" t="s">
        <v>141</v>
      </c>
      <c r="C192" s="33">
        <v>7</v>
      </c>
      <c r="D192" s="33">
        <v>3</v>
      </c>
      <c r="E192" s="31">
        <v>7.3610925186682303</v>
      </c>
      <c r="F192" s="31">
        <v>31</v>
      </c>
      <c r="G192" s="32" t="s">
        <v>51</v>
      </c>
      <c r="H192" s="33">
        <v>1572</v>
      </c>
      <c r="I192" s="33">
        <v>1932</v>
      </c>
      <c r="J192" s="33">
        <v>1038</v>
      </c>
      <c r="K192" s="33">
        <v>1686</v>
      </c>
      <c r="L192" s="31">
        <f t="shared" si="48"/>
        <v>1.38811771238201E-2</v>
      </c>
      <c r="M192" s="33">
        <v>360.2</v>
      </c>
      <c r="N192" s="31">
        <f t="shared" si="38"/>
        <v>3.4708844854934383E-2</v>
      </c>
      <c r="O192" s="33">
        <v>288.11099999999999</v>
      </c>
      <c r="P192" s="33">
        <v>160</v>
      </c>
      <c r="Q192" s="31">
        <f t="shared" si="39"/>
        <v>21.821210438645195</v>
      </c>
      <c r="R192" s="31">
        <f t="shared" si="40"/>
        <v>26.818434203220434</v>
      </c>
      <c r="S192" s="31">
        <f t="shared" si="41"/>
        <v>14.408661854525263</v>
      </c>
      <c r="T192" s="31">
        <f t="shared" si="49"/>
        <v>23.403664630760687</v>
      </c>
      <c r="U192" s="31">
        <f t="shared" si="50"/>
        <v>-7.4125485841199321</v>
      </c>
      <c r="V192" s="31">
        <f t="shared" si="51"/>
        <v>-3.4147695724597469</v>
      </c>
      <c r="W192" s="31">
        <f t="shared" si="52"/>
        <v>5.5534151767895015</v>
      </c>
      <c r="X192" s="31" t="s">
        <v>206</v>
      </c>
      <c r="Y192" s="31">
        <f t="shared" si="53"/>
        <v>-12.965963760909434</v>
      </c>
      <c r="Z192" s="31">
        <f t="shared" si="54"/>
        <v>3.4147695724597469</v>
      </c>
    </row>
    <row r="193" spans="1:26" x14ac:dyDescent="0.2">
      <c r="A193">
        <v>129</v>
      </c>
      <c r="B193" t="s">
        <v>141</v>
      </c>
      <c r="C193" s="33">
        <v>8</v>
      </c>
      <c r="D193" s="33">
        <v>3</v>
      </c>
      <c r="E193">
        <v>7.3610925186682303</v>
      </c>
      <c r="F193">
        <v>31</v>
      </c>
      <c r="G193" s="5" t="s">
        <v>51</v>
      </c>
      <c r="H193" s="33">
        <v>1504</v>
      </c>
      <c r="I193" s="33">
        <v>1944</v>
      </c>
      <c r="J193" s="33">
        <v>2104</v>
      </c>
      <c r="K193" s="33">
        <v>1148</v>
      </c>
      <c r="L193">
        <f t="shared" si="48"/>
        <v>1.3728795874771417E-2</v>
      </c>
      <c r="M193" s="33">
        <v>364.19799999999998</v>
      </c>
      <c r="N193">
        <f t="shared" si="38"/>
        <v>0</v>
      </c>
      <c r="Q193">
        <f t="shared" si="39"/>
        <v>20.648108995656212</v>
      </c>
      <c r="R193">
        <f t="shared" si="40"/>
        <v>26.688779180555635</v>
      </c>
      <c r="S193">
        <f t="shared" si="41"/>
        <v>28.885386520519063</v>
      </c>
      <c r="T193">
        <f t="shared" si="49"/>
        <v>15.760657664237586</v>
      </c>
      <c r="U193">
        <f t="shared" si="50"/>
        <v>8.2372775248628507</v>
      </c>
      <c r="V193">
        <f t="shared" si="51"/>
        <v>-10.928121516318049</v>
      </c>
      <c r="W193">
        <f t="shared" si="52"/>
        <v>0</v>
      </c>
      <c r="Y193">
        <f t="shared" si="53"/>
        <v>8.2372775248628507</v>
      </c>
      <c r="Z193">
        <f t="shared" si="54"/>
        <v>10.928121516318049</v>
      </c>
    </row>
    <row r="194" spans="1:26" x14ac:dyDescent="0.2">
      <c r="A194">
        <v>130</v>
      </c>
      <c r="B194" t="s">
        <v>141</v>
      </c>
      <c r="C194" s="33">
        <v>1</v>
      </c>
      <c r="D194" s="33">
        <v>4</v>
      </c>
      <c r="E194">
        <v>7.8247324549870001</v>
      </c>
      <c r="F194">
        <v>32</v>
      </c>
      <c r="G194" s="5" t="s">
        <v>49</v>
      </c>
      <c r="H194" s="33">
        <v>1508</v>
      </c>
      <c r="I194" s="33">
        <v>2004</v>
      </c>
      <c r="J194" s="33">
        <v>1416</v>
      </c>
      <c r="K194" s="33">
        <v>1580</v>
      </c>
      <c r="L194">
        <f t="shared" si="48"/>
        <v>1.4203617377273643E-2</v>
      </c>
      <c r="M194" s="33">
        <v>352.02300000000002</v>
      </c>
      <c r="N194">
        <f t="shared" si="38"/>
        <v>0</v>
      </c>
      <c r="Q194">
        <f t="shared" si="39"/>
        <v>21.419055004928655</v>
      </c>
      <c r="R194">
        <f t="shared" si="40"/>
        <v>28.464049224056382</v>
      </c>
      <c r="S194">
        <f t="shared" si="41"/>
        <v>20.112322206219478</v>
      </c>
      <c r="T194">
        <f t="shared" si="49"/>
        <v>22.441715456092357</v>
      </c>
      <c r="U194">
        <f t="shared" si="50"/>
        <v>-1.3067327987091772</v>
      </c>
      <c r="V194">
        <f t="shared" si="51"/>
        <v>-6.0223337679640245</v>
      </c>
      <c r="W194">
        <f t="shared" si="52"/>
        <v>0</v>
      </c>
      <c r="Y194">
        <f t="shared" si="53"/>
        <v>-1.3067327987091772</v>
      </c>
      <c r="Z194">
        <f t="shared" si="54"/>
        <v>6.0223337679640245</v>
      </c>
    </row>
    <row r="195" spans="1:26" x14ac:dyDescent="0.2">
      <c r="A195">
        <v>130</v>
      </c>
      <c r="B195" t="s">
        <v>141</v>
      </c>
      <c r="C195" s="33">
        <v>2</v>
      </c>
      <c r="D195" s="33">
        <v>4</v>
      </c>
      <c r="E195">
        <v>7.8247324549870001</v>
      </c>
      <c r="F195">
        <v>32</v>
      </c>
      <c r="G195" s="5" t="s">
        <v>49</v>
      </c>
      <c r="H195" s="33">
        <v>1476</v>
      </c>
      <c r="I195" s="33">
        <v>1972</v>
      </c>
      <c r="J195" s="33">
        <v>1808</v>
      </c>
      <c r="K195" s="33">
        <v>1128</v>
      </c>
      <c r="L195">
        <f t="shared" si="48"/>
        <v>1.388804017532262E-2</v>
      </c>
      <c r="M195" s="33">
        <v>360.02199999999999</v>
      </c>
      <c r="N195">
        <f t="shared" ref="N195:N258" si="55">IF(O195&gt;0, 10/O195, 0)</f>
        <v>0</v>
      </c>
      <c r="Q195">
        <f t="shared" ref="Q195:S258" si="56">$L195*H195</f>
        <v>20.498747298776188</v>
      </c>
      <c r="R195">
        <f t="shared" si="40"/>
        <v>27.387215225736206</v>
      </c>
      <c r="S195">
        <f t="shared" si="41"/>
        <v>25.109576636983299</v>
      </c>
      <c r="T195">
        <f t="shared" si="49"/>
        <v>15.665709317763916</v>
      </c>
      <c r="U195">
        <f t="shared" si="50"/>
        <v>4.610829338207111</v>
      </c>
      <c r="V195">
        <f t="shared" si="51"/>
        <v>-11.72150590797229</v>
      </c>
      <c r="W195">
        <f t="shared" si="52"/>
        <v>0</v>
      </c>
      <c r="Y195">
        <f t="shared" si="53"/>
        <v>4.610829338207111</v>
      </c>
      <c r="Z195">
        <f t="shared" si="54"/>
        <v>11.72150590797229</v>
      </c>
    </row>
    <row r="196" spans="1:26" x14ac:dyDescent="0.2">
      <c r="A196">
        <v>130</v>
      </c>
      <c r="B196" t="s">
        <v>141</v>
      </c>
      <c r="C196" s="33">
        <v>3</v>
      </c>
      <c r="D196" s="33">
        <v>4</v>
      </c>
      <c r="E196">
        <v>7.8247324549870001</v>
      </c>
      <c r="F196">
        <v>32</v>
      </c>
      <c r="G196" s="5" t="s">
        <v>49</v>
      </c>
      <c r="H196" s="33">
        <v>1492</v>
      </c>
      <c r="I196" s="33">
        <v>1984</v>
      </c>
      <c r="J196" s="33">
        <v>2072</v>
      </c>
      <c r="K196" s="33">
        <v>1260</v>
      </c>
      <c r="L196">
        <f t="shared" si="48"/>
        <v>1.4044943820224719E-2</v>
      </c>
      <c r="M196" s="33">
        <v>356</v>
      </c>
      <c r="N196">
        <f t="shared" si="55"/>
        <v>0</v>
      </c>
      <c r="Q196">
        <f t="shared" si="56"/>
        <v>20.95505617977528</v>
      </c>
      <c r="R196">
        <f t="shared" si="40"/>
        <v>27.865168539325843</v>
      </c>
      <c r="S196">
        <f t="shared" si="41"/>
        <v>29.101123595505616</v>
      </c>
      <c r="T196">
        <f t="shared" si="49"/>
        <v>17.696629213483146</v>
      </c>
      <c r="U196">
        <f t="shared" si="50"/>
        <v>8.1460674157303359</v>
      </c>
      <c r="V196">
        <f t="shared" si="51"/>
        <v>-10.168539325842698</v>
      </c>
      <c r="W196">
        <f t="shared" si="52"/>
        <v>0</v>
      </c>
      <c r="Y196">
        <f t="shared" si="53"/>
        <v>8.1460674157303359</v>
      </c>
      <c r="Z196">
        <f t="shared" si="54"/>
        <v>10.168539325842698</v>
      </c>
    </row>
    <row r="197" spans="1:26" x14ac:dyDescent="0.2">
      <c r="A197">
        <v>130</v>
      </c>
      <c r="B197" t="s">
        <v>141</v>
      </c>
      <c r="C197" s="33">
        <v>4</v>
      </c>
      <c r="D197" s="33">
        <v>4</v>
      </c>
      <c r="E197">
        <v>7.8247324549870001</v>
      </c>
      <c r="F197">
        <v>32</v>
      </c>
      <c r="G197" s="5" t="s">
        <v>49</v>
      </c>
      <c r="H197" s="33">
        <v>1492</v>
      </c>
      <c r="I197" s="33">
        <v>1984</v>
      </c>
      <c r="J197" s="33">
        <v>2072</v>
      </c>
      <c r="K197" s="33">
        <v>1260</v>
      </c>
      <c r="L197">
        <f t="shared" si="48"/>
        <v>1.4044943820224719E-2</v>
      </c>
      <c r="M197" s="33">
        <v>356</v>
      </c>
      <c r="N197">
        <f t="shared" si="55"/>
        <v>0</v>
      </c>
      <c r="Q197">
        <f t="shared" si="56"/>
        <v>20.95505617977528</v>
      </c>
      <c r="R197">
        <f t="shared" si="40"/>
        <v>27.865168539325843</v>
      </c>
      <c r="S197">
        <f t="shared" si="41"/>
        <v>29.101123595505616</v>
      </c>
      <c r="T197">
        <f t="shared" si="49"/>
        <v>17.696629213483146</v>
      </c>
      <c r="U197">
        <f t="shared" si="50"/>
        <v>8.1460674157303359</v>
      </c>
      <c r="V197">
        <f t="shared" si="51"/>
        <v>-10.168539325842698</v>
      </c>
      <c r="W197">
        <f t="shared" si="52"/>
        <v>0</v>
      </c>
      <c r="Y197">
        <f t="shared" si="53"/>
        <v>8.1460674157303359</v>
      </c>
      <c r="Z197">
        <f t="shared" si="54"/>
        <v>10.168539325842698</v>
      </c>
    </row>
    <row r="198" spans="1:26" x14ac:dyDescent="0.2">
      <c r="A198">
        <v>130</v>
      </c>
      <c r="B198" t="s">
        <v>141</v>
      </c>
      <c r="C198" s="33">
        <v>5</v>
      </c>
      <c r="D198" s="33">
        <v>4</v>
      </c>
      <c r="E198">
        <v>7.8247324549870001</v>
      </c>
      <c r="F198">
        <v>32</v>
      </c>
      <c r="G198" s="5" t="s">
        <v>49</v>
      </c>
      <c r="H198" s="33">
        <v>1492</v>
      </c>
      <c r="I198" s="33">
        <v>1984</v>
      </c>
      <c r="J198" s="33">
        <v>2072</v>
      </c>
      <c r="K198" s="33">
        <v>1260</v>
      </c>
      <c r="L198">
        <f t="shared" si="48"/>
        <v>1.4044943820224719E-2</v>
      </c>
      <c r="M198" s="33">
        <v>356</v>
      </c>
      <c r="N198">
        <f t="shared" si="55"/>
        <v>0</v>
      </c>
      <c r="Q198">
        <f t="shared" si="56"/>
        <v>20.95505617977528</v>
      </c>
      <c r="R198">
        <f t="shared" si="40"/>
        <v>27.865168539325843</v>
      </c>
      <c r="S198">
        <f t="shared" si="41"/>
        <v>29.101123595505616</v>
      </c>
      <c r="T198">
        <f t="shared" si="49"/>
        <v>17.696629213483146</v>
      </c>
      <c r="U198">
        <f t="shared" si="50"/>
        <v>8.1460674157303359</v>
      </c>
      <c r="V198">
        <f t="shared" si="51"/>
        <v>-10.168539325842698</v>
      </c>
      <c r="W198">
        <f t="shared" si="52"/>
        <v>0</v>
      </c>
      <c r="Y198">
        <f t="shared" si="53"/>
        <v>8.1460674157303359</v>
      </c>
      <c r="Z198">
        <f t="shared" si="54"/>
        <v>10.168539325842698</v>
      </c>
    </row>
    <row r="199" spans="1:26" x14ac:dyDescent="0.2">
      <c r="A199">
        <v>130</v>
      </c>
      <c r="B199" t="s">
        <v>141</v>
      </c>
      <c r="C199" s="33">
        <v>6</v>
      </c>
      <c r="D199" s="33">
        <v>4</v>
      </c>
      <c r="E199">
        <v>7.8247324549870001</v>
      </c>
      <c r="F199">
        <v>32</v>
      </c>
      <c r="G199" s="5" t="s">
        <v>49</v>
      </c>
      <c r="H199" s="33">
        <v>1492</v>
      </c>
      <c r="I199" s="33">
        <v>1984</v>
      </c>
      <c r="J199" s="33">
        <v>2072</v>
      </c>
      <c r="K199" s="33">
        <v>1260</v>
      </c>
      <c r="L199">
        <f t="shared" si="48"/>
        <v>1.4044943820224719E-2</v>
      </c>
      <c r="M199" s="33">
        <v>356</v>
      </c>
      <c r="N199">
        <f t="shared" si="55"/>
        <v>0</v>
      </c>
      <c r="Q199">
        <f t="shared" si="56"/>
        <v>20.95505617977528</v>
      </c>
      <c r="R199">
        <f t="shared" si="40"/>
        <v>27.865168539325843</v>
      </c>
      <c r="S199">
        <f t="shared" si="41"/>
        <v>29.101123595505616</v>
      </c>
      <c r="T199">
        <f t="shared" si="49"/>
        <v>17.696629213483146</v>
      </c>
      <c r="U199">
        <f t="shared" si="50"/>
        <v>8.1460674157303359</v>
      </c>
      <c r="V199">
        <f t="shared" si="51"/>
        <v>-10.168539325842698</v>
      </c>
      <c r="W199">
        <f t="shared" si="52"/>
        <v>0</v>
      </c>
      <c r="Y199">
        <f t="shared" si="53"/>
        <v>8.1460674157303359</v>
      </c>
      <c r="Z199">
        <f t="shared" si="54"/>
        <v>10.168539325842698</v>
      </c>
    </row>
    <row r="200" spans="1:26" x14ac:dyDescent="0.2">
      <c r="A200">
        <v>130</v>
      </c>
      <c r="B200" t="s">
        <v>141</v>
      </c>
      <c r="C200" s="33">
        <v>7</v>
      </c>
      <c r="D200" s="33">
        <v>4</v>
      </c>
      <c r="E200">
        <v>7.8247324549870001</v>
      </c>
      <c r="F200">
        <v>32</v>
      </c>
      <c r="G200" s="5" t="s">
        <v>49</v>
      </c>
      <c r="H200" s="33">
        <v>1492</v>
      </c>
      <c r="I200" s="33">
        <v>1984</v>
      </c>
      <c r="J200" s="33">
        <v>2072</v>
      </c>
      <c r="K200" s="33">
        <v>1260</v>
      </c>
      <c r="L200">
        <f t="shared" si="48"/>
        <v>1.4044943820224719E-2</v>
      </c>
      <c r="M200" s="33">
        <v>356</v>
      </c>
      <c r="N200">
        <f t="shared" si="55"/>
        <v>0</v>
      </c>
      <c r="Q200">
        <f t="shared" si="56"/>
        <v>20.95505617977528</v>
      </c>
      <c r="R200">
        <f t="shared" si="40"/>
        <v>27.865168539325843</v>
      </c>
      <c r="S200">
        <f t="shared" si="41"/>
        <v>29.101123595505616</v>
      </c>
      <c r="T200">
        <f t="shared" si="49"/>
        <v>17.696629213483146</v>
      </c>
      <c r="U200">
        <f t="shared" si="50"/>
        <v>8.1460674157303359</v>
      </c>
      <c r="V200">
        <f t="shared" si="51"/>
        <v>-10.168539325842698</v>
      </c>
      <c r="W200">
        <f t="shared" si="52"/>
        <v>0</v>
      </c>
      <c r="Y200">
        <f t="shared" si="53"/>
        <v>8.1460674157303359</v>
      </c>
      <c r="Z200">
        <f t="shared" si="54"/>
        <v>10.168539325842698</v>
      </c>
    </row>
    <row r="201" spans="1:26" x14ac:dyDescent="0.2">
      <c r="A201">
        <v>130</v>
      </c>
      <c r="B201" t="s">
        <v>141</v>
      </c>
      <c r="C201" s="33">
        <v>8</v>
      </c>
      <c r="D201" s="33">
        <v>4</v>
      </c>
      <c r="E201">
        <v>7.8247324549870001</v>
      </c>
      <c r="F201">
        <v>32</v>
      </c>
      <c r="G201" s="5" t="s">
        <v>49</v>
      </c>
      <c r="H201" s="33">
        <v>1492</v>
      </c>
      <c r="I201" s="33">
        <v>1984</v>
      </c>
      <c r="J201" s="33">
        <v>2072</v>
      </c>
      <c r="K201" s="33">
        <v>1260</v>
      </c>
      <c r="L201">
        <f t="shared" si="48"/>
        <v>1.4044943820224719E-2</v>
      </c>
      <c r="M201" s="33">
        <v>356</v>
      </c>
      <c r="N201">
        <f t="shared" si="55"/>
        <v>0</v>
      </c>
      <c r="Q201">
        <f t="shared" si="56"/>
        <v>20.95505617977528</v>
      </c>
      <c r="R201">
        <f t="shared" si="40"/>
        <v>27.865168539325843</v>
      </c>
      <c r="S201">
        <f t="shared" si="41"/>
        <v>29.101123595505616</v>
      </c>
      <c r="T201">
        <f t="shared" si="49"/>
        <v>17.696629213483146</v>
      </c>
      <c r="U201">
        <f t="shared" si="50"/>
        <v>8.1460674157303359</v>
      </c>
      <c r="V201">
        <f t="shared" si="51"/>
        <v>-10.168539325842698</v>
      </c>
      <c r="W201">
        <f t="shared" si="52"/>
        <v>0</v>
      </c>
      <c r="Y201">
        <f t="shared" si="53"/>
        <v>8.1460674157303359</v>
      </c>
      <c r="Z201">
        <f t="shared" si="54"/>
        <v>10.168539325842698</v>
      </c>
    </row>
    <row r="202" spans="1:26" x14ac:dyDescent="0.2">
      <c r="A202">
        <v>131</v>
      </c>
      <c r="B202" t="s">
        <v>141</v>
      </c>
      <c r="C202" s="33">
        <v>1</v>
      </c>
      <c r="D202" s="33">
        <v>5</v>
      </c>
      <c r="E202">
        <v>6.56899157159586</v>
      </c>
      <c r="F202">
        <v>33</v>
      </c>
      <c r="G202" s="5" t="s">
        <v>51</v>
      </c>
      <c r="H202" s="33">
        <v>1492</v>
      </c>
      <c r="I202" s="33">
        <v>2024</v>
      </c>
      <c r="J202" s="33">
        <v>1316</v>
      </c>
      <c r="K202" s="33">
        <v>1140</v>
      </c>
      <c r="L202">
        <f t="shared" si="48"/>
        <v>1.4196318042952379E-2</v>
      </c>
      <c r="M202" s="33">
        <v>352.20400000000001</v>
      </c>
      <c r="N202">
        <f t="shared" si="55"/>
        <v>0</v>
      </c>
      <c r="Q202">
        <f t="shared" si="56"/>
        <v>21.18090652008495</v>
      </c>
      <c r="R202">
        <f t="shared" si="40"/>
        <v>28.733347718935615</v>
      </c>
      <c r="S202">
        <f t="shared" si="41"/>
        <v>18.682354544525332</v>
      </c>
      <c r="T202">
        <f t="shared" si="49"/>
        <v>16.183802568965714</v>
      </c>
      <c r="U202">
        <f t="shared" si="50"/>
        <v>-2.4985519755596179</v>
      </c>
      <c r="V202">
        <f t="shared" si="51"/>
        <v>-12.549545149969902</v>
      </c>
      <c r="W202">
        <f t="shared" si="52"/>
        <v>0</v>
      </c>
      <c r="Y202">
        <f t="shared" si="53"/>
        <v>-2.4985519755596179</v>
      </c>
      <c r="Z202">
        <f t="shared" si="54"/>
        <v>12.549545149969902</v>
      </c>
    </row>
    <row r="203" spans="1:26" x14ac:dyDescent="0.2">
      <c r="A203">
        <v>131</v>
      </c>
      <c r="B203" t="s">
        <v>141</v>
      </c>
      <c r="C203" s="33">
        <v>2</v>
      </c>
      <c r="D203" s="33">
        <v>5</v>
      </c>
      <c r="E203">
        <v>6.56899157159586</v>
      </c>
      <c r="F203">
        <v>33</v>
      </c>
      <c r="G203" s="5" t="s">
        <v>51</v>
      </c>
      <c r="H203" s="33">
        <v>1424</v>
      </c>
      <c r="I203" s="33">
        <v>2000</v>
      </c>
      <c r="J203" s="33">
        <v>1988</v>
      </c>
      <c r="K203" s="33">
        <v>2092</v>
      </c>
      <c r="L203">
        <f t="shared" si="48"/>
        <v>1.4036979017523765E-2</v>
      </c>
      <c r="M203" s="33">
        <v>356.202</v>
      </c>
      <c r="N203">
        <f t="shared" si="55"/>
        <v>0</v>
      </c>
      <c r="Q203">
        <f t="shared" si="56"/>
        <v>19.988658120953843</v>
      </c>
      <c r="R203">
        <f t="shared" si="40"/>
        <v>28.073958035047532</v>
      </c>
      <c r="S203">
        <f t="shared" si="41"/>
        <v>27.905514286837246</v>
      </c>
      <c r="T203">
        <f t="shared" si="49"/>
        <v>29.365360104659718</v>
      </c>
      <c r="U203">
        <f t="shared" si="50"/>
        <v>7.9168561658834022</v>
      </c>
      <c r="V203">
        <f t="shared" si="51"/>
        <v>1.291402069612186</v>
      </c>
      <c r="W203">
        <f t="shared" si="52"/>
        <v>0</v>
      </c>
      <c r="Y203">
        <f t="shared" si="53"/>
        <v>7.9168561658834022</v>
      </c>
      <c r="Z203">
        <f t="shared" si="54"/>
        <v>-1.291402069612186</v>
      </c>
    </row>
    <row r="204" spans="1:26" x14ac:dyDescent="0.2">
      <c r="A204">
        <v>131</v>
      </c>
      <c r="B204" t="s">
        <v>141</v>
      </c>
      <c r="C204" s="33">
        <v>3</v>
      </c>
      <c r="D204" s="33">
        <v>5</v>
      </c>
      <c r="E204">
        <v>6.56899157159586</v>
      </c>
      <c r="F204">
        <v>33</v>
      </c>
      <c r="G204" s="5" t="s">
        <v>51</v>
      </c>
      <c r="H204" s="33">
        <v>1492</v>
      </c>
      <c r="I204" s="33">
        <v>1976</v>
      </c>
      <c r="J204" s="33">
        <v>936</v>
      </c>
      <c r="K204" s="33">
        <v>2332</v>
      </c>
      <c r="L204">
        <f t="shared" si="48"/>
        <v>1.3586144306590367E-2</v>
      </c>
      <c r="M204" s="33">
        <v>368.02199999999999</v>
      </c>
      <c r="N204">
        <f t="shared" si="55"/>
        <v>0</v>
      </c>
      <c r="Q204">
        <f t="shared" si="56"/>
        <v>20.270527305432829</v>
      </c>
      <c r="R204">
        <f t="shared" si="40"/>
        <v>26.846221149822565</v>
      </c>
      <c r="S204">
        <f t="shared" si="41"/>
        <v>12.716631070968583</v>
      </c>
      <c r="T204">
        <f t="shared" si="49"/>
        <v>31.682888522968735</v>
      </c>
      <c r="U204">
        <f t="shared" si="50"/>
        <v>-7.5538962344642453</v>
      </c>
      <c r="V204">
        <f t="shared" si="51"/>
        <v>4.8366673731461702</v>
      </c>
      <c r="W204">
        <f t="shared" si="52"/>
        <v>0</v>
      </c>
      <c r="Y204">
        <f t="shared" si="53"/>
        <v>-7.5538962344642453</v>
      </c>
      <c r="Z204">
        <f t="shared" si="54"/>
        <v>-4.8366673731461702</v>
      </c>
    </row>
    <row r="205" spans="1:26" x14ac:dyDescent="0.2">
      <c r="A205">
        <v>131</v>
      </c>
      <c r="B205" t="s">
        <v>141</v>
      </c>
      <c r="C205" s="33">
        <v>4</v>
      </c>
      <c r="D205" s="33">
        <v>5</v>
      </c>
      <c r="E205">
        <v>6.56899157159586</v>
      </c>
      <c r="F205">
        <v>33</v>
      </c>
      <c r="G205" s="5" t="s">
        <v>51</v>
      </c>
      <c r="H205" s="33">
        <v>1496</v>
      </c>
      <c r="I205" s="33">
        <v>1944</v>
      </c>
      <c r="J205" s="33">
        <v>1984</v>
      </c>
      <c r="K205" s="33">
        <v>1128</v>
      </c>
      <c r="L205">
        <f t="shared" si="48"/>
        <v>1.4204545454545454E-2</v>
      </c>
      <c r="M205" s="33">
        <v>352</v>
      </c>
      <c r="N205">
        <f t="shared" si="55"/>
        <v>0</v>
      </c>
      <c r="Q205">
        <f t="shared" si="56"/>
        <v>21.25</v>
      </c>
      <c r="R205">
        <f t="shared" si="40"/>
        <v>27.613636363636363</v>
      </c>
      <c r="S205">
        <f t="shared" si="41"/>
        <v>28.18181818181818</v>
      </c>
      <c r="T205">
        <f t="shared" si="49"/>
        <v>16.022727272727273</v>
      </c>
      <c r="U205">
        <f t="shared" si="50"/>
        <v>6.9318181818181799</v>
      </c>
      <c r="V205">
        <f t="shared" si="51"/>
        <v>-11.59090909090909</v>
      </c>
      <c r="W205">
        <f t="shared" si="52"/>
        <v>0</v>
      </c>
      <c r="Y205">
        <f t="shared" si="53"/>
        <v>6.9318181818181799</v>
      </c>
      <c r="Z205">
        <f t="shared" si="54"/>
        <v>11.59090909090909</v>
      </c>
    </row>
    <row r="206" spans="1:26" x14ac:dyDescent="0.2">
      <c r="A206">
        <v>131</v>
      </c>
      <c r="B206" t="s">
        <v>141</v>
      </c>
      <c r="C206" s="33">
        <v>5</v>
      </c>
      <c r="D206" s="33">
        <v>5</v>
      </c>
      <c r="E206">
        <v>6.56899157159586</v>
      </c>
      <c r="F206">
        <v>33</v>
      </c>
      <c r="G206" s="5" t="s">
        <v>51</v>
      </c>
      <c r="H206" s="33">
        <v>1496</v>
      </c>
      <c r="I206" s="33">
        <v>1960</v>
      </c>
      <c r="J206" s="33">
        <v>976</v>
      </c>
      <c r="K206" s="33">
        <v>2672</v>
      </c>
      <c r="L206">
        <f t="shared" si="48"/>
        <v>1.3736263736263736E-2</v>
      </c>
      <c r="M206" s="33">
        <v>364</v>
      </c>
      <c r="N206">
        <f t="shared" si="55"/>
        <v>0</v>
      </c>
      <c r="Q206">
        <f t="shared" si="56"/>
        <v>20.549450549450547</v>
      </c>
      <c r="R206">
        <f t="shared" si="40"/>
        <v>26.923076923076923</v>
      </c>
      <c r="S206">
        <f t="shared" si="41"/>
        <v>13.406593406593407</v>
      </c>
      <c r="T206">
        <f t="shared" si="49"/>
        <v>36.703296703296701</v>
      </c>
      <c r="U206">
        <f t="shared" si="50"/>
        <v>-7.1428571428571406</v>
      </c>
      <c r="V206">
        <f t="shared" si="51"/>
        <v>9.7802197802197774</v>
      </c>
      <c r="W206">
        <f t="shared" si="52"/>
        <v>0</v>
      </c>
      <c r="Y206">
        <f t="shared" si="53"/>
        <v>-7.1428571428571406</v>
      </c>
      <c r="Z206">
        <f t="shared" si="54"/>
        <v>-9.7802197802197774</v>
      </c>
    </row>
    <row r="207" spans="1:26" x14ac:dyDescent="0.2">
      <c r="A207">
        <v>131</v>
      </c>
      <c r="B207" t="s">
        <v>141</v>
      </c>
      <c r="C207" s="33">
        <v>6</v>
      </c>
      <c r="D207" s="33">
        <v>5</v>
      </c>
      <c r="E207">
        <v>6.56899157159586</v>
      </c>
      <c r="F207">
        <v>33</v>
      </c>
      <c r="G207" s="5" t="s">
        <v>51</v>
      </c>
      <c r="H207" s="33">
        <v>1508</v>
      </c>
      <c r="I207" s="33">
        <v>1988</v>
      </c>
      <c r="J207" s="33">
        <v>1880</v>
      </c>
      <c r="K207" s="33">
        <v>1124</v>
      </c>
      <c r="L207">
        <f t="shared" si="48"/>
        <v>1.4044943820224719E-2</v>
      </c>
      <c r="M207" s="33">
        <v>356</v>
      </c>
      <c r="N207">
        <f t="shared" si="55"/>
        <v>0</v>
      </c>
      <c r="Q207">
        <f t="shared" si="56"/>
        <v>21.179775280898877</v>
      </c>
      <c r="R207">
        <f t="shared" si="40"/>
        <v>27.921348314606742</v>
      </c>
      <c r="S207">
        <f t="shared" si="41"/>
        <v>26.40449438202247</v>
      </c>
      <c r="T207">
        <f t="shared" si="49"/>
        <v>15.786516853932584</v>
      </c>
      <c r="U207">
        <f t="shared" si="50"/>
        <v>5.2247191011235934</v>
      </c>
      <c r="V207">
        <f t="shared" si="51"/>
        <v>-12.134831460674159</v>
      </c>
      <c r="W207">
        <f t="shared" si="52"/>
        <v>0</v>
      </c>
      <c r="Y207">
        <f t="shared" si="53"/>
        <v>5.2247191011235934</v>
      </c>
      <c r="Z207">
        <f t="shared" si="54"/>
        <v>12.134831460674159</v>
      </c>
    </row>
    <row r="208" spans="1:26" x14ac:dyDescent="0.2">
      <c r="A208">
        <v>131</v>
      </c>
      <c r="B208" t="s">
        <v>141</v>
      </c>
      <c r="C208" s="33">
        <v>7</v>
      </c>
      <c r="D208" s="33">
        <v>5</v>
      </c>
      <c r="E208">
        <v>6.56899157159586</v>
      </c>
      <c r="F208">
        <v>33</v>
      </c>
      <c r="G208" s="5" t="s">
        <v>51</v>
      </c>
      <c r="H208" s="33">
        <v>1488</v>
      </c>
      <c r="I208" s="33">
        <v>1956</v>
      </c>
      <c r="J208" s="33">
        <v>1120</v>
      </c>
      <c r="K208" s="33">
        <v>2804</v>
      </c>
      <c r="L208">
        <f t="shared" si="48"/>
        <v>1.388804017532262E-2</v>
      </c>
      <c r="M208" s="33">
        <v>360.02199999999999</v>
      </c>
      <c r="N208">
        <f t="shared" si="55"/>
        <v>0</v>
      </c>
      <c r="Q208">
        <f t="shared" si="56"/>
        <v>20.665403780880059</v>
      </c>
      <c r="R208">
        <f t="shared" si="40"/>
        <v>27.165006582931046</v>
      </c>
      <c r="S208">
        <f t="shared" si="41"/>
        <v>15.554604996361334</v>
      </c>
      <c r="T208">
        <f t="shared" si="49"/>
        <v>38.942064651604625</v>
      </c>
      <c r="U208">
        <f t="shared" si="50"/>
        <v>-5.1107987845187246</v>
      </c>
      <c r="V208">
        <f t="shared" si="51"/>
        <v>11.777058068673579</v>
      </c>
      <c r="W208">
        <f t="shared" si="52"/>
        <v>0</v>
      </c>
      <c r="Y208">
        <f t="shared" si="53"/>
        <v>-5.1107987845187246</v>
      </c>
      <c r="Z208">
        <f t="shared" si="54"/>
        <v>-11.777058068673579</v>
      </c>
    </row>
    <row r="209" spans="1:26" x14ac:dyDescent="0.2">
      <c r="A209">
        <v>131</v>
      </c>
      <c r="B209" t="s">
        <v>141</v>
      </c>
      <c r="C209" s="33">
        <v>8</v>
      </c>
      <c r="D209" s="33">
        <v>5</v>
      </c>
      <c r="E209">
        <v>6.56899157159586</v>
      </c>
      <c r="F209">
        <v>33</v>
      </c>
      <c r="G209" s="5" t="s">
        <v>51</v>
      </c>
      <c r="H209" s="33">
        <v>1488</v>
      </c>
      <c r="I209" s="33">
        <v>1928</v>
      </c>
      <c r="J209" s="33">
        <v>1488</v>
      </c>
      <c r="K209" s="33">
        <v>1024</v>
      </c>
      <c r="L209">
        <f t="shared" si="48"/>
        <v>1.3732943683944541E-2</v>
      </c>
      <c r="M209" s="33">
        <v>364.08800000000002</v>
      </c>
      <c r="N209">
        <f t="shared" si="55"/>
        <v>0</v>
      </c>
      <c r="Q209">
        <f t="shared" si="56"/>
        <v>20.434620201709478</v>
      </c>
      <c r="R209">
        <f t="shared" si="40"/>
        <v>26.477115422645074</v>
      </c>
      <c r="S209">
        <f t="shared" si="41"/>
        <v>20.434620201709478</v>
      </c>
      <c r="T209">
        <f t="shared" si="49"/>
        <v>14.06253433235921</v>
      </c>
      <c r="U209">
        <f t="shared" si="50"/>
        <v>0</v>
      </c>
      <c r="V209">
        <f t="shared" si="51"/>
        <v>-12.414581090285864</v>
      </c>
      <c r="W209">
        <f t="shared" si="52"/>
        <v>0</v>
      </c>
      <c r="Y209">
        <f t="shared" si="53"/>
        <v>0</v>
      </c>
      <c r="Z209">
        <f t="shared" si="54"/>
        <v>12.414581090285864</v>
      </c>
    </row>
    <row r="210" spans="1:26" x14ac:dyDescent="0.2">
      <c r="A210">
        <v>132</v>
      </c>
      <c r="B210" t="s">
        <v>141</v>
      </c>
      <c r="C210" s="33">
        <v>1</v>
      </c>
      <c r="D210" s="33">
        <v>6</v>
      </c>
      <c r="E210">
        <v>6.4176715311877697</v>
      </c>
      <c r="F210">
        <v>34</v>
      </c>
      <c r="G210" s="5" t="s">
        <v>49</v>
      </c>
      <c r="H210" s="33">
        <v>1512</v>
      </c>
      <c r="I210" s="33">
        <v>2024</v>
      </c>
      <c r="J210" s="33">
        <v>1512</v>
      </c>
      <c r="K210" s="33">
        <v>2024</v>
      </c>
      <c r="L210">
        <f t="shared" si="48"/>
        <v>1.4203617377273643E-2</v>
      </c>
      <c r="M210" s="33">
        <v>352.02300000000002</v>
      </c>
      <c r="N210">
        <f t="shared" si="55"/>
        <v>0</v>
      </c>
      <c r="Q210">
        <f t="shared" si="56"/>
        <v>21.475869474437747</v>
      </c>
      <c r="R210">
        <f t="shared" si="40"/>
        <v>28.748121571601853</v>
      </c>
      <c r="S210">
        <f t="shared" si="41"/>
        <v>21.475869474437747</v>
      </c>
      <c r="T210">
        <f t="shared" si="49"/>
        <v>28.748121571601853</v>
      </c>
      <c r="U210">
        <f t="shared" si="50"/>
        <v>0</v>
      </c>
      <c r="V210">
        <f t="shared" si="51"/>
        <v>0</v>
      </c>
      <c r="W210">
        <f t="shared" si="52"/>
        <v>0</v>
      </c>
      <c r="Y210">
        <f t="shared" si="53"/>
        <v>0</v>
      </c>
      <c r="Z210">
        <f t="shared" si="54"/>
        <v>0</v>
      </c>
    </row>
    <row r="211" spans="1:26" x14ac:dyDescent="0.2">
      <c r="A211">
        <v>132</v>
      </c>
      <c r="B211" t="s">
        <v>141</v>
      </c>
      <c r="C211" s="33">
        <v>2</v>
      </c>
      <c r="D211" s="33">
        <v>6</v>
      </c>
      <c r="E211">
        <v>6.4176715311877697</v>
      </c>
      <c r="F211">
        <v>34</v>
      </c>
      <c r="G211" s="5" t="s">
        <v>49</v>
      </c>
      <c r="H211" s="33">
        <v>1524</v>
      </c>
      <c r="I211" s="33">
        <v>1972</v>
      </c>
      <c r="J211" s="33">
        <v>1520</v>
      </c>
      <c r="K211" s="33">
        <v>2044</v>
      </c>
      <c r="L211">
        <f t="shared" si="48"/>
        <v>1.4203617377273643E-2</v>
      </c>
      <c r="M211" s="33">
        <v>352.02300000000002</v>
      </c>
      <c r="N211">
        <f t="shared" si="55"/>
        <v>0</v>
      </c>
      <c r="Q211">
        <f t="shared" si="56"/>
        <v>21.646312882965031</v>
      </c>
      <c r="R211">
        <f t="shared" si="40"/>
        <v>28.009533467983623</v>
      </c>
      <c r="S211">
        <f t="shared" si="41"/>
        <v>21.589498413455939</v>
      </c>
      <c r="T211">
        <f t="shared" si="49"/>
        <v>29.032193919147325</v>
      </c>
      <c r="U211">
        <f t="shared" si="50"/>
        <v>-5.6814469509092191E-2</v>
      </c>
      <c r="V211">
        <f t="shared" si="51"/>
        <v>1.0226604511637021</v>
      </c>
      <c r="W211">
        <f t="shared" si="52"/>
        <v>0</v>
      </c>
      <c r="Y211">
        <f t="shared" si="53"/>
        <v>-5.6814469509092191E-2</v>
      </c>
      <c r="Z211">
        <f t="shared" si="54"/>
        <v>-1.0226604511637021</v>
      </c>
    </row>
    <row r="212" spans="1:26" x14ac:dyDescent="0.2">
      <c r="A212">
        <v>132</v>
      </c>
      <c r="B212" t="s">
        <v>141</v>
      </c>
      <c r="C212" s="33">
        <v>3</v>
      </c>
      <c r="D212" s="33">
        <v>6</v>
      </c>
      <c r="E212">
        <v>6.4176715311877697</v>
      </c>
      <c r="F212">
        <v>34</v>
      </c>
      <c r="G212" s="5" t="s">
        <v>49</v>
      </c>
      <c r="H212" s="33">
        <v>1476</v>
      </c>
      <c r="I212" s="33">
        <v>1920</v>
      </c>
      <c r="J212" s="33">
        <v>1656</v>
      </c>
      <c r="K212" s="33">
        <v>1980</v>
      </c>
      <c r="L212">
        <f t="shared" si="48"/>
        <v>1.388804017532262E-2</v>
      </c>
      <c r="M212" s="33">
        <v>360.02199999999999</v>
      </c>
      <c r="N212">
        <f t="shared" si="55"/>
        <v>0</v>
      </c>
      <c r="Q212">
        <f t="shared" si="56"/>
        <v>20.498747298776188</v>
      </c>
      <c r="R212">
        <f t="shared" si="40"/>
        <v>26.665037136619432</v>
      </c>
      <c r="S212">
        <f t="shared" si="41"/>
        <v>22.998594530334259</v>
      </c>
      <c r="T212">
        <f t="shared" si="49"/>
        <v>27.498319547138788</v>
      </c>
      <c r="U212">
        <f t="shared" si="50"/>
        <v>2.4998472315580713</v>
      </c>
      <c r="V212">
        <f t="shared" si="51"/>
        <v>0.83328241051935592</v>
      </c>
      <c r="W212">
        <f t="shared" si="52"/>
        <v>0</v>
      </c>
      <c r="Y212">
        <f t="shared" si="53"/>
        <v>2.4998472315580713</v>
      </c>
      <c r="Z212">
        <f t="shared" si="54"/>
        <v>-0.83328241051935592</v>
      </c>
    </row>
    <row r="213" spans="1:26" x14ac:dyDescent="0.2">
      <c r="A213">
        <v>132</v>
      </c>
      <c r="B213" t="s">
        <v>141</v>
      </c>
      <c r="C213" s="33">
        <v>4</v>
      </c>
      <c r="D213" s="33">
        <v>6</v>
      </c>
      <c r="E213">
        <v>6.4176715311877697</v>
      </c>
      <c r="F213">
        <v>34</v>
      </c>
      <c r="G213" s="5" t="s">
        <v>49</v>
      </c>
      <c r="H213" s="33">
        <v>1492</v>
      </c>
      <c r="I213" s="33">
        <v>1960</v>
      </c>
      <c r="J213" s="33">
        <v>1644</v>
      </c>
      <c r="K213" s="33">
        <v>1896</v>
      </c>
      <c r="L213">
        <f t="shared" si="48"/>
        <v>1.3732943683944541E-2</v>
      </c>
      <c r="M213" s="33">
        <v>364.08800000000002</v>
      </c>
      <c r="N213">
        <f t="shared" si="55"/>
        <v>0</v>
      </c>
      <c r="Q213">
        <f t="shared" si="56"/>
        <v>20.489551976445256</v>
      </c>
      <c r="R213">
        <f t="shared" si="40"/>
        <v>26.916569620531298</v>
      </c>
      <c r="S213">
        <f t="shared" si="41"/>
        <v>22.576959416404826</v>
      </c>
      <c r="T213">
        <f t="shared" si="49"/>
        <v>26.03766122475885</v>
      </c>
      <c r="U213">
        <f t="shared" si="50"/>
        <v>2.0874074399595699</v>
      </c>
      <c r="V213">
        <f t="shared" si="51"/>
        <v>-0.87890839577244861</v>
      </c>
      <c r="W213">
        <f t="shared" si="52"/>
        <v>0</v>
      </c>
      <c r="Y213">
        <f t="shared" si="53"/>
        <v>2.0874074399595699</v>
      </c>
      <c r="Z213">
        <f t="shared" si="54"/>
        <v>0.87890839577244861</v>
      </c>
    </row>
    <row r="214" spans="1:26" x14ac:dyDescent="0.2">
      <c r="A214">
        <v>132</v>
      </c>
      <c r="B214" t="s">
        <v>141</v>
      </c>
      <c r="C214" s="33">
        <v>5</v>
      </c>
      <c r="D214" s="33">
        <v>6</v>
      </c>
      <c r="E214">
        <v>6.4176715311877697</v>
      </c>
      <c r="F214">
        <v>34</v>
      </c>
      <c r="G214" s="5" t="s">
        <v>49</v>
      </c>
      <c r="H214" s="33">
        <v>1504</v>
      </c>
      <c r="I214" s="33">
        <v>1964</v>
      </c>
      <c r="J214" s="33">
        <v>1560</v>
      </c>
      <c r="K214" s="33">
        <v>1820</v>
      </c>
      <c r="L214">
        <f t="shared" si="48"/>
        <v>1.3437753637599909E-2</v>
      </c>
      <c r="M214" s="33">
        <v>372.08600000000001</v>
      </c>
      <c r="N214">
        <f t="shared" si="55"/>
        <v>0</v>
      </c>
      <c r="Q214">
        <f t="shared" si="56"/>
        <v>20.210381470950264</v>
      </c>
      <c r="R214">
        <f t="shared" si="40"/>
        <v>26.391748144246222</v>
      </c>
      <c r="S214">
        <f t="shared" si="41"/>
        <v>20.962895674655858</v>
      </c>
      <c r="T214">
        <f t="shared" si="49"/>
        <v>24.456711620431832</v>
      </c>
      <c r="U214">
        <f t="shared" si="50"/>
        <v>0.7525142037055943</v>
      </c>
      <c r="V214">
        <f t="shared" si="51"/>
        <v>-1.9350365238143894</v>
      </c>
      <c r="W214">
        <f t="shared" si="52"/>
        <v>0</v>
      </c>
      <c r="Y214">
        <f t="shared" si="53"/>
        <v>0.7525142037055943</v>
      </c>
      <c r="Z214">
        <f t="shared" si="54"/>
        <v>1.9350365238143894</v>
      </c>
    </row>
    <row r="215" spans="1:26" x14ac:dyDescent="0.2">
      <c r="A215">
        <v>132</v>
      </c>
      <c r="B215" t="s">
        <v>141</v>
      </c>
      <c r="C215" s="33">
        <v>6</v>
      </c>
      <c r="D215" s="33">
        <v>6</v>
      </c>
      <c r="E215">
        <v>6.4176715311877697</v>
      </c>
      <c r="F215">
        <v>34</v>
      </c>
      <c r="G215" s="5" t="s">
        <v>49</v>
      </c>
      <c r="H215" s="33">
        <v>1488</v>
      </c>
      <c r="I215" s="33">
        <v>1944</v>
      </c>
      <c r="J215" s="33">
        <v>1396</v>
      </c>
      <c r="K215" s="33">
        <v>1836</v>
      </c>
      <c r="L215">
        <f t="shared" si="48"/>
        <v>1.3433890481551239E-2</v>
      </c>
      <c r="M215" s="33">
        <v>372.19299999999998</v>
      </c>
      <c r="N215">
        <f t="shared" si="55"/>
        <v>0</v>
      </c>
      <c r="Q215">
        <f t="shared" si="56"/>
        <v>19.989629036548244</v>
      </c>
      <c r="R215">
        <f t="shared" si="40"/>
        <v>26.115483096135609</v>
      </c>
      <c r="S215">
        <f t="shared" si="41"/>
        <v>18.753711112245529</v>
      </c>
      <c r="T215">
        <f t="shared" si="49"/>
        <v>24.664622924128075</v>
      </c>
      <c r="U215">
        <f t="shared" si="50"/>
        <v>-1.235917924302715</v>
      </c>
      <c r="V215">
        <f t="shared" si="51"/>
        <v>-1.450860172007534</v>
      </c>
      <c r="W215">
        <f t="shared" si="52"/>
        <v>0</v>
      </c>
      <c r="Y215">
        <f t="shared" si="53"/>
        <v>-1.235917924302715</v>
      </c>
      <c r="Z215">
        <f t="shared" si="54"/>
        <v>1.450860172007534</v>
      </c>
    </row>
    <row r="216" spans="1:26" x14ac:dyDescent="0.2">
      <c r="A216">
        <v>132</v>
      </c>
      <c r="B216" t="s">
        <v>141</v>
      </c>
      <c r="C216" s="33">
        <v>7</v>
      </c>
      <c r="D216" s="33">
        <v>6</v>
      </c>
      <c r="E216">
        <v>6.4176715311877697</v>
      </c>
      <c r="F216">
        <v>34</v>
      </c>
      <c r="G216" s="5" t="s">
        <v>49</v>
      </c>
      <c r="H216" s="33">
        <v>1552</v>
      </c>
      <c r="I216" s="33">
        <v>1928</v>
      </c>
      <c r="J216" s="33">
        <v>1536</v>
      </c>
      <c r="K216" s="33">
        <v>2000</v>
      </c>
      <c r="L216">
        <f t="shared" si="48"/>
        <v>1.3885456095576371E-2</v>
      </c>
      <c r="M216" s="33">
        <v>360.089</v>
      </c>
      <c r="N216">
        <f t="shared" si="55"/>
        <v>0</v>
      </c>
      <c r="Q216">
        <f t="shared" si="56"/>
        <v>21.550227860334527</v>
      </c>
      <c r="R216">
        <f t="shared" si="40"/>
        <v>26.771159352271244</v>
      </c>
      <c r="S216">
        <f t="shared" si="41"/>
        <v>21.328060562805305</v>
      </c>
      <c r="T216">
        <f t="shared" si="49"/>
        <v>27.770912191152743</v>
      </c>
      <c r="U216">
        <f t="shared" si="50"/>
        <v>-0.22216729752922149</v>
      </c>
      <c r="V216">
        <f t="shared" si="51"/>
        <v>0.99975283888149846</v>
      </c>
      <c r="W216">
        <f t="shared" si="52"/>
        <v>0</v>
      </c>
      <c r="Y216">
        <f t="shared" si="53"/>
        <v>-0.22216729752922149</v>
      </c>
      <c r="Z216">
        <f t="shared" si="54"/>
        <v>-0.99975283888149846</v>
      </c>
    </row>
    <row r="217" spans="1:26" x14ac:dyDescent="0.2">
      <c r="A217">
        <v>132</v>
      </c>
      <c r="B217" t="s">
        <v>141</v>
      </c>
      <c r="C217" s="33">
        <v>8</v>
      </c>
      <c r="D217" s="33">
        <v>6</v>
      </c>
      <c r="E217">
        <v>6.4176715311877697</v>
      </c>
      <c r="F217">
        <v>34</v>
      </c>
      <c r="G217" s="5" t="s">
        <v>49</v>
      </c>
      <c r="H217" s="33">
        <v>1484</v>
      </c>
      <c r="I217" s="33">
        <v>2008</v>
      </c>
      <c r="J217" s="33">
        <v>1580</v>
      </c>
      <c r="K217" s="33">
        <v>2048</v>
      </c>
      <c r="L217">
        <f t="shared" si="48"/>
        <v>1.395864333153732E-2</v>
      </c>
      <c r="M217" s="33">
        <v>358.20100000000002</v>
      </c>
      <c r="N217">
        <f t="shared" si="55"/>
        <v>0</v>
      </c>
      <c r="Q217">
        <f t="shared" si="56"/>
        <v>20.714626704001383</v>
      </c>
      <c r="R217">
        <f t="shared" si="40"/>
        <v>28.028955809726938</v>
      </c>
      <c r="S217">
        <f t="shared" si="41"/>
        <v>22.054656463828966</v>
      </c>
      <c r="T217">
        <f t="shared" si="49"/>
        <v>28.587301542988431</v>
      </c>
      <c r="U217">
        <f t="shared" si="50"/>
        <v>1.3400297598275834</v>
      </c>
      <c r="V217">
        <f t="shared" si="51"/>
        <v>0.55834573326149339</v>
      </c>
      <c r="W217">
        <f t="shared" si="52"/>
        <v>0</v>
      </c>
      <c r="Y217">
        <f t="shared" si="53"/>
        <v>1.3400297598275834</v>
      </c>
      <c r="Z217">
        <f t="shared" si="54"/>
        <v>-0.55834573326149339</v>
      </c>
    </row>
    <row r="218" spans="1:26" x14ac:dyDescent="0.2">
      <c r="A218">
        <v>133</v>
      </c>
      <c r="B218" t="s">
        <v>141</v>
      </c>
      <c r="C218" s="33">
        <v>1</v>
      </c>
      <c r="D218" s="33">
        <v>7</v>
      </c>
      <c r="E218">
        <v>6.8588311110173397</v>
      </c>
      <c r="F218">
        <v>35</v>
      </c>
      <c r="G218" s="5" t="s">
        <v>49</v>
      </c>
      <c r="H218" s="33">
        <v>1464</v>
      </c>
      <c r="I218" s="33">
        <v>1952</v>
      </c>
      <c r="J218" s="33">
        <v>1896</v>
      </c>
      <c r="K218" s="33">
        <v>2288</v>
      </c>
      <c r="L218">
        <f t="shared" si="48"/>
        <v>1.4533911976815502E-2</v>
      </c>
      <c r="M218" s="33">
        <v>344.02300000000002</v>
      </c>
      <c r="N218">
        <f t="shared" si="55"/>
        <v>0</v>
      </c>
      <c r="Q218">
        <f t="shared" si="56"/>
        <v>21.277647134057894</v>
      </c>
      <c r="R218">
        <f t="shared" si="56"/>
        <v>28.370196178743861</v>
      </c>
      <c r="S218">
        <f t="shared" si="56"/>
        <v>27.556297108042191</v>
      </c>
      <c r="T218">
        <f t="shared" si="49"/>
        <v>33.253590602953871</v>
      </c>
      <c r="U218">
        <f t="shared" si="50"/>
        <v>6.2786499739842974</v>
      </c>
      <c r="V218">
        <f t="shared" si="51"/>
        <v>4.8833944242100102</v>
      </c>
      <c r="W218">
        <f t="shared" si="52"/>
        <v>0</v>
      </c>
      <c r="Y218">
        <f t="shared" si="53"/>
        <v>6.2786499739842974</v>
      </c>
      <c r="Z218">
        <f t="shared" si="54"/>
        <v>-4.8833944242100102</v>
      </c>
    </row>
    <row r="219" spans="1:26" x14ac:dyDescent="0.2">
      <c r="A219">
        <v>133</v>
      </c>
      <c r="B219" t="s">
        <v>141</v>
      </c>
      <c r="C219" s="33">
        <v>2</v>
      </c>
      <c r="D219" s="33">
        <v>7</v>
      </c>
      <c r="E219">
        <v>6.8588311110173397</v>
      </c>
      <c r="F219">
        <v>35</v>
      </c>
      <c r="G219" s="5" t="s">
        <v>49</v>
      </c>
      <c r="H219" s="33">
        <v>1464</v>
      </c>
      <c r="I219" s="33">
        <v>1932</v>
      </c>
      <c r="J219" s="33">
        <v>1524</v>
      </c>
      <c r="K219" s="33">
        <v>2820</v>
      </c>
      <c r="L219">
        <f t="shared" ref="L219:L282" si="57">5/M219</f>
        <v>1.388804017532262E-2</v>
      </c>
      <c r="M219" s="33">
        <v>360.02199999999999</v>
      </c>
      <c r="N219">
        <f t="shared" si="55"/>
        <v>0</v>
      </c>
      <c r="Q219">
        <f t="shared" si="56"/>
        <v>20.332090816672316</v>
      </c>
      <c r="R219">
        <f t="shared" si="56"/>
        <v>26.831693618723303</v>
      </c>
      <c r="S219">
        <f t="shared" si="56"/>
        <v>21.165373227191672</v>
      </c>
      <c r="T219">
        <f t="shared" si="49"/>
        <v>39.164273294409789</v>
      </c>
      <c r="U219">
        <f t="shared" si="50"/>
        <v>0.83328241051935592</v>
      </c>
      <c r="V219">
        <f t="shared" si="51"/>
        <v>12.332579675686485</v>
      </c>
      <c r="W219">
        <f t="shared" si="52"/>
        <v>0</v>
      </c>
      <c r="Y219">
        <f t="shared" si="53"/>
        <v>0.83328241051935592</v>
      </c>
      <c r="Z219">
        <f t="shared" si="54"/>
        <v>-12.332579675686485</v>
      </c>
    </row>
    <row r="220" spans="1:26" x14ac:dyDescent="0.2">
      <c r="A220">
        <v>133</v>
      </c>
      <c r="B220" t="s">
        <v>141</v>
      </c>
      <c r="C220" s="33">
        <v>3</v>
      </c>
      <c r="D220" s="33">
        <v>7</v>
      </c>
      <c r="E220">
        <v>6.8588311110173397</v>
      </c>
      <c r="F220">
        <v>35</v>
      </c>
      <c r="G220" s="5" t="s">
        <v>49</v>
      </c>
      <c r="H220" s="33">
        <v>1444</v>
      </c>
      <c r="I220" s="33">
        <v>1976</v>
      </c>
      <c r="J220" s="33">
        <v>908</v>
      </c>
      <c r="K220" s="33">
        <v>2128</v>
      </c>
      <c r="L220">
        <f t="shared" si="57"/>
        <v>1.4044075927892096E-2</v>
      </c>
      <c r="M220" s="33">
        <v>356.02199999999999</v>
      </c>
      <c r="N220">
        <f t="shared" si="55"/>
        <v>0</v>
      </c>
      <c r="Q220">
        <f t="shared" si="56"/>
        <v>20.279645639876186</v>
      </c>
      <c r="R220">
        <f t="shared" si="56"/>
        <v>27.751094033514782</v>
      </c>
      <c r="S220">
        <f t="shared" si="56"/>
        <v>12.752020942526023</v>
      </c>
      <c r="T220">
        <f t="shared" si="49"/>
        <v>29.885793574554381</v>
      </c>
      <c r="U220">
        <f t="shared" si="50"/>
        <v>-7.5276246973501628</v>
      </c>
      <c r="V220">
        <f t="shared" si="51"/>
        <v>2.1346995410395984</v>
      </c>
      <c r="W220">
        <f t="shared" si="52"/>
        <v>0</v>
      </c>
      <c r="Y220">
        <f t="shared" si="53"/>
        <v>-7.5276246973501628</v>
      </c>
      <c r="Z220">
        <f t="shared" si="54"/>
        <v>-2.1346995410395984</v>
      </c>
    </row>
    <row r="221" spans="1:26" x14ac:dyDescent="0.2">
      <c r="A221">
        <v>133</v>
      </c>
      <c r="B221" t="s">
        <v>141</v>
      </c>
      <c r="C221" s="33">
        <v>4</v>
      </c>
      <c r="D221" s="33">
        <v>7</v>
      </c>
      <c r="E221">
        <v>6.8588311110173397</v>
      </c>
      <c r="F221">
        <v>35</v>
      </c>
      <c r="G221" s="5" t="s">
        <v>49</v>
      </c>
      <c r="H221" s="33">
        <v>1472</v>
      </c>
      <c r="I221" s="33">
        <v>1924</v>
      </c>
      <c r="J221" s="33">
        <v>996</v>
      </c>
      <c r="K221" s="33">
        <v>1112</v>
      </c>
      <c r="L221">
        <f t="shared" si="57"/>
        <v>1.388804017532262E-2</v>
      </c>
      <c r="M221" s="33">
        <v>360.02199999999999</v>
      </c>
      <c r="N221">
        <f t="shared" si="55"/>
        <v>0</v>
      </c>
      <c r="Q221">
        <f t="shared" si="56"/>
        <v>20.443195138074898</v>
      </c>
      <c r="R221">
        <f t="shared" si="56"/>
        <v>26.720589297320721</v>
      </c>
      <c r="S221">
        <f t="shared" si="56"/>
        <v>13.83248801462133</v>
      </c>
      <c r="T221">
        <f t="shared" si="49"/>
        <v>15.443500674958754</v>
      </c>
      <c r="U221">
        <f t="shared" si="50"/>
        <v>-6.6107071234535688</v>
      </c>
      <c r="V221">
        <f t="shared" si="51"/>
        <v>-11.277088622361967</v>
      </c>
      <c r="W221">
        <f t="shared" si="52"/>
        <v>0</v>
      </c>
      <c r="Y221">
        <f t="shared" si="53"/>
        <v>-6.6107071234535688</v>
      </c>
      <c r="Z221">
        <f t="shared" si="54"/>
        <v>11.277088622361967</v>
      </c>
    </row>
    <row r="222" spans="1:26" x14ac:dyDescent="0.2">
      <c r="A222">
        <v>133</v>
      </c>
      <c r="B222" t="s">
        <v>141</v>
      </c>
      <c r="C222" s="33">
        <v>5</v>
      </c>
      <c r="D222" s="33">
        <v>7</v>
      </c>
      <c r="E222">
        <v>6.8588311110173397</v>
      </c>
      <c r="F222">
        <v>35</v>
      </c>
      <c r="G222" s="5" t="s">
        <v>49</v>
      </c>
      <c r="H222" s="33">
        <v>1492</v>
      </c>
      <c r="I222" s="33">
        <v>1972</v>
      </c>
      <c r="J222" s="33">
        <v>2048</v>
      </c>
      <c r="K222" s="33">
        <v>1236</v>
      </c>
      <c r="L222">
        <f t="shared" si="57"/>
        <v>1.4533911976815502E-2</v>
      </c>
      <c r="M222" s="33">
        <v>344.02300000000002</v>
      </c>
      <c r="N222">
        <f t="shared" si="55"/>
        <v>0</v>
      </c>
      <c r="Q222">
        <f t="shared" si="56"/>
        <v>21.68459666940873</v>
      </c>
      <c r="R222">
        <f t="shared" si="56"/>
        <v>28.660874418280169</v>
      </c>
      <c r="S222">
        <f t="shared" si="56"/>
        <v>29.765451728518148</v>
      </c>
      <c r="T222">
        <f t="shared" si="49"/>
        <v>17.963915203343959</v>
      </c>
      <c r="U222">
        <f t="shared" si="50"/>
        <v>8.0808550591094175</v>
      </c>
      <c r="V222">
        <f t="shared" si="51"/>
        <v>-10.696959214936211</v>
      </c>
      <c r="W222">
        <f t="shared" si="52"/>
        <v>0</v>
      </c>
      <c r="Y222">
        <f t="shared" si="53"/>
        <v>8.0808550591094175</v>
      </c>
      <c r="Z222">
        <f t="shared" si="54"/>
        <v>10.696959214936211</v>
      </c>
    </row>
    <row r="223" spans="1:26" s="31" customFormat="1" x14ac:dyDescent="0.2">
      <c r="A223" s="31">
        <v>133</v>
      </c>
      <c r="B223" s="31" t="s">
        <v>141</v>
      </c>
      <c r="C223" s="33">
        <v>6</v>
      </c>
      <c r="D223" s="33">
        <v>7</v>
      </c>
      <c r="E223" s="31">
        <v>6.8588311110173397</v>
      </c>
      <c r="F223" s="31">
        <v>35</v>
      </c>
      <c r="G223" s="32" t="s">
        <v>49</v>
      </c>
      <c r="H223" s="33">
        <v>1484</v>
      </c>
      <c r="I223" s="33">
        <v>1984</v>
      </c>
      <c r="J223" s="33">
        <v>1998</v>
      </c>
      <c r="K223" s="33">
        <v>1896</v>
      </c>
      <c r="L223" s="31">
        <f t="shared" si="57"/>
        <v>1.388804017532262E-2</v>
      </c>
      <c r="M223" s="33">
        <v>360.02199999999999</v>
      </c>
      <c r="N223" s="31">
        <f t="shared" si="55"/>
        <v>3.122804278241861E-2</v>
      </c>
      <c r="O223" s="33">
        <v>320.22500000000002</v>
      </c>
      <c r="P223" s="33">
        <v>240.03299999999999</v>
      </c>
      <c r="Q223" s="31">
        <f t="shared" si="56"/>
        <v>20.60985162017877</v>
      </c>
      <c r="R223" s="31">
        <f t="shared" si="56"/>
        <v>27.553871707840077</v>
      </c>
      <c r="S223" s="31">
        <f t="shared" si="56"/>
        <v>27.748304270294597</v>
      </c>
      <c r="T223" s="31">
        <f t="shared" si="49"/>
        <v>26.331724172411686</v>
      </c>
      <c r="U223" s="31">
        <f t="shared" si="50"/>
        <v>7.138452650115827</v>
      </c>
      <c r="V223" s="31">
        <f t="shared" si="51"/>
        <v>-1.2221475354283911</v>
      </c>
      <c r="W223" s="31">
        <f t="shared" si="52"/>
        <v>7.4957607931922858</v>
      </c>
      <c r="X223" s="31" t="s">
        <v>206</v>
      </c>
      <c r="Y223" s="31">
        <f t="shared" si="53"/>
        <v>14.634213443308113</v>
      </c>
      <c r="Z223" s="31">
        <f t="shared" si="54"/>
        <v>1.2221475354283911</v>
      </c>
    </row>
    <row r="224" spans="1:26" s="31" customFormat="1" x14ac:dyDescent="0.2">
      <c r="A224" s="31">
        <v>133</v>
      </c>
      <c r="B224" s="31" t="s">
        <v>141</v>
      </c>
      <c r="C224" s="33">
        <v>7</v>
      </c>
      <c r="D224" s="33">
        <v>7</v>
      </c>
      <c r="E224" s="31">
        <v>6.8588311110173397</v>
      </c>
      <c r="F224" s="31">
        <v>35</v>
      </c>
      <c r="G224" s="32" t="s">
        <v>49</v>
      </c>
      <c r="H224" s="33">
        <v>1476</v>
      </c>
      <c r="I224" s="33">
        <v>1928</v>
      </c>
      <c r="J224" s="33">
        <v>2010</v>
      </c>
      <c r="K224" s="33">
        <v>2268</v>
      </c>
      <c r="L224" s="31">
        <f t="shared" si="57"/>
        <v>1.3586144306590367E-2</v>
      </c>
      <c r="M224" s="33">
        <v>368.02199999999999</v>
      </c>
      <c r="N224" s="31">
        <f t="shared" si="55"/>
        <v>2.9759779063400233E-2</v>
      </c>
      <c r="O224" s="33">
        <v>336.024</v>
      </c>
      <c r="P224" s="33">
        <v>296</v>
      </c>
      <c r="Q224" s="31">
        <f t="shared" si="56"/>
        <v>20.053148996527383</v>
      </c>
      <c r="R224" s="31">
        <f t="shared" si="56"/>
        <v>26.194086223106229</v>
      </c>
      <c r="S224" s="31">
        <f t="shared" si="56"/>
        <v>27.308150056246639</v>
      </c>
      <c r="T224" s="31">
        <f t="shared" si="49"/>
        <v>30.813375287346954</v>
      </c>
      <c r="U224" s="31">
        <f t="shared" si="50"/>
        <v>7.2550010597192554</v>
      </c>
      <c r="V224" s="31">
        <f t="shared" si="51"/>
        <v>4.6192890642407249</v>
      </c>
      <c r="W224" s="31">
        <f t="shared" si="52"/>
        <v>8.8088946027664683</v>
      </c>
      <c r="X224" s="31" t="s">
        <v>206</v>
      </c>
      <c r="Y224" s="31">
        <f t="shared" si="53"/>
        <v>16.063895662485724</v>
      </c>
      <c r="Z224" s="31">
        <f t="shared" si="54"/>
        <v>-4.6192890642407249</v>
      </c>
    </row>
    <row r="225" spans="1:26" s="31" customFormat="1" x14ac:dyDescent="0.2">
      <c r="A225" s="31">
        <v>133</v>
      </c>
      <c r="B225" s="31" t="s">
        <v>141</v>
      </c>
      <c r="C225" s="33">
        <v>8</v>
      </c>
      <c r="D225" s="33">
        <v>7</v>
      </c>
      <c r="E225" s="31">
        <v>6.8588311110173397</v>
      </c>
      <c r="F225" s="31">
        <v>35</v>
      </c>
      <c r="G225" s="32" t="s">
        <v>49</v>
      </c>
      <c r="H225" s="33">
        <v>1460</v>
      </c>
      <c r="I225" s="33">
        <v>2012</v>
      </c>
      <c r="J225" s="33">
        <v>1974</v>
      </c>
      <c r="K225" s="33">
        <v>1530</v>
      </c>
      <c r="L225" s="31">
        <f t="shared" si="57"/>
        <v>1.4044943820224719E-2</v>
      </c>
      <c r="M225" s="33">
        <v>356</v>
      </c>
      <c r="N225" s="31">
        <f t="shared" si="55"/>
        <v>3.1622753203384896E-2</v>
      </c>
      <c r="O225" s="33">
        <v>316.22800000000001</v>
      </c>
      <c r="P225" s="33">
        <v>220.58099999999999</v>
      </c>
      <c r="Q225" s="31">
        <f t="shared" si="56"/>
        <v>20.50561797752809</v>
      </c>
      <c r="R225" s="31">
        <f t="shared" si="56"/>
        <v>28.258426966292134</v>
      </c>
      <c r="S225" s="31">
        <f t="shared" si="56"/>
        <v>27.724719101123593</v>
      </c>
      <c r="T225" s="31">
        <f t="shared" si="49"/>
        <v>21.488764044943821</v>
      </c>
      <c r="U225" s="31">
        <f t="shared" si="50"/>
        <v>7.2191011235955038</v>
      </c>
      <c r="V225" s="31">
        <f t="shared" si="51"/>
        <v>-6.7696629213483135</v>
      </c>
      <c r="W225" s="31">
        <f t="shared" si="52"/>
        <v>6.9753785243558433</v>
      </c>
      <c r="X225" s="31" t="s">
        <v>206</v>
      </c>
      <c r="Y225" s="31">
        <f t="shared" si="53"/>
        <v>14.194479647951347</v>
      </c>
      <c r="Z225" s="31">
        <f t="shared" si="54"/>
        <v>6.7696629213483135</v>
      </c>
    </row>
    <row r="226" spans="1:26" x14ac:dyDescent="0.2">
      <c r="A226">
        <v>134</v>
      </c>
      <c r="B226" t="s">
        <v>141</v>
      </c>
      <c r="C226" s="33">
        <v>1</v>
      </c>
      <c r="D226" s="33">
        <v>8</v>
      </c>
      <c r="E226">
        <v>7.5905037577481798</v>
      </c>
      <c r="F226">
        <v>29</v>
      </c>
      <c r="G226" s="5" t="s">
        <v>51</v>
      </c>
      <c r="H226" s="33">
        <v>1464</v>
      </c>
      <c r="I226" s="33">
        <v>1988</v>
      </c>
      <c r="J226" s="33">
        <v>1488</v>
      </c>
      <c r="K226" s="33">
        <v>2024</v>
      </c>
      <c r="L226">
        <f t="shared" si="57"/>
        <v>1.4366866557670038E-2</v>
      </c>
      <c r="M226" s="33">
        <v>348.02300000000002</v>
      </c>
      <c r="N226">
        <f t="shared" si="55"/>
        <v>0</v>
      </c>
      <c r="Q226">
        <f t="shared" si="56"/>
        <v>21.033092640428936</v>
      </c>
      <c r="R226">
        <f t="shared" si="56"/>
        <v>28.561330716648033</v>
      </c>
      <c r="S226">
        <f t="shared" si="56"/>
        <v>21.377897437813015</v>
      </c>
      <c r="T226">
        <f t="shared" si="49"/>
        <v>29.078537912724155</v>
      </c>
      <c r="U226">
        <f t="shared" si="50"/>
        <v>0.34480479738407865</v>
      </c>
      <c r="V226">
        <f t="shared" si="51"/>
        <v>0.51720719607612153</v>
      </c>
      <c r="W226">
        <f t="shared" si="52"/>
        <v>0</v>
      </c>
      <c r="Y226">
        <f t="shared" si="53"/>
        <v>0.34480479738407865</v>
      </c>
      <c r="Z226">
        <f t="shared" si="54"/>
        <v>-0.51720719607612153</v>
      </c>
    </row>
    <row r="227" spans="1:26" x14ac:dyDescent="0.2">
      <c r="A227">
        <v>134</v>
      </c>
      <c r="B227" t="s">
        <v>141</v>
      </c>
      <c r="C227" s="33">
        <v>2</v>
      </c>
      <c r="D227" s="33">
        <v>8</v>
      </c>
      <c r="E227">
        <v>7.5905037577481798</v>
      </c>
      <c r="F227">
        <v>29</v>
      </c>
      <c r="G227" s="5" t="s">
        <v>51</v>
      </c>
      <c r="H227" s="33">
        <v>1524</v>
      </c>
      <c r="I227" s="33">
        <v>1952</v>
      </c>
      <c r="J227" s="33">
        <v>1544</v>
      </c>
      <c r="K227" s="33">
        <v>2076</v>
      </c>
      <c r="L227">
        <f t="shared" si="57"/>
        <v>1.4366866557670038E-2</v>
      </c>
      <c r="M227" s="33">
        <v>348.02300000000002</v>
      </c>
      <c r="N227">
        <f t="shared" si="55"/>
        <v>0</v>
      </c>
      <c r="Q227">
        <f t="shared" si="56"/>
        <v>21.895104633889137</v>
      </c>
      <c r="R227">
        <f t="shared" si="56"/>
        <v>28.044123520571912</v>
      </c>
      <c r="S227">
        <f t="shared" si="56"/>
        <v>22.182441965042539</v>
      </c>
      <c r="T227">
        <f t="shared" si="49"/>
        <v>29.825614973722999</v>
      </c>
      <c r="U227">
        <f t="shared" si="50"/>
        <v>0.28733733115340243</v>
      </c>
      <c r="V227">
        <f t="shared" si="51"/>
        <v>1.7814914531510873</v>
      </c>
      <c r="W227">
        <f t="shared" si="52"/>
        <v>0</v>
      </c>
      <c r="Y227">
        <f t="shared" si="53"/>
        <v>0.28733733115340243</v>
      </c>
      <c r="Z227">
        <f t="shared" si="54"/>
        <v>-1.7814914531510873</v>
      </c>
    </row>
    <row r="228" spans="1:26" x14ac:dyDescent="0.2">
      <c r="A228">
        <v>134</v>
      </c>
      <c r="B228" t="s">
        <v>141</v>
      </c>
      <c r="C228" s="33">
        <v>3</v>
      </c>
      <c r="D228" s="33">
        <v>8</v>
      </c>
      <c r="E228">
        <v>7.5905037577481798</v>
      </c>
      <c r="F228">
        <v>29</v>
      </c>
      <c r="G228" s="5" t="s">
        <v>51</v>
      </c>
      <c r="H228" s="33">
        <v>1504</v>
      </c>
      <c r="I228" s="33">
        <v>1960</v>
      </c>
      <c r="J228" s="33">
        <v>1528</v>
      </c>
      <c r="K228" s="33">
        <v>2024</v>
      </c>
      <c r="L228">
        <f t="shared" si="57"/>
        <v>1.4364018707697965E-2</v>
      </c>
      <c r="M228" s="33">
        <v>348.09199999999998</v>
      </c>
      <c r="N228">
        <f t="shared" si="55"/>
        <v>0</v>
      </c>
      <c r="Q228">
        <f t="shared" si="56"/>
        <v>21.603484136377741</v>
      </c>
      <c r="R228">
        <f t="shared" si="56"/>
        <v>28.153476667088011</v>
      </c>
      <c r="S228">
        <f t="shared" si="56"/>
        <v>21.948220585362492</v>
      </c>
      <c r="T228">
        <f t="shared" si="49"/>
        <v>29.072773864380682</v>
      </c>
      <c r="U228">
        <f t="shared" si="50"/>
        <v>0.34473644898475087</v>
      </c>
      <c r="V228">
        <f t="shared" si="51"/>
        <v>0.91929719729267134</v>
      </c>
      <c r="W228">
        <f t="shared" si="52"/>
        <v>0</v>
      </c>
      <c r="Y228">
        <f t="shared" si="53"/>
        <v>0.34473644898475087</v>
      </c>
      <c r="Z228">
        <f t="shared" si="54"/>
        <v>-0.91929719729267134</v>
      </c>
    </row>
    <row r="229" spans="1:26" x14ac:dyDescent="0.2">
      <c r="A229">
        <v>134</v>
      </c>
      <c r="B229" t="s">
        <v>141</v>
      </c>
      <c r="C229" s="33">
        <v>4</v>
      </c>
      <c r="D229" s="33">
        <v>8</v>
      </c>
      <c r="E229">
        <v>7.5905037577481798</v>
      </c>
      <c r="F229">
        <v>29</v>
      </c>
      <c r="G229" s="5" t="s">
        <v>51</v>
      </c>
      <c r="H229" s="33">
        <v>1528</v>
      </c>
      <c r="I229" s="33">
        <v>1976</v>
      </c>
      <c r="J229" s="33">
        <v>1724</v>
      </c>
      <c r="K229" s="33">
        <v>2012</v>
      </c>
      <c r="L229">
        <f t="shared" si="57"/>
        <v>1.4204424394110278E-2</v>
      </c>
      <c r="M229" s="33">
        <v>352.00299999999999</v>
      </c>
      <c r="N229">
        <f t="shared" si="55"/>
        <v>0</v>
      </c>
      <c r="Q229">
        <f t="shared" si="56"/>
        <v>21.704360474200506</v>
      </c>
      <c r="R229">
        <f t="shared" si="56"/>
        <v>28.06794260276191</v>
      </c>
      <c r="S229">
        <f t="shared" si="56"/>
        <v>24.48842765544612</v>
      </c>
      <c r="T229">
        <f t="shared" si="49"/>
        <v>28.579301880949878</v>
      </c>
      <c r="U229">
        <f t="shared" si="50"/>
        <v>2.7840671812456144</v>
      </c>
      <c r="V229">
        <f t="shared" si="51"/>
        <v>0.51135927818796745</v>
      </c>
      <c r="W229">
        <f t="shared" si="52"/>
        <v>0</v>
      </c>
      <c r="Y229">
        <f t="shared" si="53"/>
        <v>2.7840671812456144</v>
      </c>
      <c r="Z229">
        <f t="shared" si="54"/>
        <v>-0.51135927818796745</v>
      </c>
    </row>
    <row r="230" spans="1:26" x14ac:dyDescent="0.2">
      <c r="A230">
        <v>134</v>
      </c>
      <c r="B230" t="s">
        <v>141</v>
      </c>
      <c r="C230" s="33">
        <v>5</v>
      </c>
      <c r="D230" s="33">
        <v>8</v>
      </c>
      <c r="E230">
        <v>7.5905037577481798</v>
      </c>
      <c r="F230">
        <v>29</v>
      </c>
      <c r="G230" s="5" t="s">
        <v>51</v>
      </c>
      <c r="H230" s="33">
        <v>1444</v>
      </c>
      <c r="I230" s="33">
        <v>1968</v>
      </c>
      <c r="J230" s="33">
        <v>1716</v>
      </c>
      <c r="K230" s="33">
        <v>1952</v>
      </c>
      <c r="L230">
        <f t="shared" si="57"/>
        <v>1.4366866557670038E-2</v>
      </c>
      <c r="M230" s="33">
        <v>348.02300000000002</v>
      </c>
      <c r="N230">
        <f t="shared" si="55"/>
        <v>0</v>
      </c>
      <c r="Q230">
        <f t="shared" si="56"/>
        <v>20.745755309275534</v>
      </c>
      <c r="R230">
        <f t="shared" si="56"/>
        <v>28.273993385494634</v>
      </c>
      <c r="S230">
        <f t="shared" si="56"/>
        <v>24.653543012961784</v>
      </c>
      <c r="T230">
        <f t="shared" si="49"/>
        <v>28.044123520571912</v>
      </c>
      <c r="U230">
        <f t="shared" si="50"/>
        <v>3.9077877036862496</v>
      </c>
      <c r="V230">
        <f t="shared" si="51"/>
        <v>-0.22986986492272266</v>
      </c>
      <c r="W230">
        <f t="shared" si="52"/>
        <v>0</v>
      </c>
      <c r="Y230">
        <f t="shared" si="53"/>
        <v>3.9077877036862496</v>
      </c>
      <c r="Z230">
        <f t="shared" si="54"/>
        <v>0.22986986492272266</v>
      </c>
    </row>
    <row r="231" spans="1:26" x14ac:dyDescent="0.2">
      <c r="A231">
        <v>134</v>
      </c>
      <c r="B231" t="s">
        <v>141</v>
      </c>
      <c r="C231" s="33">
        <v>6</v>
      </c>
      <c r="D231" s="33">
        <v>8</v>
      </c>
      <c r="E231">
        <v>7.5905037577481798</v>
      </c>
      <c r="F231">
        <v>29</v>
      </c>
      <c r="G231" s="5" t="s">
        <v>51</v>
      </c>
      <c r="H231" s="33">
        <v>1516</v>
      </c>
      <c r="I231" s="33">
        <v>1936</v>
      </c>
      <c r="J231" s="33">
        <v>1840</v>
      </c>
      <c r="K231" s="33">
        <v>1900</v>
      </c>
      <c r="L231">
        <f t="shared" si="57"/>
        <v>1.4044075927892096E-2</v>
      </c>
      <c r="M231" s="33">
        <v>356.02199999999999</v>
      </c>
      <c r="N231">
        <f t="shared" si="55"/>
        <v>0</v>
      </c>
      <c r="Q231">
        <f t="shared" si="56"/>
        <v>21.290819106684417</v>
      </c>
      <c r="R231">
        <f t="shared" si="56"/>
        <v>27.189330996399097</v>
      </c>
      <c r="S231">
        <f t="shared" si="56"/>
        <v>25.841099707321458</v>
      </c>
      <c r="T231">
        <f t="shared" si="49"/>
        <v>26.683744262994981</v>
      </c>
      <c r="U231">
        <f t="shared" si="50"/>
        <v>4.5502806006370413</v>
      </c>
      <c r="V231">
        <f t="shared" si="51"/>
        <v>-0.50558673340411531</v>
      </c>
      <c r="W231">
        <f t="shared" si="52"/>
        <v>0</v>
      </c>
      <c r="Y231">
        <f t="shared" si="53"/>
        <v>4.5502806006370413</v>
      </c>
      <c r="Z231">
        <f t="shared" si="54"/>
        <v>0.50558673340411531</v>
      </c>
    </row>
    <row r="232" spans="1:26" x14ac:dyDescent="0.2">
      <c r="A232">
        <v>134</v>
      </c>
      <c r="B232" t="s">
        <v>141</v>
      </c>
      <c r="C232" s="33">
        <v>7</v>
      </c>
      <c r="D232" s="33">
        <v>8</v>
      </c>
      <c r="E232">
        <v>7.5905037577481798</v>
      </c>
      <c r="F232">
        <v>29</v>
      </c>
      <c r="G232" s="5" t="s">
        <v>51</v>
      </c>
      <c r="H232" s="33">
        <v>1512</v>
      </c>
      <c r="I232" s="33">
        <v>1936</v>
      </c>
      <c r="J232" s="33">
        <v>1852</v>
      </c>
      <c r="K232" s="33">
        <v>1888</v>
      </c>
      <c r="L232">
        <f t="shared" si="57"/>
        <v>1.3728795874771417E-2</v>
      </c>
      <c r="M232" s="33">
        <v>364.19799999999998</v>
      </c>
      <c r="N232">
        <f t="shared" si="55"/>
        <v>0</v>
      </c>
      <c r="Q232">
        <f t="shared" si="56"/>
        <v>20.757939362654383</v>
      </c>
      <c r="R232">
        <f t="shared" si="56"/>
        <v>26.578948813557464</v>
      </c>
      <c r="S232">
        <f t="shared" si="56"/>
        <v>25.425729960076666</v>
      </c>
      <c r="T232">
        <f t="shared" si="49"/>
        <v>25.919966611568434</v>
      </c>
      <c r="U232">
        <f t="shared" si="50"/>
        <v>4.6677905974222824</v>
      </c>
      <c r="V232">
        <f t="shared" si="51"/>
        <v>-0.6589822019890299</v>
      </c>
      <c r="W232">
        <f t="shared" si="52"/>
        <v>0</v>
      </c>
      <c r="Y232">
        <f t="shared" si="53"/>
        <v>4.6677905974222824</v>
      </c>
      <c r="Z232">
        <f t="shared" si="54"/>
        <v>0.6589822019890299</v>
      </c>
    </row>
    <row r="233" spans="1:26" x14ac:dyDescent="0.2">
      <c r="A233">
        <v>134</v>
      </c>
      <c r="B233" t="s">
        <v>141</v>
      </c>
      <c r="C233" s="33">
        <v>8</v>
      </c>
      <c r="D233" s="33">
        <v>8</v>
      </c>
      <c r="E233">
        <v>7.5905037577481798</v>
      </c>
      <c r="F233">
        <v>29</v>
      </c>
      <c r="G233" s="5" t="s">
        <v>51</v>
      </c>
      <c r="H233" s="33">
        <v>1456</v>
      </c>
      <c r="I233" s="33">
        <v>1956</v>
      </c>
      <c r="J233" s="33">
        <v>1920</v>
      </c>
      <c r="K233" s="33">
        <v>1936</v>
      </c>
      <c r="L233">
        <f t="shared" si="57"/>
        <v>1.38811771238201E-2</v>
      </c>
      <c r="M233" s="33">
        <v>360.2</v>
      </c>
      <c r="N233">
        <f t="shared" si="55"/>
        <v>0</v>
      </c>
      <c r="Q233">
        <f t="shared" si="56"/>
        <v>20.210993892282065</v>
      </c>
      <c r="R233">
        <f t="shared" si="56"/>
        <v>27.151582454192116</v>
      </c>
      <c r="S233">
        <f t="shared" si="56"/>
        <v>26.651860077734593</v>
      </c>
      <c r="T233">
        <f t="shared" si="49"/>
        <v>26.873958911715714</v>
      </c>
      <c r="U233">
        <f t="shared" si="50"/>
        <v>6.4408661854525278</v>
      </c>
      <c r="V233">
        <f t="shared" si="51"/>
        <v>-0.27762354247640175</v>
      </c>
      <c r="W233">
        <f t="shared" si="52"/>
        <v>0</v>
      </c>
      <c r="Y233">
        <f t="shared" si="53"/>
        <v>6.4408661854525278</v>
      </c>
      <c r="Z233">
        <f t="shared" si="54"/>
        <v>0.27762354247640175</v>
      </c>
    </row>
    <row r="234" spans="1:26" s="31" customFormat="1" x14ac:dyDescent="0.2">
      <c r="A234" s="31">
        <v>135</v>
      </c>
      <c r="B234" s="31" t="s">
        <v>141</v>
      </c>
      <c r="C234" s="33">
        <v>1</v>
      </c>
      <c r="D234" s="33">
        <v>9</v>
      </c>
      <c r="E234" s="31">
        <v>7.1568855737778403</v>
      </c>
      <c r="F234" s="31">
        <v>30</v>
      </c>
      <c r="G234" s="32" t="s">
        <v>49</v>
      </c>
      <c r="H234" s="33">
        <v>1520</v>
      </c>
      <c r="I234" s="33">
        <v>1960</v>
      </c>
      <c r="J234" s="33">
        <v>996</v>
      </c>
      <c r="K234" s="33">
        <v>2526</v>
      </c>
      <c r="L234" s="31">
        <f t="shared" si="57"/>
        <v>1.4364018707697965E-2</v>
      </c>
      <c r="M234" s="33">
        <v>348.09199999999998</v>
      </c>
      <c r="N234" s="31">
        <f t="shared" si="55"/>
        <v>3.048780487804878E-2</v>
      </c>
      <c r="O234" s="33">
        <v>328</v>
      </c>
      <c r="P234" s="33">
        <v>128.06200000000001</v>
      </c>
      <c r="Q234" s="31">
        <f t="shared" si="56"/>
        <v>21.833308435700907</v>
      </c>
      <c r="R234" s="31">
        <f t="shared" si="56"/>
        <v>28.153476667088011</v>
      </c>
      <c r="S234" s="31">
        <f t="shared" si="56"/>
        <v>14.306562632867173</v>
      </c>
      <c r="T234" s="31">
        <f t="shared" ref="T234:T297" si="58">$L234*K234</f>
        <v>36.28351125564506</v>
      </c>
      <c r="U234" s="31">
        <f t="shared" ref="U234:U297" si="59">S234-Q234</f>
        <v>-7.5267458028337337</v>
      </c>
      <c r="V234" s="31">
        <f t="shared" ref="V234:V297" si="60">T234-R234</f>
        <v>8.1300345885570486</v>
      </c>
      <c r="W234" s="31">
        <f t="shared" ref="W234:W297" si="61">N234*P234</f>
        <v>3.9043292682926833</v>
      </c>
      <c r="X234" s="31" t="s">
        <v>206</v>
      </c>
      <c r="Y234" s="31">
        <f t="shared" ref="Y234:Y297" si="62">IF(X234="X", U234+(U234/ABS(U234)*W234), U234)</f>
        <v>-11.431075071126417</v>
      </c>
      <c r="Z234" s="31">
        <f t="shared" ref="Z234:Z297" si="63">IF(X234="Y", -(V234+(V234/ABS(V234)*W234)),-V234)</f>
        <v>-8.1300345885570486</v>
      </c>
    </row>
    <row r="235" spans="1:26" s="31" customFormat="1" x14ac:dyDescent="0.2">
      <c r="A235" s="31">
        <v>135</v>
      </c>
      <c r="B235" s="31" t="s">
        <v>141</v>
      </c>
      <c r="C235" s="33">
        <v>2</v>
      </c>
      <c r="D235" s="33">
        <v>9</v>
      </c>
      <c r="E235" s="31">
        <v>7.1568855737778403</v>
      </c>
      <c r="F235" s="31">
        <v>30</v>
      </c>
      <c r="G235" s="32" t="s">
        <v>49</v>
      </c>
      <c r="H235" s="33">
        <v>1536</v>
      </c>
      <c r="I235" s="33">
        <v>1976</v>
      </c>
      <c r="J235" s="33">
        <v>1080</v>
      </c>
      <c r="K235" s="33">
        <v>2772</v>
      </c>
      <c r="L235" s="31">
        <f t="shared" si="57"/>
        <v>1.4366866557670038E-2</v>
      </c>
      <c r="M235" s="33">
        <v>348.02300000000002</v>
      </c>
      <c r="N235" s="31">
        <f t="shared" si="55"/>
        <v>3.1645569620253167E-2</v>
      </c>
      <c r="O235" s="33">
        <v>316</v>
      </c>
      <c r="P235" s="33">
        <v>462.70499999999998</v>
      </c>
      <c r="Q235" s="31">
        <f t="shared" si="56"/>
        <v>22.067507032581176</v>
      </c>
      <c r="R235" s="31">
        <f t="shared" si="56"/>
        <v>28.388928317955994</v>
      </c>
      <c r="S235" s="31">
        <f t="shared" si="56"/>
        <v>15.516215882283641</v>
      </c>
      <c r="T235" s="31">
        <f t="shared" si="58"/>
        <v>39.824954097861344</v>
      </c>
      <c r="U235" s="31">
        <f t="shared" si="59"/>
        <v>-6.5512911502975353</v>
      </c>
      <c r="V235" s="31">
        <f t="shared" si="60"/>
        <v>11.43602577990535</v>
      </c>
      <c r="W235" s="31">
        <f t="shared" si="61"/>
        <v>14.642563291139242</v>
      </c>
      <c r="X235" s="31" t="s">
        <v>206</v>
      </c>
      <c r="Y235" s="31">
        <f t="shared" si="62"/>
        <v>-21.193854441436777</v>
      </c>
      <c r="Z235" s="31">
        <f t="shared" si="63"/>
        <v>-11.43602577990535</v>
      </c>
    </row>
    <row r="236" spans="1:26" s="31" customFormat="1" x14ac:dyDescent="0.2">
      <c r="A236" s="31">
        <v>135</v>
      </c>
      <c r="B236" s="31" t="s">
        <v>141</v>
      </c>
      <c r="C236" s="33">
        <v>3</v>
      </c>
      <c r="D236" s="33">
        <v>9</v>
      </c>
      <c r="E236" s="31">
        <v>7.1568855737778403</v>
      </c>
      <c r="F236" s="31">
        <v>30</v>
      </c>
      <c r="G236" s="32" t="s">
        <v>49</v>
      </c>
      <c r="H236" s="33">
        <v>1488</v>
      </c>
      <c r="I236" s="33">
        <v>1928</v>
      </c>
      <c r="J236" s="33">
        <v>1056</v>
      </c>
      <c r="K236" s="33">
        <v>2700</v>
      </c>
      <c r="L236" s="31">
        <f t="shared" si="57"/>
        <v>1.4534883720930232E-2</v>
      </c>
      <c r="M236" s="33">
        <v>344</v>
      </c>
      <c r="N236" s="31">
        <f t="shared" si="55"/>
        <v>3.2467532467532464E-2</v>
      </c>
      <c r="O236" s="33">
        <v>308</v>
      </c>
      <c r="P236" s="33">
        <v>693.61699999999996</v>
      </c>
      <c r="Q236" s="31">
        <f t="shared" si="56"/>
        <v>21.627906976744185</v>
      </c>
      <c r="R236" s="31">
        <f t="shared" si="56"/>
        <v>28.023255813953487</v>
      </c>
      <c r="S236" s="31">
        <f t="shared" si="56"/>
        <v>15.348837209302326</v>
      </c>
      <c r="T236" s="31">
        <f t="shared" si="58"/>
        <v>39.244186046511629</v>
      </c>
      <c r="U236" s="31">
        <f t="shared" si="59"/>
        <v>-6.2790697674418592</v>
      </c>
      <c r="V236" s="31">
        <f t="shared" si="60"/>
        <v>11.220930232558143</v>
      </c>
      <c r="W236" s="31">
        <f t="shared" si="61"/>
        <v>22.520032467532463</v>
      </c>
      <c r="X236" s="31" t="s">
        <v>206</v>
      </c>
      <c r="Y236" s="31">
        <f t="shared" si="62"/>
        <v>-28.79910223497432</v>
      </c>
      <c r="Z236" s="31">
        <f t="shared" si="63"/>
        <v>-11.220930232558143</v>
      </c>
    </row>
    <row r="237" spans="1:26" s="31" customFormat="1" x14ac:dyDescent="0.2">
      <c r="A237" s="31">
        <v>135</v>
      </c>
      <c r="B237" s="31" t="s">
        <v>141</v>
      </c>
      <c r="C237" s="33">
        <v>4</v>
      </c>
      <c r="D237" s="33">
        <v>9</v>
      </c>
      <c r="E237" s="31">
        <v>7.1568855737778403</v>
      </c>
      <c r="F237" s="31">
        <v>30</v>
      </c>
      <c r="G237" s="32" t="s">
        <v>49</v>
      </c>
      <c r="H237" s="33">
        <v>1528</v>
      </c>
      <c r="I237" s="33">
        <v>1944</v>
      </c>
      <c r="J237" s="33">
        <v>954</v>
      </c>
      <c r="K237" s="33">
        <v>2598</v>
      </c>
      <c r="L237" s="31">
        <f t="shared" si="57"/>
        <v>1.3728795874771417E-2</v>
      </c>
      <c r="M237" s="33">
        <v>364.19799999999998</v>
      </c>
      <c r="N237" s="31">
        <f t="shared" si="55"/>
        <v>3.1645569620253167E-2</v>
      </c>
      <c r="O237" s="33">
        <v>316</v>
      </c>
      <c r="P237" s="33">
        <v>762.75300000000004</v>
      </c>
      <c r="Q237" s="31">
        <f t="shared" si="56"/>
        <v>20.977600096650725</v>
      </c>
      <c r="R237" s="31">
        <f t="shared" si="56"/>
        <v>26.688779180555635</v>
      </c>
      <c r="S237" s="31">
        <f t="shared" si="56"/>
        <v>13.097271264531932</v>
      </c>
      <c r="T237" s="31">
        <f t="shared" si="58"/>
        <v>35.667411682656144</v>
      </c>
      <c r="U237" s="31">
        <f t="shared" si="59"/>
        <v>-7.8803288321187939</v>
      </c>
      <c r="V237" s="31">
        <f t="shared" si="60"/>
        <v>8.9786325021005098</v>
      </c>
      <c r="W237" s="31">
        <f t="shared" si="61"/>
        <v>24.137753164556965</v>
      </c>
      <c r="X237" s="31" t="s">
        <v>206</v>
      </c>
      <c r="Y237" s="31">
        <f t="shared" si="62"/>
        <v>-32.018081996675761</v>
      </c>
      <c r="Z237" s="31">
        <f t="shared" si="63"/>
        <v>-8.9786325021005098</v>
      </c>
    </row>
    <row r="238" spans="1:26" s="31" customFormat="1" x14ac:dyDescent="0.2">
      <c r="A238" s="31">
        <v>135</v>
      </c>
      <c r="B238" s="31" t="s">
        <v>141</v>
      </c>
      <c r="C238" s="33">
        <v>5</v>
      </c>
      <c r="D238" s="33">
        <v>9</v>
      </c>
      <c r="E238" s="31">
        <v>7.1568855737778403</v>
      </c>
      <c r="F238" s="31">
        <v>30</v>
      </c>
      <c r="G238" s="32" t="s">
        <v>49</v>
      </c>
      <c r="H238" s="33">
        <v>1528</v>
      </c>
      <c r="I238" s="33">
        <v>1944</v>
      </c>
      <c r="J238" s="33">
        <v>954</v>
      </c>
      <c r="K238" s="33">
        <v>2598</v>
      </c>
      <c r="L238" s="31">
        <f t="shared" si="57"/>
        <v>1.3728795874771417E-2</v>
      </c>
      <c r="M238" s="33">
        <v>364.19799999999998</v>
      </c>
      <c r="N238" s="31">
        <f t="shared" si="55"/>
        <v>3.1645569620253167E-2</v>
      </c>
      <c r="O238" s="33">
        <v>316</v>
      </c>
      <c r="P238" s="33">
        <v>762.75300000000004</v>
      </c>
      <c r="Q238" s="31">
        <f t="shared" si="56"/>
        <v>20.977600096650725</v>
      </c>
      <c r="R238" s="31">
        <f t="shared" si="56"/>
        <v>26.688779180555635</v>
      </c>
      <c r="S238" s="31">
        <f t="shared" si="56"/>
        <v>13.097271264531932</v>
      </c>
      <c r="T238" s="31">
        <f t="shared" si="58"/>
        <v>35.667411682656144</v>
      </c>
      <c r="U238" s="31">
        <f t="shared" si="59"/>
        <v>-7.8803288321187939</v>
      </c>
      <c r="V238" s="31">
        <f t="shared" si="60"/>
        <v>8.9786325021005098</v>
      </c>
      <c r="W238" s="31">
        <f t="shared" si="61"/>
        <v>24.137753164556965</v>
      </c>
      <c r="X238" s="31" t="s">
        <v>206</v>
      </c>
      <c r="Y238" s="31">
        <f t="shared" si="62"/>
        <v>-32.018081996675761</v>
      </c>
      <c r="Z238" s="31">
        <f t="shared" si="63"/>
        <v>-8.9786325021005098</v>
      </c>
    </row>
    <row r="239" spans="1:26" s="31" customFormat="1" x14ac:dyDescent="0.2">
      <c r="A239" s="31">
        <v>135</v>
      </c>
      <c r="B239" s="31" t="s">
        <v>141</v>
      </c>
      <c r="C239" s="33">
        <v>6</v>
      </c>
      <c r="D239" s="33">
        <v>9</v>
      </c>
      <c r="E239" s="31">
        <v>7.1568855737778403</v>
      </c>
      <c r="F239" s="31">
        <v>30</v>
      </c>
      <c r="G239" s="32" t="s">
        <v>49</v>
      </c>
      <c r="H239" s="33">
        <v>1528</v>
      </c>
      <c r="I239" s="33">
        <v>1944</v>
      </c>
      <c r="J239" s="33">
        <v>954</v>
      </c>
      <c r="K239" s="33">
        <v>2598</v>
      </c>
      <c r="L239" s="31">
        <f t="shared" si="57"/>
        <v>1.3728795874771417E-2</v>
      </c>
      <c r="M239" s="33">
        <v>364.19799999999998</v>
      </c>
      <c r="N239" s="31">
        <f t="shared" si="55"/>
        <v>3.1645569620253167E-2</v>
      </c>
      <c r="O239" s="33">
        <v>316</v>
      </c>
      <c r="P239" s="33">
        <v>762.75300000000004</v>
      </c>
      <c r="Q239" s="31">
        <f t="shared" si="56"/>
        <v>20.977600096650725</v>
      </c>
      <c r="R239" s="31">
        <f t="shared" si="56"/>
        <v>26.688779180555635</v>
      </c>
      <c r="S239" s="31">
        <f t="shared" si="56"/>
        <v>13.097271264531932</v>
      </c>
      <c r="T239" s="31">
        <f t="shared" si="58"/>
        <v>35.667411682656144</v>
      </c>
      <c r="U239" s="31">
        <f t="shared" si="59"/>
        <v>-7.8803288321187939</v>
      </c>
      <c r="V239" s="31">
        <f t="shared" si="60"/>
        <v>8.9786325021005098</v>
      </c>
      <c r="W239" s="31">
        <f t="shared" si="61"/>
        <v>24.137753164556965</v>
      </c>
      <c r="X239" s="31" t="s">
        <v>206</v>
      </c>
      <c r="Y239" s="31">
        <f t="shared" si="62"/>
        <v>-32.018081996675761</v>
      </c>
      <c r="Z239" s="31">
        <f t="shared" si="63"/>
        <v>-8.9786325021005098</v>
      </c>
    </row>
    <row r="240" spans="1:26" s="31" customFormat="1" x14ac:dyDescent="0.2">
      <c r="A240" s="31">
        <v>135</v>
      </c>
      <c r="B240" s="31" t="s">
        <v>141</v>
      </c>
      <c r="C240" s="33">
        <v>7</v>
      </c>
      <c r="D240" s="33">
        <v>9</v>
      </c>
      <c r="E240" s="31">
        <v>7.1568855737778403</v>
      </c>
      <c r="F240" s="31">
        <v>30</v>
      </c>
      <c r="G240" s="32" t="s">
        <v>49</v>
      </c>
      <c r="H240" s="33">
        <v>1528</v>
      </c>
      <c r="I240" s="33">
        <v>1944</v>
      </c>
      <c r="J240" s="33">
        <v>954</v>
      </c>
      <c r="K240" s="33">
        <v>2598</v>
      </c>
      <c r="L240" s="31">
        <f t="shared" si="57"/>
        <v>1.3728795874771417E-2</v>
      </c>
      <c r="M240" s="33">
        <v>364.19799999999998</v>
      </c>
      <c r="N240" s="31">
        <f t="shared" si="55"/>
        <v>3.1645569620253167E-2</v>
      </c>
      <c r="O240" s="33">
        <v>316</v>
      </c>
      <c r="P240" s="33">
        <v>762.75300000000004</v>
      </c>
      <c r="Q240" s="31">
        <f t="shared" si="56"/>
        <v>20.977600096650725</v>
      </c>
      <c r="R240" s="31">
        <f t="shared" si="56"/>
        <v>26.688779180555635</v>
      </c>
      <c r="S240" s="31">
        <f t="shared" si="56"/>
        <v>13.097271264531932</v>
      </c>
      <c r="T240" s="31">
        <f t="shared" si="58"/>
        <v>35.667411682656144</v>
      </c>
      <c r="U240" s="31">
        <f t="shared" si="59"/>
        <v>-7.8803288321187939</v>
      </c>
      <c r="V240" s="31">
        <f t="shared" si="60"/>
        <v>8.9786325021005098</v>
      </c>
      <c r="W240" s="31">
        <f t="shared" si="61"/>
        <v>24.137753164556965</v>
      </c>
      <c r="X240" s="31" t="s">
        <v>206</v>
      </c>
      <c r="Y240" s="31">
        <f t="shared" si="62"/>
        <v>-32.018081996675761</v>
      </c>
      <c r="Z240" s="31">
        <f t="shared" si="63"/>
        <v>-8.9786325021005098</v>
      </c>
    </row>
    <row r="241" spans="1:26" s="31" customFormat="1" x14ac:dyDescent="0.2">
      <c r="A241" s="31">
        <v>135</v>
      </c>
      <c r="B241" s="31" t="s">
        <v>141</v>
      </c>
      <c r="C241" s="33">
        <v>8</v>
      </c>
      <c r="D241" s="33">
        <v>9</v>
      </c>
      <c r="E241" s="31">
        <v>7.1568855737778403</v>
      </c>
      <c r="F241" s="31">
        <v>30</v>
      </c>
      <c r="G241" s="32" t="s">
        <v>49</v>
      </c>
      <c r="H241" s="33">
        <v>1528</v>
      </c>
      <c r="I241" s="33">
        <v>1944</v>
      </c>
      <c r="J241" s="33">
        <v>954</v>
      </c>
      <c r="K241" s="33">
        <v>2598</v>
      </c>
      <c r="L241" s="31">
        <f t="shared" si="57"/>
        <v>1.3728795874771417E-2</v>
      </c>
      <c r="M241" s="33">
        <v>364.19799999999998</v>
      </c>
      <c r="N241" s="31">
        <f t="shared" si="55"/>
        <v>3.1645569620253167E-2</v>
      </c>
      <c r="O241" s="33">
        <v>316</v>
      </c>
      <c r="P241" s="33">
        <v>762.75300000000004</v>
      </c>
      <c r="Q241" s="31">
        <f t="shared" si="56"/>
        <v>20.977600096650725</v>
      </c>
      <c r="R241" s="31">
        <f t="shared" si="56"/>
        <v>26.688779180555635</v>
      </c>
      <c r="S241" s="31">
        <f t="shared" si="56"/>
        <v>13.097271264531932</v>
      </c>
      <c r="T241" s="31">
        <f t="shared" si="58"/>
        <v>35.667411682656144</v>
      </c>
      <c r="U241" s="31">
        <f t="shared" si="59"/>
        <v>-7.8803288321187939</v>
      </c>
      <c r="V241" s="31">
        <f t="shared" si="60"/>
        <v>8.9786325021005098</v>
      </c>
      <c r="W241" s="31">
        <f t="shared" si="61"/>
        <v>24.137753164556965</v>
      </c>
      <c r="X241" s="31" t="s">
        <v>206</v>
      </c>
      <c r="Y241" s="31">
        <f t="shared" si="62"/>
        <v>-32.018081996675761</v>
      </c>
      <c r="Z241" s="31">
        <f t="shared" si="63"/>
        <v>-8.9786325021005098</v>
      </c>
    </row>
    <row r="242" spans="1:26" x14ac:dyDescent="0.2">
      <c r="A242">
        <v>136</v>
      </c>
      <c r="B242" t="s">
        <v>141</v>
      </c>
      <c r="C242" s="33">
        <v>1</v>
      </c>
      <c r="D242" s="33">
        <v>10</v>
      </c>
      <c r="E242">
        <v>7.3610925186682303</v>
      </c>
      <c r="F242">
        <v>31</v>
      </c>
      <c r="G242" s="5" t="s">
        <v>49</v>
      </c>
      <c r="H242" s="33">
        <v>1536</v>
      </c>
      <c r="I242" s="33">
        <v>1944</v>
      </c>
      <c r="J242" s="33">
        <v>2108</v>
      </c>
      <c r="K242" s="33">
        <v>1272</v>
      </c>
      <c r="L242">
        <f t="shared" si="57"/>
        <v>1.4041394029599259E-2</v>
      </c>
      <c r="M242" s="33">
        <v>356.09</v>
      </c>
      <c r="N242">
        <f t="shared" si="55"/>
        <v>0</v>
      </c>
      <c r="Q242">
        <f t="shared" si="56"/>
        <v>21.567581229464462</v>
      </c>
      <c r="R242">
        <f t="shared" si="56"/>
        <v>27.29646999354096</v>
      </c>
      <c r="S242">
        <f t="shared" si="56"/>
        <v>29.599258614395239</v>
      </c>
      <c r="T242">
        <f t="shared" si="58"/>
        <v>17.860653205650259</v>
      </c>
      <c r="U242">
        <f t="shared" si="59"/>
        <v>8.0316773849307772</v>
      </c>
      <c r="V242">
        <f t="shared" si="60"/>
        <v>-9.4358167878907011</v>
      </c>
      <c r="W242">
        <f t="shared" si="61"/>
        <v>0</v>
      </c>
      <c r="Y242">
        <f t="shared" si="62"/>
        <v>8.0316773849307772</v>
      </c>
      <c r="Z242">
        <f t="shared" si="63"/>
        <v>9.4358167878907011</v>
      </c>
    </row>
    <row r="243" spans="1:26" x14ac:dyDescent="0.2">
      <c r="A243">
        <v>136</v>
      </c>
      <c r="B243" t="s">
        <v>141</v>
      </c>
      <c r="C243" s="33">
        <v>2</v>
      </c>
      <c r="D243" s="33">
        <v>10</v>
      </c>
      <c r="E243">
        <v>7.3610925186682303</v>
      </c>
      <c r="F243">
        <v>31</v>
      </c>
      <c r="G243" s="5" t="s">
        <v>49</v>
      </c>
      <c r="H243" s="33">
        <v>1476</v>
      </c>
      <c r="I243" s="33">
        <v>1920</v>
      </c>
      <c r="J243" s="33">
        <v>1176</v>
      </c>
      <c r="K243" s="33">
        <v>2848</v>
      </c>
      <c r="L243">
        <f t="shared" si="57"/>
        <v>1.4044075927892096E-2</v>
      </c>
      <c r="M243" s="33">
        <v>356.02199999999999</v>
      </c>
      <c r="N243">
        <f t="shared" si="55"/>
        <v>0</v>
      </c>
      <c r="Q243">
        <f t="shared" si="56"/>
        <v>20.729056069568735</v>
      </c>
      <c r="R243">
        <f t="shared" si="56"/>
        <v>26.964625781552826</v>
      </c>
      <c r="S243">
        <f t="shared" si="56"/>
        <v>16.515833291201105</v>
      </c>
      <c r="T243">
        <f t="shared" si="58"/>
        <v>39.99752824263669</v>
      </c>
      <c r="U243">
        <f t="shared" si="59"/>
        <v>-4.2132227783676299</v>
      </c>
      <c r="V243">
        <f t="shared" si="60"/>
        <v>13.032902461083864</v>
      </c>
      <c r="W243">
        <f t="shared" si="61"/>
        <v>0</v>
      </c>
      <c r="Y243">
        <f t="shared" si="62"/>
        <v>-4.2132227783676299</v>
      </c>
      <c r="Z243">
        <f t="shared" si="63"/>
        <v>-13.032902461083864</v>
      </c>
    </row>
    <row r="244" spans="1:26" x14ac:dyDescent="0.2">
      <c r="A244">
        <v>136</v>
      </c>
      <c r="B244" t="s">
        <v>141</v>
      </c>
      <c r="C244" s="33">
        <v>3</v>
      </c>
      <c r="D244" s="33">
        <v>10</v>
      </c>
      <c r="E244">
        <v>7.3610925186682303</v>
      </c>
      <c r="F244">
        <v>31</v>
      </c>
      <c r="G244" s="5" t="s">
        <v>49</v>
      </c>
      <c r="H244" s="33">
        <v>1492</v>
      </c>
      <c r="I244" s="33">
        <v>1972</v>
      </c>
      <c r="J244" s="33">
        <v>1068</v>
      </c>
      <c r="K244" s="33">
        <v>1128</v>
      </c>
      <c r="L244">
        <f t="shared" si="57"/>
        <v>1.4204545454545454E-2</v>
      </c>
      <c r="M244" s="33">
        <v>352</v>
      </c>
      <c r="N244">
        <f t="shared" si="55"/>
        <v>0</v>
      </c>
      <c r="Q244">
        <f t="shared" si="56"/>
        <v>21.193181818181817</v>
      </c>
      <c r="R244">
        <f t="shared" si="56"/>
        <v>28.011363636363637</v>
      </c>
      <c r="S244">
        <f t="shared" si="56"/>
        <v>15.170454545454545</v>
      </c>
      <c r="T244">
        <f t="shared" si="58"/>
        <v>16.022727272727273</v>
      </c>
      <c r="U244">
        <f t="shared" si="59"/>
        <v>-6.0227272727272716</v>
      </c>
      <c r="V244">
        <f t="shared" si="60"/>
        <v>-11.988636363636363</v>
      </c>
      <c r="W244">
        <f t="shared" si="61"/>
        <v>0</v>
      </c>
      <c r="Y244">
        <f t="shared" si="62"/>
        <v>-6.0227272727272716</v>
      </c>
      <c r="Z244">
        <f t="shared" si="63"/>
        <v>11.988636363636363</v>
      </c>
    </row>
    <row r="245" spans="1:26" x14ac:dyDescent="0.2">
      <c r="A245">
        <v>136</v>
      </c>
      <c r="B245" t="s">
        <v>141</v>
      </c>
      <c r="C245" s="33">
        <v>4</v>
      </c>
      <c r="D245" s="33">
        <v>10</v>
      </c>
      <c r="E245">
        <v>7.3610925186682303</v>
      </c>
      <c r="F245">
        <v>31</v>
      </c>
      <c r="G245" s="5" t="s">
        <v>49</v>
      </c>
      <c r="H245" s="33">
        <v>1516</v>
      </c>
      <c r="I245" s="33">
        <v>1980</v>
      </c>
      <c r="J245" s="33">
        <v>2068</v>
      </c>
      <c r="K245" s="33">
        <v>1936</v>
      </c>
      <c r="L245">
        <f t="shared" si="57"/>
        <v>1.4704844363927253E-2</v>
      </c>
      <c r="M245" s="33">
        <v>340.024</v>
      </c>
      <c r="N245">
        <f t="shared" si="55"/>
        <v>0</v>
      </c>
      <c r="Q245">
        <f t="shared" si="56"/>
        <v>22.292544055713716</v>
      </c>
      <c r="R245">
        <f t="shared" si="56"/>
        <v>29.115591840575959</v>
      </c>
      <c r="S245">
        <f t="shared" si="56"/>
        <v>30.409618144601559</v>
      </c>
      <c r="T245">
        <f t="shared" si="58"/>
        <v>28.468578688563163</v>
      </c>
      <c r="U245">
        <f t="shared" si="59"/>
        <v>8.1170740888878434</v>
      </c>
      <c r="V245">
        <f t="shared" si="60"/>
        <v>-0.64701315201279641</v>
      </c>
      <c r="W245">
        <f t="shared" si="61"/>
        <v>0</v>
      </c>
      <c r="Y245">
        <f t="shared" si="62"/>
        <v>8.1170740888878434</v>
      </c>
      <c r="Z245">
        <f t="shared" si="63"/>
        <v>0.64701315201279641</v>
      </c>
    </row>
    <row r="246" spans="1:26" s="31" customFormat="1" x14ac:dyDescent="0.2">
      <c r="A246" s="31">
        <v>136</v>
      </c>
      <c r="B246" s="31" t="s">
        <v>141</v>
      </c>
      <c r="C246" s="33">
        <v>5</v>
      </c>
      <c r="D246" s="33">
        <v>10</v>
      </c>
      <c r="E246" s="31">
        <v>7.3610925186682303</v>
      </c>
      <c r="F246" s="31">
        <v>31</v>
      </c>
      <c r="G246" s="32" t="s">
        <v>49</v>
      </c>
      <c r="H246" s="33">
        <v>1524</v>
      </c>
      <c r="I246" s="33">
        <v>2004</v>
      </c>
      <c r="J246" s="33">
        <v>972</v>
      </c>
      <c r="K246" s="33">
        <v>1590</v>
      </c>
      <c r="L246" s="31">
        <f t="shared" si="57"/>
        <v>1.3888888888888888E-2</v>
      </c>
      <c r="M246" s="33">
        <v>360</v>
      </c>
      <c r="N246" s="31">
        <f t="shared" si="55"/>
        <v>3.3333333333333333E-2</v>
      </c>
      <c r="O246" s="33">
        <v>300</v>
      </c>
      <c r="P246" s="33">
        <v>193.08</v>
      </c>
      <c r="Q246" s="31">
        <f t="shared" si="56"/>
        <v>21.166666666666664</v>
      </c>
      <c r="R246" s="31">
        <f t="shared" si="56"/>
        <v>27.833333333333332</v>
      </c>
      <c r="S246" s="31">
        <f t="shared" si="56"/>
        <v>13.5</v>
      </c>
      <c r="T246" s="31">
        <f t="shared" si="58"/>
        <v>22.083333333333332</v>
      </c>
      <c r="U246" s="31">
        <f t="shared" si="59"/>
        <v>-7.6666666666666643</v>
      </c>
      <c r="V246" s="31">
        <f t="shared" si="60"/>
        <v>-5.75</v>
      </c>
      <c r="W246" s="31">
        <f t="shared" si="61"/>
        <v>6.4359999999999999</v>
      </c>
      <c r="X246" s="31" t="s">
        <v>206</v>
      </c>
      <c r="Y246" s="31">
        <f t="shared" si="62"/>
        <v>-14.102666666666664</v>
      </c>
      <c r="Z246" s="31">
        <f t="shared" si="63"/>
        <v>5.75</v>
      </c>
    </row>
    <row r="247" spans="1:26" x14ac:dyDescent="0.2">
      <c r="A247">
        <v>136</v>
      </c>
      <c r="B247" t="s">
        <v>141</v>
      </c>
      <c r="C247" s="33">
        <v>6</v>
      </c>
      <c r="D247" s="33">
        <v>10</v>
      </c>
      <c r="E247">
        <v>7.3610925186682303</v>
      </c>
      <c r="F247">
        <v>31</v>
      </c>
      <c r="G247" s="5" t="s">
        <v>49</v>
      </c>
      <c r="H247" s="33">
        <v>1500</v>
      </c>
      <c r="I247" s="33">
        <v>1944</v>
      </c>
      <c r="J247" s="33">
        <v>880</v>
      </c>
      <c r="K247" s="33">
        <v>1572</v>
      </c>
      <c r="L247">
        <f t="shared" si="57"/>
        <v>1.3734414872723179E-2</v>
      </c>
      <c r="M247" s="33">
        <v>364.04899999999998</v>
      </c>
      <c r="N247">
        <f t="shared" si="55"/>
        <v>0</v>
      </c>
      <c r="Q247">
        <f t="shared" si="56"/>
        <v>20.601622309084767</v>
      </c>
      <c r="R247">
        <f t="shared" si="56"/>
        <v>26.699702512573861</v>
      </c>
      <c r="S247">
        <f t="shared" si="56"/>
        <v>12.086285087996398</v>
      </c>
      <c r="T247">
        <f t="shared" si="58"/>
        <v>21.590500179920838</v>
      </c>
      <c r="U247">
        <f t="shared" si="59"/>
        <v>-8.5153372210883695</v>
      </c>
      <c r="V247">
        <f t="shared" si="60"/>
        <v>-5.1092023326530231</v>
      </c>
      <c r="W247">
        <f t="shared" si="61"/>
        <v>0</v>
      </c>
      <c r="Y247">
        <f t="shared" si="62"/>
        <v>-8.5153372210883695</v>
      </c>
      <c r="Z247">
        <f t="shared" si="63"/>
        <v>5.1092023326530231</v>
      </c>
    </row>
    <row r="248" spans="1:26" x14ac:dyDescent="0.2">
      <c r="A248">
        <v>136</v>
      </c>
      <c r="B248" t="s">
        <v>141</v>
      </c>
      <c r="C248" s="33">
        <v>7</v>
      </c>
      <c r="D248" s="33">
        <v>10</v>
      </c>
      <c r="E248">
        <v>7.3610925186682303</v>
      </c>
      <c r="F248">
        <v>31</v>
      </c>
      <c r="G248" s="5" t="s">
        <v>49</v>
      </c>
      <c r="H248" s="33">
        <v>1508</v>
      </c>
      <c r="I248" s="33">
        <v>1964</v>
      </c>
      <c r="J248" s="33">
        <v>2000</v>
      </c>
      <c r="K248" s="33">
        <v>1092</v>
      </c>
      <c r="L248">
        <f t="shared" si="57"/>
        <v>1.3636351239680692E-2</v>
      </c>
      <c r="M248" s="33">
        <v>366.66699999999997</v>
      </c>
      <c r="N248">
        <f t="shared" si="55"/>
        <v>0</v>
      </c>
      <c r="Q248">
        <f t="shared" si="56"/>
        <v>20.563617669438482</v>
      </c>
      <c r="R248">
        <f t="shared" si="56"/>
        <v>26.781793834732877</v>
      </c>
      <c r="S248">
        <f t="shared" si="56"/>
        <v>27.272702479361385</v>
      </c>
      <c r="T248">
        <f t="shared" si="58"/>
        <v>14.890895553731315</v>
      </c>
      <c r="U248">
        <f t="shared" si="59"/>
        <v>6.7090848099229028</v>
      </c>
      <c r="V248">
        <f t="shared" si="60"/>
        <v>-11.890898281001562</v>
      </c>
      <c r="W248">
        <f t="shared" si="61"/>
        <v>0</v>
      </c>
      <c r="Y248">
        <f t="shared" si="62"/>
        <v>6.7090848099229028</v>
      </c>
      <c r="Z248">
        <f t="shared" si="63"/>
        <v>11.890898281001562</v>
      </c>
    </row>
    <row r="249" spans="1:26" x14ac:dyDescent="0.2">
      <c r="A249">
        <v>136</v>
      </c>
      <c r="B249" t="s">
        <v>141</v>
      </c>
      <c r="C249" s="33">
        <v>8</v>
      </c>
      <c r="D249" s="33">
        <v>10</v>
      </c>
      <c r="E249">
        <v>7.3610925186682303</v>
      </c>
      <c r="F249">
        <v>31</v>
      </c>
      <c r="G249" s="5" t="s">
        <v>49</v>
      </c>
      <c r="H249" s="33">
        <v>1492</v>
      </c>
      <c r="I249" s="33">
        <v>1980</v>
      </c>
      <c r="J249" s="33">
        <v>1696</v>
      </c>
      <c r="K249" s="33">
        <v>2888</v>
      </c>
      <c r="L249">
        <f t="shared" si="57"/>
        <v>1.4030794788401585E-2</v>
      </c>
      <c r="M249" s="33">
        <v>356.35899999999998</v>
      </c>
      <c r="N249">
        <f t="shared" si="55"/>
        <v>0</v>
      </c>
      <c r="Q249">
        <f t="shared" si="56"/>
        <v>20.933945824295165</v>
      </c>
      <c r="R249">
        <f t="shared" si="56"/>
        <v>27.780973681035139</v>
      </c>
      <c r="S249">
        <f t="shared" si="56"/>
        <v>23.796227961129087</v>
      </c>
      <c r="T249">
        <f t="shared" si="58"/>
        <v>40.520935348903777</v>
      </c>
      <c r="U249">
        <f t="shared" si="59"/>
        <v>2.8622821368339224</v>
      </c>
      <c r="V249">
        <f t="shared" si="60"/>
        <v>12.739961667868638</v>
      </c>
      <c r="W249">
        <f t="shared" si="61"/>
        <v>0</v>
      </c>
      <c r="Y249">
        <f t="shared" si="62"/>
        <v>2.8622821368339224</v>
      </c>
      <c r="Z249">
        <f t="shared" si="63"/>
        <v>-12.739961667868638</v>
      </c>
    </row>
    <row r="250" spans="1:26" x14ac:dyDescent="0.2">
      <c r="A250">
        <v>137</v>
      </c>
      <c r="B250" t="s">
        <v>141</v>
      </c>
      <c r="C250" s="33">
        <v>1</v>
      </c>
      <c r="D250" s="33">
        <v>11</v>
      </c>
      <c r="E250">
        <v>7.8247324549870001</v>
      </c>
      <c r="F250">
        <v>32</v>
      </c>
      <c r="G250" s="5" t="s">
        <v>51</v>
      </c>
      <c r="H250" s="33">
        <v>1528</v>
      </c>
      <c r="I250" s="33">
        <v>1936</v>
      </c>
      <c r="J250" s="33">
        <v>1512</v>
      </c>
      <c r="K250" s="33">
        <v>2008</v>
      </c>
      <c r="L250">
        <f t="shared" si="57"/>
        <v>1.4041394029599259E-2</v>
      </c>
      <c r="M250" s="33">
        <v>356.09</v>
      </c>
      <c r="N250">
        <f t="shared" si="55"/>
        <v>0</v>
      </c>
      <c r="Q250">
        <f t="shared" si="56"/>
        <v>21.455250077227667</v>
      </c>
      <c r="R250">
        <f t="shared" si="56"/>
        <v>27.184138841304165</v>
      </c>
      <c r="S250">
        <f t="shared" si="56"/>
        <v>21.230587772754081</v>
      </c>
      <c r="T250">
        <f t="shared" si="58"/>
        <v>28.195119211435312</v>
      </c>
      <c r="U250">
        <f t="shared" si="59"/>
        <v>-0.22466230447358626</v>
      </c>
      <c r="V250">
        <f t="shared" si="60"/>
        <v>1.0109803701311471</v>
      </c>
      <c r="W250">
        <f t="shared" si="61"/>
        <v>0</v>
      </c>
      <c r="Y250">
        <f t="shared" si="62"/>
        <v>-0.22466230447358626</v>
      </c>
      <c r="Z250">
        <f t="shared" si="63"/>
        <v>-1.0109803701311471</v>
      </c>
    </row>
    <row r="251" spans="1:26" x14ac:dyDescent="0.2">
      <c r="A251">
        <v>137</v>
      </c>
      <c r="B251" t="s">
        <v>141</v>
      </c>
      <c r="C251" s="33">
        <v>2</v>
      </c>
      <c r="D251" s="33">
        <v>11</v>
      </c>
      <c r="E251">
        <v>7.8247324549870001</v>
      </c>
      <c r="F251">
        <v>32</v>
      </c>
      <c r="G251" s="5" t="s">
        <v>51</v>
      </c>
      <c r="H251" s="33">
        <v>1424</v>
      </c>
      <c r="I251" s="33">
        <v>1964</v>
      </c>
      <c r="J251" s="33">
        <v>1980</v>
      </c>
      <c r="K251" s="33">
        <v>2148</v>
      </c>
      <c r="L251">
        <f t="shared" si="57"/>
        <v>1.4204545454545454E-2</v>
      </c>
      <c r="M251" s="33">
        <v>352</v>
      </c>
      <c r="N251">
        <f t="shared" si="55"/>
        <v>0</v>
      </c>
      <c r="Q251">
        <f t="shared" si="56"/>
        <v>20.227272727272727</v>
      </c>
      <c r="R251">
        <f t="shared" si="56"/>
        <v>27.897727272727273</v>
      </c>
      <c r="S251">
        <f t="shared" si="56"/>
        <v>28.125</v>
      </c>
      <c r="T251">
        <f t="shared" si="58"/>
        <v>30.511363636363637</v>
      </c>
      <c r="U251">
        <f t="shared" si="59"/>
        <v>7.8977272727272734</v>
      </c>
      <c r="V251">
        <f t="shared" si="60"/>
        <v>2.6136363636363633</v>
      </c>
      <c r="W251">
        <f t="shared" si="61"/>
        <v>0</v>
      </c>
      <c r="Y251">
        <f t="shared" si="62"/>
        <v>7.8977272727272734</v>
      </c>
      <c r="Z251">
        <f t="shared" si="63"/>
        <v>-2.6136363636363633</v>
      </c>
    </row>
    <row r="252" spans="1:26" x14ac:dyDescent="0.2">
      <c r="A252">
        <v>137</v>
      </c>
      <c r="B252" t="s">
        <v>141</v>
      </c>
      <c r="C252" s="33">
        <v>3</v>
      </c>
      <c r="D252" s="33">
        <v>11</v>
      </c>
      <c r="E252">
        <v>7.8247324549870001</v>
      </c>
      <c r="F252">
        <v>32</v>
      </c>
      <c r="G252" s="5" t="s">
        <v>51</v>
      </c>
      <c r="H252" s="33">
        <v>1388</v>
      </c>
      <c r="I252" s="33">
        <v>1940</v>
      </c>
      <c r="J252" s="33">
        <v>1964</v>
      </c>
      <c r="K252" s="33">
        <v>1364</v>
      </c>
      <c r="L252">
        <f t="shared" si="57"/>
        <v>1.4044075927892096E-2</v>
      </c>
      <c r="M252" s="33">
        <v>356.02199999999999</v>
      </c>
      <c r="N252">
        <f t="shared" si="55"/>
        <v>0</v>
      </c>
      <c r="Q252">
        <f t="shared" si="56"/>
        <v>19.49317738791423</v>
      </c>
      <c r="R252">
        <f t="shared" si="56"/>
        <v>27.245507300110667</v>
      </c>
      <c r="S252">
        <f t="shared" si="56"/>
        <v>27.582565122380078</v>
      </c>
      <c r="T252">
        <f t="shared" si="58"/>
        <v>19.156119565644818</v>
      </c>
      <c r="U252">
        <f t="shared" si="59"/>
        <v>8.0893877344658485</v>
      </c>
      <c r="V252">
        <f t="shared" si="60"/>
        <v>-8.0893877344658485</v>
      </c>
      <c r="W252">
        <f t="shared" si="61"/>
        <v>0</v>
      </c>
      <c r="Y252">
        <f t="shared" si="62"/>
        <v>8.0893877344658485</v>
      </c>
      <c r="Z252">
        <f t="shared" si="63"/>
        <v>8.0893877344658485</v>
      </c>
    </row>
    <row r="253" spans="1:26" x14ac:dyDescent="0.2">
      <c r="A253">
        <v>137</v>
      </c>
      <c r="B253" t="s">
        <v>141</v>
      </c>
      <c r="C253" s="33">
        <v>4</v>
      </c>
      <c r="D253" s="33">
        <v>11</v>
      </c>
      <c r="E253">
        <v>7.8247324549870001</v>
      </c>
      <c r="F253">
        <v>32</v>
      </c>
      <c r="G253" s="5" t="s">
        <v>51</v>
      </c>
      <c r="H253" s="33">
        <v>1476</v>
      </c>
      <c r="I253" s="33">
        <v>1960</v>
      </c>
      <c r="J253" s="33">
        <v>1424</v>
      </c>
      <c r="K253" s="33">
        <v>1036</v>
      </c>
      <c r="L253">
        <f t="shared" si="57"/>
        <v>1.38811771238201E-2</v>
      </c>
      <c r="M253" s="33">
        <v>360.2</v>
      </c>
      <c r="N253">
        <f t="shared" si="55"/>
        <v>0</v>
      </c>
      <c r="Q253">
        <f t="shared" si="56"/>
        <v>20.488617434758467</v>
      </c>
      <c r="R253">
        <f t="shared" si="56"/>
        <v>27.207107162687397</v>
      </c>
      <c r="S253">
        <f t="shared" si="56"/>
        <v>19.766796224319823</v>
      </c>
      <c r="T253">
        <f t="shared" si="58"/>
        <v>14.380899500277623</v>
      </c>
      <c r="U253">
        <f t="shared" si="59"/>
        <v>-0.72182121043864456</v>
      </c>
      <c r="V253">
        <f t="shared" si="60"/>
        <v>-12.826207662409773</v>
      </c>
      <c r="W253">
        <f t="shared" si="61"/>
        <v>0</v>
      </c>
      <c r="Y253">
        <f t="shared" si="62"/>
        <v>-0.72182121043864456</v>
      </c>
      <c r="Z253">
        <f t="shared" si="63"/>
        <v>12.826207662409773</v>
      </c>
    </row>
    <row r="254" spans="1:26" x14ac:dyDescent="0.2">
      <c r="A254">
        <v>137</v>
      </c>
      <c r="B254" t="s">
        <v>141</v>
      </c>
      <c r="C254" s="33">
        <v>5</v>
      </c>
      <c r="D254" s="33">
        <v>11</v>
      </c>
      <c r="E254">
        <v>7.8247324549870001</v>
      </c>
      <c r="F254">
        <v>32</v>
      </c>
      <c r="G254" s="5" t="s">
        <v>51</v>
      </c>
      <c r="H254" s="33">
        <v>1508</v>
      </c>
      <c r="I254" s="33">
        <v>1932</v>
      </c>
      <c r="J254" s="33">
        <v>928</v>
      </c>
      <c r="K254" s="33">
        <v>1380</v>
      </c>
      <c r="L254">
        <f t="shared" si="57"/>
        <v>1.358695652173913E-2</v>
      </c>
      <c r="M254" s="33">
        <v>368</v>
      </c>
      <c r="N254">
        <f t="shared" si="55"/>
        <v>0</v>
      </c>
      <c r="Q254">
        <f t="shared" si="56"/>
        <v>20.489130434782609</v>
      </c>
      <c r="R254">
        <f t="shared" si="56"/>
        <v>26.25</v>
      </c>
      <c r="S254">
        <f t="shared" si="56"/>
        <v>12.608695652173912</v>
      </c>
      <c r="T254">
        <f t="shared" si="58"/>
        <v>18.75</v>
      </c>
      <c r="U254">
        <f t="shared" si="59"/>
        <v>-7.8804347826086971</v>
      </c>
      <c r="V254">
        <f t="shared" si="60"/>
        <v>-7.5</v>
      </c>
      <c r="W254">
        <f t="shared" si="61"/>
        <v>0</v>
      </c>
      <c r="Y254">
        <f t="shared" si="62"/>
        <v>-7.8804347826086971</v>
      </c>
      <c r="Z254">
        <f t="shared" si="63"/>
        <v>7.5</v>
      </c>
    </row>
    <row r="255" spans="1:26" x14ac:dyDescent="0.2">
      <c r="A255">
        <v>137</v>
      </c>
      <c r="B255" t="s">
        <v>141</v>
      </c>
      <c r="C255" s="33">
        <v>6</v>
      </c>
      <c r="D255" s="33">
        <v>11</v>
      </c>
      <c r="E255">
        <v>7.8247324549870001</v>
      </c>
      <c r="F255">
        <v>32</v>
      </c>
      <c r="G255" s="5" t="s">
        <v>51</v>
      </c>
      <c r="H255" s="33">
        <v>1500</v>
      </c>
      <c r="I255" s="33">
        <v>1928</v>
      </c>
      <c r="J255" s="33">
        <v>1528</v>
      </c>
      <c r="K255" s="33">
        <v>1496</v>
      </c>
      <c r="L255">
        <f t="shared" si="57"/>
        <v>1.3586144306590367E-2</v>
      </c>
      <c r="M255" s="33">
        <v>368.02199999999999</v>
      </c>
      <c r="N255">
        <f t="shared" si="55"/>
        <v>0</v>
      </c>
      <c r="Q255">
        <f t="shared" si="56"/>
        <v>20.379216459885551</v>
      </c>
      <c r="R255">
        <f t="shared" si="56"/>
        <v>26.194086223106229</v>
      </c>
      <c r="S255">
        <f t="shared" si="56"/>
        <v>20.759628500470082</v>
      </c>
      <c r="T255">
        <f t="shared" si="58"/>
        <v>20.324871882659188</v>
      </c>
      <c r="U255">
        <f t="shared" si="59"/>
        <v>0.38041204058453104</v>
      </c>
      <c r="V255">
        <f t="shared" si="60"/>
        <v>-5.8692143404470407</v>
      </c>
      <c r="W255">
        <f t="shared" si="61"/>
        <v>0</v>
      </c>
      <c r="Y255">
        <f t="shared" si="62"/>
        <v>0.38041204058453104</v>
      </c>
      <c r="Z255">
        <f t="shared" si="63"/>
        <v>5.8692143404470407</v>
      </c>
    </row>
    <row r="256" spans="1:26" x14ac:dyDescent="0.2">
      <c r="A256">
        <v>137</v>
      </c>
      <c r="B256" t="s">
        <v>141</v>
      </c>
      <c r="C256" s="33">
        <v>7</v>
      </c>
      <c r="D256" s="33">
        <v>11</v>
      </c>
      <c r="E256">
        <v>7.8247324549870001</v>
      </c>
      <c r="F256">
        <v>32</v>
      </c>
      <c r="G256" s="5" t="s">
        <v>51</v>
      </c>
      <c r="H256" s="33">
        <v>1484</v>
      </c>
      <c r="I256" s="33">
        <v>1984</v>
      </c>
      <c r="J256" s="33">
        <v>1796</v>
      </c>
      <c r="K256" s="33">
        <v>1044</v>
      </c>
      <c r="L256">
        <f t="shared" si="57"/>
        <v>1.4041394029599259E-2</v>
      </c>
      <c r="M256" s="33">
        <v>356.09</v>
      </c>
      <c r="N256">
        <f t="shared" si="55"/>
        <v>0</v>
      </c>
      <c r="Q256">
        <f t="shared" si="56"/>
        <v>20.837428739925301</v>
      </c>
      <c r="R256">
        <f t="shared" si="56"/>
        <v>27.858125754724931</v>
      </c>
      <c r="S256">
        <f t="shared" si="56"/>
        <v>25.21834367716027</v>
      </c>
      <c r="T256">
        <f t="shared" si="58"/>
        <v>14.659215366901627</v>
      </c>
      <c r="U256">
        <f t="shared" si="59"/>
        <v>4.3809149372349694</v>
      </c>
      <c r="V256">
        <f t="shared" si="60"/>
        <v>-13.198910387823304</v>
      </c>
      <c r="W256">
        <f t="shared" si="61"/>
        <v>0</v>
      </c>
      <c r="Y256">
        <f t="shared" si="62"/>
        <v>4.3809149372349694</v>
      </c>
      <c r="Z256">
        <f t="shared" si="63"/>
        <v>13.198910387823304</v>
      </c>
    </row>
    <row r="257" spans="1:26" s="31" customFormat="1" x14ac:dyDescent="0.2">
      <c r="A257" s="31">
        <v>137</v>
      </c>
      <c r="B257" s="31" t="s">
        <v>141</v>
      </c>
      <c r="C257" s="33">
        <v>8</v>
      </c>
      <c r="D257" s="33">
        <v>11</v>
      </c>
      <c r="E257" s="31">
        <v>7.8247324549870001</v>
      </c>
      <c r="F257" s="31">
        <v>32</v>
      </c>
      <c r="G257" s="32" t="s">
        <v>51</v>
      </c>
      <c r="H257" s="33">
        <v>1468</v>
      </c>
      <c r="I257" s="33">
        <v>1932</v>
      </c>
      <c r="J257" s="33">
        <v>1776</v>
      </c>
      <c r="K257" s="33">
        <v>1080</v>
      </c>
      <c r="L257" s="31">
        <f t="shared" si="57"/>
        <v>1.4203617377273643E-2</v>
      </c>
      <c r="M257" s="33">
        <v>352.02300000000002</v>
      </c>
      <c r="N257" s="31">
        <f t="shared" si="55"/>
        <v>3.164306621311605E-2</v>
      </c>
      <c r="O257" s="33">
        <v>316.02499999999998</v>
      </c>
      <c r="P257" s="33">
        <v>272.029</v>
      </c>
      <c r="Q257" s="31">
        <f t="shared" si="56"/>
        <v>20.850910309837708</v>
      </c>
      <c r="R257" s="31">
        <f t="shared" si="56"/>
        <v>27.44138877289268</v>
      </c>
      <c r="S257" s="31">
        <f t="shared" si="56"/>
        <v>25.225624462037988</v>
      </c>
      <c r="T257" s="31">
        <f t="shared" si="58"/>
        <v>15.339906767455535</v>
      </c>
      <c r="U257" s="31">
        <f t="shared" si="59"/>
        <v>4.3747141522002799</v>
      </c>
      <c r="V257" s="31">
        <f t="shared" si="60"/>
        <v>-12.101482005437145</v>
      </c>
      <c r="W257" s="31">
        <f t="shared" si="61"/>
        <v>8.6078316588877453</v>
      </c>
      <c r="X257" s="31" t="s">
        <v>207</v>
      </c>
      <c r="Y257" s="31">
        <f t="shared" si="62"/>
        <v>4.3747141522002799</v>
      </c>
      <c r="Z257" s="31">
        <f t="shared" si="63"/>
        <v>20.709313664324888</v>
      </c>
    </row>
    <row r="258" spans="1:26" s="31" customFormat="1" x14ac:dyDescent="0.2">
      <c r="A258" s="31">
        <v>138</v>
      </c>
      <c r="B258" s="31" t="s">
        <v>141</v>
      </c>
      <c r="C258" s="33">
        <v>1</v>
      </c>
      <c r="D258" s="33">
        <v>12</v>
      </c>
      <c r="E258" s="31">
        <v>6.56899157159586</v>
      </c>
      <c r="F258" s="31">
        <v>33</v>
      </c>
      <c r="G258" s="32" t="s">
        <v>49</v>
      </c>
      <c r="H258" s="33">
        <v>1488</v>
      </c>
      <c r="I258" s="33">
        <v>1964</v>
      </c>
      <c r="J258" s="33">
        <v>942</v>
      </c>
      <c r="K258" s="33">
        <v>1656</v>
      </c>
      <c r="L258" s="31">
        <f t="shared" si="57"/>
        <v>1.3732943683944541E-2</v>
      </c>
      <c r="M258" s="33">
        <v>364.08800000000002</v>
      </c>
      <c r="N258" s="31">
        <f t="shared" si="55"/>
        <v>3.164306621311605E-2</v>
      </c>
      <c r="O258" s="33">
        <v>316.02499999999998</v>
      </c>
      <c r="P258" s="33">
        <v>252.03200000000001</v>
      </c>
      <c r="Q258" s="31">
        <f t="shared" si="56"/>
        <v>20.434620201709478</v>
      </c>
      <c r="R258" s="31">
        <f t="shared" si="56"/>
        <v>26.971501395267079</v>
      </c>
      <c r="S258" s="31">
        <f t="shared" si="56"/>
        <v>12.936432950275757</v>
      </c>
      <c r="T258" s="31">
        <f t="shared" si="58"/>
        <v>22.741754740612159</v>
      </c>
      <c r="U258" s="31">
        <f t="shared" si="59"/>
        <v>-7.4981872514337216</v>
      </c>
      <c r="V258" s="31">
        <f t="shared" si="60"/>
        <v>-4.2297466546549209</v>
      </c>
      <c r="W258" s="31">
        <f t="shared" si="61"/>
        <v>7.9750652638240647</v>
      </c>
      <c r="X258" s="31" t="s">
        <v>206</v>
      </c>
      <c r="Y258" s="31">
        <f t="shared" si="62"/>
        <v>-15.473252515257787</v>
      </c>
      <c r="Z258" s="31">
        <f t="shared" si="63"/>
        <v>4.2297466546549209</v>
      </c>
    </row>
    <row r="259" spans="1:26" s="31" customFormat="1" x14ac:dyDescent="0.2">
      <c r="A259" s="31">
        <v>138</v>
      </c>
      <c r="B259" s="31" t="s">
        <v>141</v>
      </c>
      <c r="C259" s="33">
        <v>2</v>
      </c>
      <c r="D259" s="33">
        <v>12</v>
      </c>
      <c r="E259" s="31">
        <v>6.56899157159586</v>
      </c>
      <c r="F259" s="31">
        <v>33</v>
      </c>
      <c r="G259" s="32" t="s">
        <v>49</v>
      </c>
      <c r="H259" s="33">
        <v>1476</v>
      </c>
      <c r="I259" s="33">
        <v>1920</v>
      </c>
      <c r="J259" s="33">
        <v>990</v>
      </c>
      <c r="K259" s="33">
        <v>2556</v>
      </c>
      <c r="L259" s="31">
        <f t="shared" si="57"/>
        <v>1.4044943820224719E-2</v>
      </c>
      <c r="M259" s="33">
        <v>356</v>
      </c>
      <c r="N259" s="31">
        <f t="shared" ref="N259:N322" si="64">IF(O259&gt;0, 10/O259, 0)</f>
        <v>3.164306621311605E-2</v>
      </c>
      <c r="O259" s="33">
        <v>316.02499999999998</v>
      </c>
      <c r="P259" s="33">
        <v>724.27599999999995</v>
      </c>
      <c r="Q259" s="31">
        <f t="shared" ref="Q259:S322" si="65">$L259*H259</f>
        <v>20.730337078651687</v>
      </c>
      <c r="R259" s="31">
        <f t="shared" si="65"/>
        <v>26.966292134831459</v>
      </c>
      <c r="S259" s="31">
        <f t="shared" si="65"/>
        <v>13.904494382022472</v>
      </c>
      <c r="T259" s="31">
        <f t="shared" si="58"/>
        <v>35.898876404494381</v>
      </c>
      <c r="U259" s="31">
        <f t="shared" si="59"/>
        <v>-6.8258426966292145</v>
      </c>
      <c r="V259" s="31">
        <f t="shared" si="60"/>
        <v>8.9325842696629216</v>
      </c>
      <c r="W259" s="31">
        <f t="shared" si="61"/>
        <v>22.91831342457084</v>
      </c>
      <c r="X259" s="31" t="s">
        <v>206</v>
      </c>
      <c r="Y259" s="31">
        <f t="shared" si="62"/>
        <v>-29.744156121200056</v>
      </c>
      <c r="Z259" s="31">
        <f t="shared" si="63"/>
        <v>-8.9325842696629216</v>
      </c>
    </row>
    <row r="260" spans="1:26" s="31" customFormat="1" x14ac:dyDescent="0.2">
      <c r="A260" s="31">
        <v>138</v>
      </c>
      <c r="B260" s="31" t="s">
        <v>141</v>
      </c>
      <c r="C260" s="33">
        <v>3</v>
      </c>
      <c r="D260" s="33">
        <v>12</v>
      </c>
      <c r="E260" s="31">
        <v>6.56899157159586</v>
      </c>
      <c r="F260" s="31">
        <v>33</v>
      </c>
      <c r="G260" s="32" t="s">
        <v>49</v>
      </c>
      <c r="H260" s="33">
        <v>1532</v>
      </c>
      <c r="I260" s="33">
        <v>1928</v>
      </c>
      <c r="J260" s="33">
        <v>1074</v>
      </c>
      <c r="K260" s="33">
        <v>2646</v>
      </c>
      <c r="L260" s="31">
        <f t="shared" si="57"/>
        <v>1.3888888888888888E-2</v>
      </c>
      <c r="M260" s="33">
        <v>360</v>
      </c>
      <c r="N260" s="31">
        <f t="shared" si="64"/>
        <v>3.125E-2</v>
      </c>
      <c r="O260" s="33">
        <v>320</v>
      </c>
      <c r="P260" s="33">
        <v>1216.559</v>
      </c>
      <c r="Q260" s="31">
        <f t="shared" si="65"/>
        <v>21.277777777777775</v>
      </c>
      <c r="R260" s="31">
        <f t="shared" si="65"/>
        <v>26.777777777777775</v>
      </c>
      <c r="S260" s="31">
        <f t="shared" si="65"/>
        <v>14.916666666666666</v>
      </c>
      <c r="T260" s="31">
        <f t="shared" si="58"/>
        <v>36.75</v>
      </c>
      <c r="U260" s="31">
        <f t="shared" si="59"/>
        <v>-6.3611111111111089</v>
      </c>
      <c r="V260" s="31">
        <f t="shared" si="60"/>
        <v>9.972222222222225</v>
      </c>
      <c r="W260" s="31">
        <f t="shared" si="61"/>
        <v>38.017468749999999</v>
      </c>
      <c r="X260" s="31" t="s">
        <v>206</v>
      </c>
      <c r="Y260" s="31">
        <f t="shared" si="62"/>
        <v>-44.378579861111106</v>
      </c>
      <c r="Z260" s="31">
        <f t="shared" si="63"/>
        <v>-9.972222222222225</v>
      </c>
    </row>
    <row r="261" spans="1:26" s="31" customFormat="1" x14ac:dyDescent="0.2">
      <c r="A261" s="31">
        <v>138</v>
      </c>
      <c r="B261" s="31" t="s">
        <v>141</v>
      </c>
      <c r="C261" s="33">
        <v>4</v>
      </c>
      <c r="D261" s="33">
        <v>12</v>
      </c>
      <c r="E261" s="31">
        <v>6.56899157159586</v>
      </c>
      <c r="F261" s="31">
        <v>33</v>
      </c>
      <c r="G261" s="32" t="s">
        <v>49</v>
      </c>
      <c r="H261" s="33">
        <v>1532</v>
      </c>
      <c r="I261" s="33">
        <v>1928</v>
      </c>
      <c r="J261" s="33">
        <v>1170</v>
      </c>
      <c r="K261" s="33">
        <v>2712</v>
      </c>
      <c r="L261" s="31">
        <f t="shared" si="57"/>
        <v>1.3888888888888888E-2</v>
      </c>
      <c r="M261" s="33">
        <v>360</v>
      </c>
      <c r="N261" s="31">
        <f t="shared" si="64"/>
        <v>3.125E-2</v>
      </c>
      <c r="O261" s="33">
        <v>320</v>
      </c>
      <c r="P261" s="33">
        <v>1216.559</v>
      </c>
      <c r="Q261" s="31">
        <f t="shared" si="65"/>
        <v>21.277777777777775</v>
      </c>
      <c r="R261" s="31">
        <f t="shared" si="65"/>
        <v>26.777777777777775</v>
      </c>
      <c r="S261" s="31">
        <f t="shared" si="65"/>
        <v>16.25</v>
      </c>
      <c r="T261" s="31">
        <f t="shared" si="58"/>
        <v>37.666666666666664</v>
      </c>
      <c r="U261" s="31">
        <f t="shared" si="59"/>
        <v>-5.027777777777775</v>
      </c>
      <c r="V261" s="31">
        <f t="shared" si="60"/>
        <v>10.888888888888889</v>
      </c>
      <c r="W261" s="31">
        <f t="shared" si="61"/>
        <v>38.017468749999999</v>
      </c>
      <c r="X261" s="31" t="s">
        <v>206</v>
      </c>
      <c r="Y261" s="31">
        <f t="shared" si="62"/>
        <v>-43.045246527777778</v>
      </c>
      <c r="Z261" s="31">
        <f t="shared" si="63"/>
        <v>-10.888888888888889</v>
      </c>
    </row>
    <row r="262" spans="1:26" s="31" customFormat="1" x14ac:dyDescent="0.2">
      <c r="A262" s="31">
        <v>138</v>
      </c>
      <c r="B262" s="31" t="s">
        <v>141</v>
      </c>
      <c r="C262" s="33">
        <v>5</v>
      </c>
      <c r="D262" s="33">
        <v>12</v>
      </c>
      <c r="E262" s="31">
        <v>6.56899157159586</v>
      </c>
      <c r="F262" s="31">
        <v>33</v>
      </c>
      <c r="G262" s="32" t="s">
        <v>49</v>
      </c>
      <c r="H262" s="33">
        <v>1532</v>
      </c>
      <c r="I262" s="33">
        <v>1928</v>
      </c>
      <c r="J262" s="33">
        <v>1170</v>
      </c>
      <c r="K262" s="33">
        <v>2712</v>
      </c>
      <c r="L262" s="31">
        <f t="shared" si="57"/>
        <v>1.3888888888888888E-2</v>
      </c>
      <c r="M262" s="33">
        <v>360</v>
      </c>
      <c r="N262" s="31">
        <f t="shared" si="64"/>
        <v>3.125E-2</v>
      </c>
      <c r="O262" s="33">
        <v>320</v>
      </c>
      <c r="P262" s="33">
        <v>1400</v>
      </c>
      <c r="Q262" s="31">
        <f t="shared" si="65"/>
        <v>21.277777777777775</v>
      </c>
      <c r="R262" s="31">
        <f t="shared" si="65"/>
        <v>26.777777777777775</v>
      </c>
      <c r="S262" s="31">
        <f t="shared" si="65"/>
        <v>16.25</v>
      </c>
      <c r="T262" s="31">
        <f t="shared" si="58"/>
        <v>37.666666666666664</v>
      </c>
      <c r="U262" s="31">
        <f t="shared" si="59"/>
        <v>-5.027777777777775</v>
      </c>
      <c r="V262" s="31">
        <f t="shared" si="60"/>
        <v>10.888888888888889</v>
      </c>
      <c r="W262" s="31">
        <f t="shared" si="61"/>
        <v>43.75</v>
      </c>
      <c r="X262" s="31" t="s">
        <v>206</v>
      </c>
      <c r="Y262" s="31">
        <f t="shared" si="62"/>
        <v>-48.777777777777771</v>
      </c>
      <c r="Z262" s="31">
        <f t="shared" si="63"/>
        <v>-10.888888888888889</v>
      </c>
    </row>
    <row r="263" spans="1:26" s="31" customFormat="1" x14ac:dyDescent="0.2">
      <c r="A263" s="31">
        <v>138</v>
      </c>
      <c r="B263" s="31" t="s">
        <v>141</v>
      </c>
      <c r="C263" s="33">
        <v>6</v>
      </c>
      <c r="D263" s="33">
        <v>12</v>
      </c>
      <c r="E263" s="31">
        <v>6.56899157159586</v>
      </c>
      <c r="F263" s="31">
        <v>33</v>
      </c>
      <c r="G263" s="32" t="s">
        <v>49</v>
      </c>
      <c r="H263" s="33">
        <v>1532</v>
      </c>
      <c r="I263" s="33">
        <v>1928</v>
      </c>
      <c r="J263" s="33">
        <v>1170</v>
      </c>
      <c r="K263" s="33">
        <v>2712</v>
      </c>
      <c r="L263" s="31">
        <f t="shared" si="57"/>
        <v>1.3888888888888888E-2</v>
      </c>
      <c r="M263" s="33">
        <v>360</v>
      </c>
      <c r="N263" s="31">
        <f t="shared" si="64"/>
        <v>3.125E-2</v>
      </c>
      <c r="O263" s="33">
        <v>320</v>
      </c>
      <c r="P263" s="33">
        <v>1950</v>
      </c>
      <c r="Q263" s="31">
        <f t="shared" si="65"/>
        <v>21.277777777777775</v>
      </c>
      <c r="R263" s="31">
        <f t="shared" si="65"/>
        <v>26.777777777777775</v>
      </c>
      <c r="S263" s="31">
        <f t="shared" si="65"/>
        <v>16.25</v>
      </c>
      <c r="T263" s="31">
        <f t="shared" si="58"/>
        <v>37.666666666666664</v>
      </c>
      <c r="U263" s="31">
        <f t="shared" si="59"/>
        <v>-5.027777777777775</v>
      </c>
      <c r="V263" s="31">
        <f t="shared" si="60"/>
        <v>10.888888888888889</v>
      </c>
      <c r="W263" s="31">
        <f t="shared" si="61"/>
        <v>60.9375</v>
      </c>
      <c r="X263" s="31" t="s">
        <v>206</v>
      </c>
      <c r="Y263" s="31">
        <f t="shared" si="62"/>
        <v>-65.965277777777771</v>
      </c>
      <c r="Z263" s="31">
        <f t="shared" si="63"/>
        <v>-10.888888888888889</v>
      </c>
    </row>
    <row r="264" spans="1:26" s="31" customFormat="1" x14ac:dyDescent="0.2">
      <c r="A264" s="31">
        <v>138</v>
      </c>
      <c r="B264" s="31" t="s">
        <v>141</v>
      </c>
      <c r="C264" s="33">
        <v>7</v>
      </c>
      <c r="D264" s="33">
        <v>12</v>
      </c>
      <c r="E264" s="31">
        <v>6.56899157159586</v>
      </c>
      <c r="F264" s="31">
        <v>33</v>
      </c>
      <c r="G264" s="32" t="s">
        <v>49</v>
      </c>
      <c r="H264" s="33">
        <v>1532</v>
      </c>
      <c r="I264" s="33">
        <v>1928</v>
      </c>
      <c r="J264" s="33">
        <v>1170</v>
      </c>
      <c r="K264" s="33">
        <v>2712</v>
      </c>
      <c r="L264" s="31">
        <f t="shared" si="57"/>
        <v>1.3888888888888888E-2</v>
      </c>
      <c r="M264" s="33">
        <v>360</v>
      </c>
      <c r="N264" s="31">
        <f t="shared" si="64"/>
        <v>3.125E-2</v>
      </c>
      <c r="O264" s="33">
        <v>320</v>
      </c>
      <c r="P264" s="33">
        <v>2000</v>
      </c>
      <c r="Q264" s="31">
        <f t="shared" si="65"/>
        <v>21.277777777777775</v>
      </c>
      <c r="R264" s="31">
        <f t="shared" si="65"/>
        <v>26.777777777777775</v>
      </c>
      <c r="S264" s="31">
        <f t="shared" si="65"/>
        <v>16.25</v>
      </c>
      <c r="T264" s="31">
        <f t="shared" si="58"/>
        <v>37.666666666666664</v>
      </c>
      <c r="U264" s="31">
        <f t="shared" si="59"/>
        <v>-5.027777777777775</v>
      </c>
      <c r="V264" s="31">
        <f t="shared" si="60"/>
        <v>10.888888888888889</v>
      </c>
      <c r="W264" s="31">
        <f t="shared" si="61"/>
        <v>62.5</v>
      </c>
      <c r="X264" s="31" t="s">
        <v>206</v>
      </c>
      <c r="Y264" s="31">
        <f t="shared" si="62"/>
        <v>-67.527777777777771</v>
      </c>
      <c r="Z264" s="31">
        <f t="shared" si="63"/>
        <v>-10.888888888888889</v>
      </c>
    </row>
    <row r="265" spans="1:26" s="31" customFormat="1" x14ac:dyDescent="0.2">
      <c r="A265" s="31">
        <v>138</v>
      </c>
      <c r="B265" s="31" t="s">
        <v>141</v>
      </c>
      <c r="C265" s="33">
        <v>8</v>
      </c>
      <c r="D265" s="33">
        <v>12</v>
      </c>
      <c r="E265" s="31">
        <v>6.56899157159586</v>
      </c>
      <c r="F265" s="31">
        <v>33</v>
      </c>
      <c r="G265" s="32" t="s">
        <v>49</v>
      </c>
      <c r="H265" s="33">
        <v>1532</v>
      </c>
      <c r="I265" s="33">
        <v>1928</v>
      </c>
      <c r="J265" s="33">
        <v>1170</v>
      </c>
      <c r="K265" s="33">
        <v>2712</v>
      </c>
      <c r="L265" s="31">
        <f t="shared" si="57"/>
        <v>1.3888888888888888E-2</v>
      </c>
      <c r="M265" s="33">
        <v>360</v>
      </c>
      <c r="N265" s="31">
        <f t="shared" si="64"/>
        <v>3.125E-2</v>
      </c>
      <c r="O265" s="33">
        <v>320</v>
      </c>
      <c r="P265" s="33">
        <v>2000</v>
      </c>
      <c r="Q265" s="31">
        <f t="shared" si="65"/>
        <v>21.277777777777775</v>
      </c>
      <c r="R265" s="31">
        <f t="shared" si="65"/>
        <v>26.777777777777775</v>
      </c>
      <c r="S265" s="31">
        <f t="shared" si="65"/>
        <v>16.25</v>
      </c>
      <c r="T265" s="31">
        <f t="shared" si="58"/>
        <v>37.666666666666664</v>
      </c>
      <c r="U265" s="31">
        <f t="shared" si="59"/>
        <v>-5.027777777777775</v>
      </c>
      <c r="V265" s="31">
        <f t="shared" si="60"/>
        <v>10.888888888888889</v>
      </c>
      <c r="W265" s="31">
        <f t="shared" si="61"/>
        <v>62.5</v>
      </c>
      <c r="X265" s="31" t="s">
        <v>206</v>
      </c>
      <c r="Y265" s="31">
        <f t="shared" si="62"/>
        <v>-67.527777777777771</v>
      </c>
      <c r="Z265" s="31">
        <f t="shared" si="63"/>
        <v>-10.888888888888889</v>
      </c>
    </row>
    <row r="266" spans="1:26" x14ac:dyDescent="0.2">
      <c r="A266">
        <v>139</v>
      </c>
      <c r="B266" t="s">
        <v>141</v>
      </c>
      <c r="C266" s="33">
        <v>1</v>
      </c>
      <c r="D266" s="33">
        <v>13</v>
      </c>
      <c r="E266">
        <v>6.4176715311877697</v>
      </c>
      <c r="F266">
        <v>34</v>
      </c>
      <c r="G266" s="5" t="s">
        <v>51</v>
      </c>
      <c r="H266" s="33">
        <v>1468</v>
      </c>
      <c r="I266" s="33">
        <v>2012</v>
      </c>
      <c r="J266" s="33">
        <v>1160</v>
      </c>
      <c r="K266" s="33">
        <v>1840</v>
      </c>
      <c r="L266">
        <f t="shared" si="57"/>
        <v>1.3847078404927346E-2</v>
      </c>
      <c r="M266" s="33">
        <v>361.08699999999999</v>
      </c>
      <c r="N266">
        <f t="shared" si="64"/>
        <v>0</v>
      </c>
      <c r="Q266">
        <f t="shared" si="65"/>
        <v>20.327511098433344</v>
      </c>
      <c r="R266">
        <f t="shared" si="65"/>
        <v>27.860321750713819</v>
      </c>
      <c r="S266">
        <f t="shared" si="65"/>
        <v>16.062610949715722</v>
      </c>
      <c r="T266">
        <f t="shared" si="58"/>
        <v>25.478624265066316</v>
      </c>
      <c r="U266">
        <f t="shared" si="59"/>
        <v>-4.2649001487176221</v>
      </c>
      <c r="V266">
        <f t="shared" si="60"/>
        <v>-2.3816974856475035</v>
      </c>
      <c r="W266">
        <f t="shared" si="61"/>
        <v>0</v>
      </c>
      <c r="Y266">
        <f t="shared" si="62"/>
        <v>-4.2649001487176221</v>
      </c>
      <c r="Z266">
        <f t="shared" si="63"/>
        <v>2.3816974856475035</v>
      </c>
    </row>
    <row r="267" spans="1:26" x14ac:dyDescent="0.2">
      <c r="A267">
        <v>139</v>
      </c>
      <c r="B267" t="s">
        <v>141</v>
      </c>
      <c r="C267" s="33">
        <v>2</v>
      </c>
      <c r="D267" s="33">
        <v>13</v>
      </c>
      <c r="E267">
        <v>6.4176715311877697</v>
      </c>
      <c r="F267">
        <v>34</v>
      </c>
      <c r="G267" s="5" t="s">
        <v>51</v>
      </c>
      <c r="H267" s="33">
        <v>1492</v>
      </c>
      <c r="I267" s="33">
        <v>1956</v>
      </c>
      <c r="J267" s="33">
        <v>1264</v>
      </c>
      <c r="K267" s="33">
        <v>1252</v>
      </c>
      <c r="L267">
        <f t="shared" si="57"/>
        <v>1.3875206393695105E-2</v>
      </c>
      <c r="M267" s="33">
        <v>360.35500000000002</v>
      </c>
      <c r="N267">
        <f t="shared" si="64"/>
        <v>0</v>
      </c>
      <c r="Q267">
        <f t="shared" si="65"/>
        <v>20.701807939393099</v>
      </c>
      <c r="R267">
        <f t="shared" si="65"/>
        <v>27.139903706067628</v>
      </c>
      <c r="S267">
        <f t="shared" si="65"/>
        <v>17.538260881630613</v>
      </c>
      <c r="T267">
        <f t="shared" si="58"/>
        <v>17.371758404906274</v>
      </c>
      <c r="U267">
        <f t="shared" si="59"/>
        <v>-3.1635470577624858</v>
      </c>
      <c r="V267">
        <f t="shared" si="60"/>
        <v>-9.7681453011613542</v>
      </c>
      <c r="W267">
        <f t="shared" si="61"/>
        <v>0</v>
      </c>
      <c r="Y267">
        <f t="shared" si="62"/>
        <v>-3.1635470577624858</v>
      </c>
      <c r="Z267">
        <f t="shared" si="63"/>
        <v>9.7681453011613542</v>
      </c>
    </row>
    <row r="268" spans="1:26" x14ac:dyDescent="0.2">
      <c r="A268">
        <v>139</v>
      </c>
      <c r="B268" t="s">
        <v>141</v>
      </c>
      <c r="C268" s="33">
        <v>3</v>
      </c>
      <c r="D268" s="33">
        <v>13</v>
      </c>
      <c r="E268">
        <v>6.4176715311877697</v>
      </c>
      <c r="F268">
        <v>34</v>
      </c>
      <c r="G268" s="5" t="s">
        <v>51</v>
      </c>
      <c r="H268" s="33">
        <v>1464</v>
      </c>
      <c r="I268" s="33">
        <v>2028</v>
      </c>
      <c r="J268" s="33">
        <v>1904</v>
      </c>
      <c r="K268" s="33">
        <v>1692</v>
      </c>
      <c r="L268">
        <f t="shared" si="57"/>
        <v>1.4196318042952379E-2</v>
      </c>
      <c r="M268" s="33">
        <v>352.20400000000001</v>
      </c>
      <c r="N268">
        <f t="shared" si="64"/>
        <v>0</v>
      </c>
      <c r="Q268">
        <f t="shared" si="65"/>
        <v>20.783409614882284</v>
      </c>
      <c r="R268">
        <f t="shared" si="65"/>
        <v>28.790132991107424</v>
      </c>
      <c r="S268">
        <f t="shared" si="65"/>
        <v>27.029789553781331</v>
      </c>
      <c r="T268">
        <f t="shared" si="58"/>
        <v>24.020170128675424</v>
      </c>
      <c r="U268">
        <f t="shared" si="59"/>
        <v>6.2463799388990466</v>
      </c>
      <c r="V268">
        <f t="shared" si="60"/>
        <v>-4.7699628624319992</v>
      </c>
      <c r="W268">
        <f t="shared" si="61"/>
        <v>0</v>
      </c>
      <c r="Y268">
        <f t="shared" si="62"/>
        <v>6.2463799388990466</v>
      </c>
      <c r="Z268">
        <f t="shared" si="63"/>
        <v>4.7699628624319992</v>
      </c>
    </row>
    <row r="269" spans="1:26" x14ac:dyDescent="0.2">
      <c r="A269">
        <v>139</v>
      </c>
      <c r="B269" t="s">
        <v>141</v>
      </c>
      <c r="C269" s="33">
        <v>4</v>
      </c>
      <c r="D269" s="33">
        <v>13</v>
      </c>
      <c r="E269">
        <v>6.4176715311877697</v>
      </c>
      <c r="F269">
        <v>34</v>
      </c>
      <c r="G269" s="5" t="s">
        <v>51</v>
      </c>
      <c r="H269" s="33">
        <v>1452</v>
      </c>
      <c r="I269" s="33">
        <v>2000</v>
      </c>
      <c r="J269" s="33">
        <v>2124</v>
      </c>
      <c r="K269" s="33">
        <v>1820</v>
      </c>
      <c r="L269">
        <f t="shared" si="57"/>
        <v>1.3547785749897037E-2</v>
      </c>
      <c r="M269" s="33">
        <v>369.06400000000002</v>
      </c>
      <c r="N269">
        <f t="shared" si="64"/>
        <v>0</v>
      </c>
      <c r="Q269">
        <f t="shared" si="65"/>
        <v>19.671384908850499</v>
      </c>
      <c r="R269">
        <f t="shared" si="65"/>
        <v>27.095571499794072</v>
      </c>
      <c r="S269">
        <f t="shared" si="65"/>
        <v>28.775496932781305</v>
      </c>
      <c r="T269">
        <f t="shared" si="58"/>
        <v>24.656970064812608</v>
      </c>
      <c r="U269">
        <f t="shared" si="59"/>
        <v>9.1041120239308064</v>
      </c>
      <c r="V269">
        <f t="shared" si="60"/>
        <v>-2.4386014349814644</v>
      </c>
      <c r="W269">
        <f t="shared" si="61"/>
        <v>0</v>
      </c>
      <c r="Y269">
        <f t="shared" si="62"/>
        <v>9.1041120239308064</v>
      </c>
      <c r="Z269">
        <f t="shared" si="63"/>
        <v>2.4386014349814644</v>
      </c>
    </row>
    <row r="270" spans="1:26" s="31" customFormat="1" x14ac:dyDescent="0.2">
      <c r="A270" s="31">
        <v>139</v>
      </c>
      <c r="B270" s="31" t="s">
        <v>141</v>
      </c>
      <c r="C270" s="33">
        <v>5</v>
      </c>
      <c r="D270" s="33">
        <v>13</v>
      </c>
      <c r="E270" s="31">
        <v>6.4176715311877697</v>
      </c>
      <c r="F270" s="31">
        <v>34</v>
      </c>
      <c r="G270" s="32" t="s">
        <v>51</v>
      </c>
      <c r="H270" s="33">
        <v>1452</v>
      </c>
      <c r="I270" s="33">
        <v>1944</v>
      </c>
      <c r="J270" s="33">
        <v>1986</v>
      </c>
      <c r="K270" s="33">
        <v>1506</v>
      </c>
      <c r="L270" s="31">
        <f t="shared" si="57"/>
        <v>1.3437753637599909E-2</v>
      </c>
      <c r="M270" s="33">
        <v>372.08600000000001</v>
      </c>
      <c r="N270" s="31">
        <f t="shared" si="64"/>
        <v>2.6589733703816957E-2</v>
      </c>
      <c r="O270" s="33">
        <v>376.08499999999998</v>
      </c>
      <c r="P270" s="33">
        <v>256.125</v>
      </c>
      <c r="Q270" s="31">
        <f t="shared" si="65"/>
        <v>19.511618281795066</v>
      </c>
      <c r="R270" s="31">
        <f t="shared" si="65"/>
        <v>26.122993071494221</v>
      </c>
      <c r="S270" s="31">
        <f t="shared" si="65"/>
        <v>26.687378724273419</v>
      </c>
      <c r="T270" s="31">
        <f t="shared" si="58"/>
        <v>20.237256978225464</v>
      </c>
      <c r="U270" s="31">
        <f t="shared" si="59"/>
        <v>7.175760442478353</v>
      </c>
      <c r="V270" s="31">
        <f t="shared" si="60"/>
        <v>-5.8857360932687577</v>
      </c>
      <c r="W270" s="31">
        <f t="shared" si="61"/>
        <v>6.8102955448901179</v>
      </c>
      <c r="X270" s="31" t="s">
        <v>206</v>
      </c>
      <c r="Y270" s="31">
        <f t="shared" si="62"/>
        <v>13.98605598736847</v>
      </c>
      <c r="Z270" s="31">
        <f t="shared" si="63"/>
        <v>5.8857360932687577</v>
      </c>
    </row>
    <row r="271" spans="1:26" s="31" customFormat="1" x14ac:dyDescent="0.2">
      <c r="A271" s="31">
        <v>139</v>
      </c>
      <c r="B271" s="31" t="s">
        <v>141</v>
      </c>
      <c r="C271" s="33">
        <v>6</v>
      </c>
      <c r="D271" s="33">
        <v>13</v>
      </c>
      <c r="E271" s="31">
        <v>6.4176715311877697</v>
      </c>
      <c r="F271" s="31">
        <v>34</v>
      </c>
      <c r="G271" s="32" t="s">
        <v>51</v>
      </c>
      <c r="H271" s="33">
        <v>1444</v>
      </c>
      <c r="I271" s="33">
        <v>1912</v>
      </c>
      <c r="J271" s="33">
        <v>1950</v>
      </c>
      <c r="K271" s="33">
        <v>1194</v>
      </c>
      <c r="L271" s="31">
        <f t="shared" si="57"/>
        <v>1.386750981126319E-2</v>
      </c>
      <c r="M271" s="33">
        <v>360.55500000000001</v>
      </c>
      <c r="N271" s="31">
        <f t="shared" si="64"/>
        <v>2.8407234754547286E-2</v>
      </c>
      <c r="O271" s="33">
        <v>352.02300000000002</v>
      </c>
      <c r="P271" s="33">
        <v>228.035</v>
      </c>
      <c r="Q271" s="31">
        <f t="shared" si="65"/>
        <v>20.024684167464049</v>
      </c>
      <c r="R271" s="31">
        <f t="shared" si="65"/>
        <v>26.514678759135219</v>
      </c>
      <c r="S271" s="31">
        <f t="shared" si="65"/>
        <v>27.041644131963221</v>
      </c>
      <c r="T271" s="31">
        <f t="shared" si="58"/>
        <v>16.557806714648251</v>
      </c>
      <c r="U271" s="31">
        <f t="shared" si="59"/>
        <v>7.016959964499172</v>
      </c>
      <c r="V271" s="31">
        <f t="shared" si="60"/>
        <v>-9.9568720444869676</v>
      </c>
      <c r="W271" s="31">
        <f t="shared" si="61"/>
        <v>6.4778437772531898</v>
      </c>
      <c r="X271" s="31" t="s">
        <v>206</v>
      </c>
      <c r="Y271" s="31">
        <f t="shared" si="62"/>
        <v>13.494803741752362</v>
      </c>
      <c r="Z271" s="31">
        <f t="shared" si="63"/>
        <v>9.9568720444869676</v>
      </c>
    </row>
    <row r="272" spans="1:26" s="31" customFormat="1" x14ac:dyDescent="0.2">
      <c r="A272" s="31">
        <v>139</v>
      </c>
      <c r="B272" s="31" t="s">
        <v>141</v>
      </c>
      <c r="C272" s="33">
        <v>7</v>
      </c>
      <c r="D272" s="33">
        <v>13</v>
      </c>
      <c r="E272" s="31">
        <v>6.4176715311877697</v>
      </c>
      <c r="F272" s="31">
        <v>34</v>
      </c>
      <c r="G272" s="32" t="s">
        <v>51</v>
      </c>
      <c r="H272" s="33">
        <v>1452</v>
      </c>
      <c r="I272" s="33">
        <v>1956</v>
      </c>
      <c r="J272" s="33">
        <v>1890</v>
      </c>
      <c r="K272" s="33">
        <v>1146</v>
      </c>
      <c r="L272" s="31">
        <f t="shared" si="57"/>
        <v>1.3723030813693389E-2</v>
      </c>
      <c r="M272" s="33">
        <v>364.351</v>
      </c>
      <c r="N272" s="31">
        <f t="shared" si="64"/>
        <v>2.6881720430107527E-2</v>
      </c>
      <c r="O272" s="33">
        <v>372</v>
      </c>
      <c r="P272" s="33">
        <v>219.27199999999999</v>
      </c>
      <c r="Q272" s="31">
        <f t="shared" si="65"/>
        <v>19.925840741482801</v>
      </c>
      <c r="R272" s="31">
        <f t="shared" si="65"/>
        <v>26.842248271584271</v>
      </c>
      <c r="S272" s="31">
        <f t="shared" si="65"/>
        <v>25.936528237880506</v>
      </c>
      <c r="T272" s="31">
        <f t="shared" si="58"/>
        <v>15.726593312492625</v>
      </c>
      <c r="U272" s="31">
        <f t="shared" si="59"/>
        <v>6.0106874963977042</v>
      </c>
      <c r="V272" s="31">
        <f t="shared" si="60"/>
        <v>-11.115654959091646</v>
      </c>
      <c r="W272" s="31">
        <f t="shared" si="61"/>
        <v>5.8944086021505377</v>
      </c>
      <c r="X272" s="31" t="s">
        <v>206</v>
      </c>
      <c r="Y272" s="31">
        <f t="shared" si="62"/>
        <v>11.905096098548242</v>
      </c>
      <c r="Z272" s="31">
        <f t="shared" si="63"/>
        <v>11.115654959091646</v>
      </c>
    </row>
    <row r="273" spans="1:26" s="31" customFormat="1" x14ac:dyDescent="0.2">
      <c r="A273" s="31">
        <v>139</v>
      </c>
      <c r="B273" s="31" t="s">
        <v>141</v>
      </c>
      <c r="C273" s="33">
        <v>8</v>
      </c>
      <c r="D273" s="33">
        <v>13</v>
      </c>
      <c r="E273" s="31">
        <v>6.4176715311877697</v>
      </c>
      <c r="F273" s="31">
        <v>34</v>
      </c>
      <c r="G273" s="32" t="s">
        <v>51</v>
      </c>
      <c r="H273" s="33">
        <v>1488</v>
      </c>
      <c r="I273" s="33">
        <v>1896</v>
      </c>
      <c r="J273" s="33">
        <v>1710</v>
      </c>
      <c r="K273" s="33">
        <v>1020</v>
      </c>
      <c r="L273" s="31">
        <f t="shared" si="57"/>
        <v>1.3888888888888888E-2</v>
      </c>
      <c r="M273" s="33">
        <v>360</v>
      </c>
      <c r="N273" s="31">
        <f t="shared" si="64"/>
        <v>2.6875507275199818E-2</v>
      </c>
      <c r="O273" s="33">
        <v>372.08600000000001</v>
      </c>
      <c r="P273" s="33">
        <v>244.03299999999999</v>
      </c>
      <c r="Q273" s="31">
        <f t="shared" si="65"/>
        <v>20.666666666666664</v>
      </c>
      <c r="R273" s="31">
        <f t="shared" si="65"/>
        <v>26.333333333333332</v>
      </c>
      <c r="S273" s="31">
        <f t="shared" si="65"/>
        <v>23.75</v>
      </c>
      <c r="T273" s="31">
        <f t="shared" si="58"/>
        <v>14.166666666666666</v>
      </c>
      <c r="U273" s="31">
        <f t="shared" si="59"/>
        <v>3.0833333333333357</v>
      </c>
      <c r="V273" s="31">
        <f t="shared" si="60"/>
        <v>-12.166666666666666</v>
      </c>
      <c r="W273" s="31">
        <f t="shared" si="61"/>
        <v>6.5585106668888367</v>
      </c>
      <c r="X273" s="31" t="s">
        <v>207</v>
      </c>
      <c r="Y273" s="31">
        <f t="shared" si="62"/>
        <v>3.0833333333333357</v>
      </c>
      <c r="Z273" s="31">
        <f t="shared" si="63"/>
        <v>18.725177333555504</v>
      </c>
    </row>
    <row r="274" spans="1:26" s="31" customFormat="1" x14ac:dyDescent="0.2">
      <c r="A274" s="31">
        <v>140</v>
      </c>
      <c r="B274" s="31" t="s">
        <v>141</v>
      </c>
      <c r="C274" s="33">
        <v>1</v>
      </c>
      <c r="D274" s="33">
        <v>14</v>
      </c>
      <c r="E274" s="31">
        <v>6.8588311110173397</v>
      </c>
      <c r="F274" s="31">
        <v>35</v>
      </c>
      <c r="G274" s="32" t="s">
        <v>49</v>
      </c>
      <c r="H274" s="33">
        <v>1500</v>
      </c>
      <c r="I274" s="33">
        <v>1980</v>
      </c>
      <c r="J274" s="33">
        <v>972</v>
      </c>
      <c r="K274" s="33">
        <v>2358</v>
      </c>
      <c r="L274" s="31">
        <f t="shared" si="57"/>
        <v>1.4196318042952379E-2</v>
      </c>
      <c r="M274" s="33">
        <v>352.20400000000001</v>
      </c>
      <c r="N274" s="31">
        <f t="shared" si="64"/>
        <v>3.2048611333670908E-2</v>
      </c>
      <c r="O274" s="33">
        <v>312.02600000000001</v>
      </c>
      <c r="P274" s="33">
        <v>512.06200000000001</v>
      </c>
      <c r="Q274" s="31">
        <f t="shared" si="65"/>
        <v>21.29447706442857</v>
      </c>
      <c r="R274" s="31">
        <f t="shared" si="65"/>
        <v>28.10870972504571</v>
      </c>
      <c r="S274" s="31">
        <f t="shared" si="65"/>
        <v>13.798821137749712</v>
      </c>
      <c r="T274" s="31">
        <f t="shared" si="58"/>
        <v>33.47491794528171</v>
      </c>
      <c r="U274" s="31">
        <f t="shared" si="59"/>
        <v>-7.4956559266788574</v>
      </c>
      <c r="V274" s="31">
        <f t="shared" si="60"/>
        <v>5.3662082202360004</v>
      </c>
      <c r="W274" s="31">
        <f t="shared" si="61"/>
        <v>16.410876016742193</v>
      </c>
      <c r="X274" s="31" t="s">
        <v>206</v>
      </c>
      <c r="Y274" s="31">
        <f t="shared" si="62"/>
        <v>-23.906531943421051</v>
      </c>
      <c r="Z274" s="31">
        <f t="shared" si="63"/>
        <v>-5.3662082202360004</v>
      </c>
    </row>
    <row r="275" spans="1:26" s="31" customFormat="1" x14ac:dyDescent="0.2">
      <c r="A275" s="31">
        <v>140</v>
      </c>
      <c r="B275" s="31" t="s">
        <v>141</v>
      </c>
      <c r="C275" s="33">
        <v>2</v>
      </c>
      <c r="D275" s="33">
        <v>14</v>
      </c>
      <c r="E275" s="31">
        <v>6.8588311110173397</v>
      </c>
      <c r="F275" s="31">
        <v>35</v>
      </c>
      <c r="G275" s="32" t="s">
        <v>49</v>
      </c>
      <c r="H275" s="33">
        <v>1496</v>
      </c>
      <c r="I275" s="33">
        <v>1952</v>
      </c>
      <c r="J275" s="33">
        <v>1020</v>
      </c>
      <c r="K275" s="33">
        <v>2670</v>
      </c>
      <c r="L275" s="31">
        <f t="shared" si="57"/>
        <v>1.4044075927892096E-2</v>
      </c>
      <c r="M275" s="33">
        <v>356.02199999999999</v>
      </c>
      <c r="N275" s="31">
        <f t="shared" si="64"/>
        <v>3.4243408999852752E-2</v>
      </c>
      <c r="O275" s="33">
        <v>292.02699999999999</v>
      </c>
      <c r="P275" s="33">
        <v>864.03700000000003</v>
      </c>
      <c r="Q275" s="31">
        <f t="shared" si="65"/>
        <v>21.009937588126576</v>
      </c>
      <c r="R275" s="31">
        <f t="shared" si="65"/>
        <v>27.414036211245371</v>
      </c>
      <c r="S275" s="31">
        <f t="shared" si="65"/>
        <v>14.324957446449938</v>
      </c>
      <c r="T275" s="31">
        <f t="shared" si="58"/>
        <v>37.497682727471897</v>
      </c>
      <c r="U275" s="31">
        <f t="shared" si="59"/>
        <v>-6.6849801416766379</v>
      </c>
      <c r="V275" s="31">
        <f t="shared" si="60"/>
        <v>10.083646516226526</v>
      </c>
      <c r="W275" s="31">
        <f t="shared" si="61"/>
        <v>29.587572382005774</v>
      </c>
      <c r="X275" s="31" t="s">
        <v>206</v>
      </c>
      <c r="Y275" s="31">
        <f t="shared" si="62"/>
        <v>-36.272552523682414</v>
      </c>
      <c r="Z275" s="31">
        <f t="shared" si="63"/>
        <v>-10.083646516226526</v>
      </c>
    </row>
    <row r="276" spans="1:26" s="31" customFormat="1" x14ac:dyDescent="0.2">
      <c r="A276" s="31">
        <v>140</v>
      </c>
      <c r="B276" s="31" t="s">
        <v>141</v>
      </c>
      <c r="C276" s="33">
        <v>3</v>
      </c>
      <c r="D276" s="33">
        <v>14</v>
      </c>
      <c r="E276" s="31">
        <v>6.8588311110173397</v>
      </c>
      <c r="F276" s="31">
        <v>35</v>
      </c>
      <c r="G276" s="32" t="s">
        <v>49</v>
      </c>
      <c r="H276" s="33">
        <v>1428</v>
      </c>
      <c r="I276" s="33">
        <v>2020</v>
      </c>
      <c r="J276" s="33">
        <v>954</v>
      </c>
      <c r="K276" s="33">
        <v>2688</v>
      </c>
      <c r="L276" s="31">
        <f t="shared" si="57"/>
        <v>1.4366866557670038E-2</v>
      </c>
      <c r="M276" s="33">
        <v>348.02300000000002</v>
      </c>
      <c r="N276" s="31">
        <f t="shared" si="64"/>
        <v>3.3780702435926457E-2</v>
      </c>
      <c r="O276" s="33">
        <v>296.02699999999999</v>
      </c>
      <c r="P276" s="33">
        <v>692</v>
      </c>
      <c r="Q276" s="31">
        <f t="shared" si="65"/>
        <v>20.515885444352815</v>
      </c>
      <c r="R276" s="31">
        <f t="shared" si="65"/>
        <v>29.021070446493475</v>
      </c>
      <c r="S276" s="31">
        <f t="shared" si="65"/>
        <v>13.705990696017215</v>
      </c>
      <c r="T276" s="31">
        <f t="shared" si="58"/>
        <v>38.618137307017058</v>
      </c>
      <c r="U276" s="31">
        <f t="shared" si="59"/>
        <v>-6.8098947483355996</v>
      </c>
      <c r="V276" s="31">
        <f t="shared" si="60"/>
        <v>9.5970668605235829</v>
      </c>
      <c r="W276" s="31">
        <f t="shared" si="61"/>
        <v>23.376246085661109</v>
      </c>
      <c r="X276" s="31" t="s">
        <v>206</v>
      </c>
      <c r="Y276" s="31">
        <f t="shared" si="62"/>
        <v>-30.18614083399671</v>
      </c>
      <c r="Z276" s="31">
        <f t="shared" si="63"/>
        <v>-9.5970668605235829</v>
      </c>
    </row>
    <row r="277" spans="1:26" s="31" customFormat="1" x14ac:dyDescent="0.2">
      <c r="A277" s="31">
        <v>140</v>
      </c>
      <c r="B277" s="31" t="s">
        <v>141</v>
      </c>
      <c r="C277" s="33">
        <v>4</v>
      </c>
      <c r="D277" s="33">
        <v>14</v>
      </c>
      <c r="E277" s="31">
        <v>6.8588311110173397</v>
      </c>
      <c r="F277" s="31">
        <v>35</v>
      </c>
      <c r="G277" s="32" t="s">
        <v>49</v>
      </c>
      <c r="H277" s="33">
        <v>1532</v>
      </c>
      <c r="I277" s="33">
        <v>1940</v>
      </c>
      <c r="J277" s="33">
        <v>1020</v>
      </c>
      <c r="K277" s="33">
        <v>2532</v>
      </c>
      <c r="L277" s="31">
        <f t="shared" si="57"/>
        <v>1.4367816091954023E-2</v>
      </c>
      <c r="M277" s="33">
        <v>348</v>
      </c>
      <c r="N277" s="31">
        <f t="shared" si="64"/>
        <v>3.0861816217884426E-2</v>
      </c>
      <c r="O277" s="33">
        <v>324.02499999999998</v>
      </c>
      <c r="P277" s="33">
        <v>324.02499999999998</v>
      </c>
      <c r="Q277" s="31">
        <f t="shared" si="65"/>
        <v>22.011494252873565</v>
      </c>
      <c r="R277" s="31">
        <f t="shared" si="65"/>
        <v>27.873563218390803</v>
      </c>
      <c r="S277" s="31">
        <f t="shared" si="65"/>
        <v>14.655172413793103</v>
      </c>
      <c r="T277" s="31">
        <f t="shared" si="58"/>
        <v>36.379310344827587</v>
      </c>
      <c r="U277" s="31">
        <f t="shared" si="59"/>
        <v>-7.3563218390804614</v>
      </c>
      <c r="V277" s="31">
        <f t="shared" si="60"/>
        <v>8.5057471264367841</v>
      </c>
      <c r="W277" s="31">
        <f t="shared" si="61"/>
        <v>10</v>
      </c>
      <c r="X277" s="31" t="s">
        <v>206</v>
      </c>
      <c r="Y277" s="31">
        <f t="shared" si="62"/>
        <v>-17.356321839080461</v>
      </c>
      <c r="Z277" s="31">
        <f t="shared" si="63"/>
        <v>-8.5057471264367841</v>
      </c>
    </row>
    <row r="278" spans="1:26" s="31" customFormat="1" x14ac:dyDescent="0.2">
      <c r="A278" s="31">
        <v>140</v>
      </c>
      <c r="B278" s="31" t="s">
        <v>141</v>
      </c>
      <c r="C278" s="33">
        <v>5</v>
      </c>
      <c r="D278" s="33">
        <v>14</v>
      </c>
      <c r="E278" s="31">
        <v>6.8588311110173397</v>
      </c>
      <c r="F278" s="31">
        <v>35</v>
      </c>
      <c r="G278" s="32" t="s">
        <v>49</v>
      </c>
      <c r="H278" s="33">
        <v>1504</v>
      </c>
      <c r="I278" s="33">
        <v>1976</v>
      </c>
      <c r="J278" s="33">
        <v>996</v>
      </c>
      <c r="K278" s="33">
        <v>2058</v>
      </c>
      <c r="L278" s="31">
        <f t="shared" si="57"/>
        <v>1.4367816091954023E-2</v>
      </c>
      <c r="M278" s="33">
        <v>348</v>
      </c>
      <c r="N278" s="31">
        <f t="shared" si="64"/>
        <v>3.2456573105185266E-2</v>
      </c>
      <c r="O278" s="33">
        <v>308.10399999999998</v>
      </c>
      <c r="P278" s="33">
        <v>608.11800000000005</v>
      </c>
      <c r="Q278" s="31">
        <f t="shared" si="65"/>
        <v>21.609195402298852</v>
      </c>
      <c r="R278" s="31">
        <f t="shared" si="65"/>
        <v>28.390804597701148</v>
      </c>
      <c r="S278" s="31">
        <f t="shared" si="65"/>
        <v>14.310344827586206</v>
      </c>
      <c r="T278" s="31">
        <f t="shared" si="58"/>
        <v>29.568965517241377</v>
      </c>
      <c r="U278" s="31">
        <f t="shared" si="59"/>
        <v>-7.2988505747126453</v>
      </c>
      <c r="V278" s="31">
        <f t="shared" si="60"/>
        <v>1.1781609195402289</v>
      </c>
      <c r="W278" s="31">
        <f t="shared" si="61"/>
        <v>19.737426323579054</v>
      </c>
      <c r="X278" s="31" t="s">
        <v>206</v>
      </c>
      <c r="Y278" s="31">
        <f t="shared" si="62"/>
        <v>-27.0362768982917</v>
      </c>
      <c r="Z278" s="31">
        <f t="shared" si="63"/>
        <v>-1.1781609195402289</v>
      </c>
    </row>
    <row r="279" spans="1:26" s="31" customFormat="1" x14ac:dyDescent="0.2">
      <c r="A279" s="31">
        <v>140</v>
      </c>
      <c r="B279" s="31" t="s">
        <v>141</v>
      </c>
      <c r="C279" s="33">
        <v>6</v>
      </c>
      <c r="D279" s="33">
        <v>14</v>
      </c>
      <c r="E279" s="31">
        <v>6.8588311110173397</v>
      </c>
      <c r="F279" s="31">
        <v>35</v>
      </c>
      <c r="G279" s="32" t="s">
        <v>49</v>
      </c>
      <c r="H279" s="33">
        <v>1532</v>
      </c>
      <c r="I279" s="33">
        <v>1964</v>
      </c>
      <c r="J279" s="33">
        <v>984</v>
      </c>
      <c r="K279" s="33">
        <v>1638</v>
      </c>
      <c r="L279" s="31">
        <f t="shared" si="57"/>
        <v>1.4367816091954023E-2</v>
      </c>
      <c r="M279" s="33">
        <v>348</v>
      </c>
      <c r="N279" s="31">
        <f t="shared" si="64"/>
        <v>3.3330333603309038E-2</v>
      </c>
      <c r="O279" s="33">
        <v>300.02699999999999</v>
      </c>
      <c r="P279" s="33">
        <v>852.08500000000004</v>
      </c>
      <c r="Q279" s="31">
        <f t="shared" si="65"/>
        <v>22.011494252873565</v>
      </c>
      <c r="R279" s="31">
        <f t="shared" si="65"/>
        <v>28.2183908045977</v>
      </c>
      <c r="S279" s="31">
        <f t="shared" si="65"/>
        <v>14.137931034482758</v>
      </c>
      <c r="T279" s="31">
        <f t="shared" si="58"/>
        <v>23.53448275862069</v>
      </c>
      <c r="U279" s="31">
        <f t="shared" si="59"/>
        <v>-7.8735632183908066</v>
      </c>
      <c r="V279" s="31">
        <f t="shared" si="60"/>
        <v>-4.6839080459770095</v>
      </c>
      <c r="W279" s="31">
        <f t="shared" si="61"/>
        <v>28.400277308375582</v>
      </c>
      <c r="X279" s="31" t="s">
        <v>206</v>
      </c>
      <c r="Y279" s="31">
        <f t="shared" si="62"/>
        <v>-36.273840526766392</v>
      </c>
      <c r="Z279" s="31">
        <f t="shared" si="63"/>
        <v>4.6839080459770095</v>
      </c>
    </row>
    <row r="280" spans="1:26" s="31" customFormat="1" x14ac:dyDescent="0.2">
      <c r="A280" s="31">
        <v>140</v>
      </c>
      <c r="B280" s="31" t="s">
        <v>141</v>
      </c>
      <c r="C280" s="33">
        <v>7</v>
      </c>
      <c r="D280" s="33">
        <v>14</v>
      </c>
      <c r="E280" s="31">
        <v>6.8588311110173397</v>
      </c>
      <c r="F280" s="31">
        <v>35</v>
      </c>
      <c r="G280" s="32" t="s">
        <v>49</v>
      </c>
      <c r="H280" s="33">
        <v>1424</v>
      </c>
      <c r="I280" s="33">
        <v>1928</v>
      </c>
      <c r="J280" s="33">
        <v>1014</v>
      </c>
      <c r="K280" s="33">
        <v>1788</v>
      </c>
      <c r="L280" s="31">
        <f t="shared" si="57"/>
        <v>1.4364018707697965E-2</v>
      </c>
      <c r="M280" s="33">
        <v>348.09199999999998</v>
      </c>
      <c r="N280" s="31">
        <f t="shared" si="64"/>
        <v>3.1645569620253167E-2</v>
      </c>
      <c r="O280" s="33">
        <v>316</v>
      </c>
      <c r="P280" s="33">
        <v>772.09299999999996</v>
      </c>
      <c r="Q280" s="31">
        <f t="shared" si="65"/>
        <v>20.454362639761904</v>
      </c>
      <c r="R280" s="31">
        <f t="shared" si="65"/>
        <v>27.693828068441679</v>
      </c>
      <c r="S280" s="31">
        <f t="shared" si="65"/>
        <v>14.565114969605737</v>
      </c>
      <c r="T280" s="31">
        <f t="shared" si="58"/>
        <v>25.682865449363963</v>
      </c>
      <c r="U280" s="31">
        <f t="shared" si="59"/>
        <v>-5.8892476701561662</v>
      </c>
      <c r="V280" s="31">
        <f t="shared" si="60"/>
        <v>-2.0109626190777163</v>
      </c>
      <c r="W280" s="31">
        <f t="shared" si="61"/>
        <v>24.433322784810127</v>
      </c>
      <c r="X280" s="31" t="s">
        <v>206</v>
      </c>
      <c r="Y280" s="31">
        <f t="shared" si="62"/>
        <v>-30.322570454966293</v>
      </c>
      <c r="Z280" s="31">
        <f t="shared" si="63"/>
        <v>2.0109626190777163</v>
      </c>
    </row>
    <row r="281" spans="1:26" s="31" customFormat="1" x14ac:dyDescent="0.2">
      <c r="A281" s="31">
        <v>140</v>
      </c>
      <c r="B281" s="31" t="s">
        <v>141</v>
      </c>
      <c r="C281" s="33">
        <v>8</v>
      </c>
      <c r="D281" s="33">
        <v>14</v>
      </c>
      <c r="E281" s="31">
        <v>6.8588311110173397</v>
      </c>
      <c r="F281" s="31">
        <v>35</v>
      </c>
      <c r="G281" s="32" t="s">
        <v>49</v>
      </c>
      <c r="H281" s="33">
        <v>1424</v>
      </c>
      <c r="I281" s="33">
        <v>1928</v>
      </c>
      <c r="J281" s="33">
        <v>1014</v>
      </c>
      <c r="K281" s="33">
        <v>1788</v>
      </c>
      <c r="L281" s="31">
        <f t="shared" si="57"/>
        <v>1.4364018707697965E-2</v>
      </c>
      <c r="M281" s="33">
        <v>348.09199999999998</v>
      </c>
      <c r="N281" s="31">
        <f t="shared" si="64"/>
        <v>3.1645569620253167E-2</v>
      </c>
      <c r="O281" s="33">
        <v>316</v>
      </c>
      <c r="P281" s="33">
        <v>772.09299999999996</v>
      </c>
      <c r="Q281" s="31">
        <f t="shared" si="65"/>
        <v>20.454362639761904</v>
      </c>
      <c r="R281" s="31">
        <f t="shared" si="65"/>
        <v>27.693828068441679</v>
      </c>
      <c r="S281" s="31">
        <f t="shared" si="65"/>
        <v>14.565114969605737</v>
      </c>
      <c r="T281" s="31">
        <f t="shared" si="58"/>
        <v>25.682865449363963</v>
      </c>
      <c r="U281" s="31">
        <f t="shared" si="59"/>
        <v>-5.8892476701561662</v>
      </c>
      <c r="V281" s="31">
        <f t="shared" si="60"/>
        <v>-2.0109626190777163</v>
      </c>
      <c r="W281" s="31">
        <f t="shared" si="61"/>
        <v>24.433322784810127</v>
      </c>
      <c r="X281" s="31" t="s">
        <v>206</v>
      </c>
      <c r="Y281" s="31">
        <f t="shared" si="62"/>
        <v>-30.322570454966293</v>
      </c>
      <c r="Z281" s="31">
        <f t="shared" si="63"/>
        <v>2.0109626190777163</v>
      </c>
    </row>
    <row r="282" spans="1:26" x14ac:dyDescent="0.2">
      <c r="A282">
        <v>141</v>
      </c>
      <c r="B282" t="s">
        <v>141</v>
      </c>
      <c r="C282" s="33">
        <v>1</v>
      </c>
      <c r="D282" s="33">
        <v>15</v>
      </c>
      <c r="E282">
        <v>7.5905037577481798</v>
      </c>
      <c r="F282">
        <v>29</v>
      </c>
      <c r="G282" s="5" t="s">
        <v>49</v>
      </c>
      <c r="H282" s="33">
        <v>1452</v>
      </c>
      <c r="I282" s="33">
        <v>1980</v>
      </c>
      <c r="J282" s="33">
        <v>1432</v>
      </c>
      <c r="K282" s="33">
        <v>1932</v>
      </c>
      <c r="L282">
        <f t="shared" si="57"/>
        <v>1.4204545454545454E-2</v>
      </c>
      <c r="M282" s="33">
        <v>352</v>
      </c>
      <c r="N282">
        <f t="shared" si="64"/>
        <v>0</v>
      </c>
      <c r="Q282">
        <f t="shared" si="65"/>
        <v>20.625</v>
      </c>
      <c r="R282">
        <f t="shared" si="65"/>
        <v>28.125</v>
      </c>
      <c r="S282">
        <f t="shared" si="65"/>
        <v>20.34090909090909</v>
      </c>
      <c r="T282">
        <f t="shared" si="58"/>
        <v>27.443181818181817</v>
      </c>
      <c r="U282">
        <f t="shared" si="59"/>
        <v>-0.28409090909091006</v>
      </c>
      <c r="V282">
        <f t="shared" si="60"/>
        <v>-0.68181818181818343</v>
      </c>
      <c r="W282">
        <f t="shared" si="61"/>
        <v>0</v>
      </c>
      <c r="Y282">
        <f t="shared" si="62"/>
        <v>-0.28409090909091006</v>
      </c>
      <c r="Z282">
        <f t="shared" si="63"/>
        <v>0.68181818181818343</v>
      </c>
    </row>
    <row r="283" spans="1:26" x14ac:dyDescent="0.2">
      <c r="A283">
        <v>141</v>
      </c>
      <c r="B283" t="s">
        <v>141</v>
      </c>
      <c r="C283" s="33">
        <v>2</v>
      </c>
      <c r="D283" s="33">
        <v>15</v>
      </c>
      <c r="E283">
        <v>7.5905037577481798</v>
      </c>
      <c r="F283">
        <v>29</v>
      </c>
      <c r="G283" s="5" t="s">
        <v>49</v>
      </c>
      <c r="H283" s="33">
        <v>1452</v>
      </c>
      <c r="I283" s="33">
        <v>1980</v>
      </c>
      <c r="J283" s="33">
        <v>1432</v>
      </c>
      <c r="K283" s="33">
        <v>1932</v>
      </c>
      <c r="L283">
        <f t="shared" ref="L283:L346" si="66">5/M283</f>
        <v>1.4204545454545454E-2</v>
      </c>
      <c r="M283" s="33">
        <v>352</v>
      </c>
      <c r="N283">
        <f t="shared" si="64"/>
        <v>0</v>
      </c>
      <c r="Q283">
        <f t="shared" si="65"/>
        <v>20.625</v>
      </c>
      <c r="R283">
        <f t="shared" si="65"/>
        <v>28.125</v>
      </c>
      <c r="S283">
        <f t="shared" si="65"/>
        <v>20.34090909090909</v>
      </c>
      <c r="T283">
        <f t="shared" si="58"/>
        <v>27.443181818181817</v>
      </c>
      <c r="U283">
        <f t="shared" si="59"/>
        <v>-0.28409090909091006</v>
      </c>
      <c r="V283">
        <f t="shared" si="60"/>
        <v>-0.68181818181818343</v>
      </c>
      <c r="W283">
        <f t="shared" si="61"/>
        <v>0</v>
      </c>
      <c r="Y283">
        <f t="shared" si="62"/>
        <v>-0.28409090909091006</v>
      </c>
      <c r="Z283">
        <f t="shared" si="63"/>
        <v>0.68181818181818343</v>
      </c>
    </row>
    <row r="284" spans="1:26" x14ac:dyDescent="0.2">
      <c r="A284">
        <v>141</v>
      </c>
      <c r="B284" t="s">
        <v>141</v>
      </c>
      <c r="C284" s="33">
        <v>3</v>
      </c>
      <c r="D284" s="33">
        <v>15</v>
      </c>
      <c r="E284">
        <v>7.5905037577481798</v>
      </c>
      <c r="F284">
        <v>29</v>
      </c>
      <c r="G284" s="5" t="s">
        <v>49</v>
      </c>
      <c r="H284" s="33">
        <v>1452</v>
      </c>
      <c r="I284" s="33">
        <v>1980</v>
      </c>
      <c r="J284" s="33">
        <v>1432</v>
      </c>
      <c r="K284" s="33">
        <v>1932</v>
      </c>
      <c r="L284">
        <f t="shared" si="66"/>
        <v>1.4204545454545454E-2</v>
      </c>
      <c r="M284" s="33">
        <v>352</v>
      </c>
      <c r="N284">
        <f t="shared" si="64"/>
        <v>0</v>
      </c>
      <c r="Q284">
        <f t="shared" si="65"/>
        <v>20.625</v>
      </c>
      <c r="R284">
        <f t="shared" si="65"/>
        <v>28.125</v>
      </c>
      <c r="S284">
        <f t="shared" si="65"/>
        <v>20.34090909090909</v>
      </c>
      <c r="T284">
        <f t="shared" si="58"/>
        <v>27.443181818181817</v>
      </c>
      <c r="U284">
        <f t="shared" si="59"/>
        <v>-0.28409090909091006</v>
      </c>
      <c r="V284">
        <f t="shared" si="60"/>
        <v>-0.68181818181818343</v>
      </c>
      <c r="W284">
        <f t="shared" si="61"/>
        <v>0</v>
      </c>
      <c r="Y284">
        <f t="shared" si="62"/>
        <v>-0.28409090909091006</v>
      </c>
      <c r="Z284">
        <f t="shared" si="63"/>
        <v>0.68181818181818343</v>
      </c>
    </row>
    <row r="285" spans="1:26" x14ac:dyDescent="0.2">
      <c r="A285">
        <v>141</v>
      </c>
      <c r="B285" t="s">
        <v>141</v>
      </c>
      <c r="C285" s="33">
        <v>4</v>
      </c>
      <c r="D285" s="33">
        <v>15</v>
      </c>
      <c r="E285">
        <v>7.5905037577481798</v>
      </c>
      <c r="F285">
        <v>29</v>
      </c>
      <c r="G285" s="5" t="s">
        <v>49</v>
      </c>
      <c r="H285" s="33">
        <v>1452</v>
      </c>
      <c r="I285" s="33">
        <v>1980</v>
      </c>
      <c r="J285" s="33">
        <v>1432</v>
      </c>
      <c r="K285" s="33">
        <v>1932</v>
      </c>
      <c r="L285">
        <f t="shared" si="66"/>
        <v>1.4204545454545454E-2</v>
      </c>
      <c r="M285" s="33">
        <v>352</v>
      </c>
      <c r="N285">
        <f t="shared" si="64"/>
        <v>0</v>
      </c>
      <c r="Q285">
        <f t="shared" si="65"/>
        <v>20.625</v>
      </c>
      <c r="R285">
        <f t="shared" si="65"/>
        <v>28.125</v>
      </c>
      <c r="S285">
        <f t="shared" si="65"/>
        <v>20.34090909090909</v>
      </c>
      <c r="T285">
        <f t="shared" si="58"/>
        <v>27.443181818181817</v>
      </c>
      <c r="U285">
        <f t="shared" si="59"/>
        <v>-0.28409090909091006</v>
      </c>
      <c r="V285">
        <f t="shared" si="60"/>
        <v>-0.68181818181818343</v>
      </c>
      <c r="W285">
        <f t="shared" si="61"/>
        <v>0</v>
      </c>
      <c r="Y285">
        <f t="shared" si="62"/>
        <v>-0.28409090909091006</v>
      </c>
      <c r="Z285">
        <f t="shared" si="63"/>
        <v>0.68181818181818343</v>
      </c>
    </row>
    <row r="286" spans="1:26" x14ac:dyDescent="0.2">
      <c r="A286">
        <v>141</v>
      </c>
      <c r="B286" t="s">
        <v>141</v>
      </c>
      <c r="C286" s="33">
        <v>5</v>
      </c>
      <c r="D286" s="33">
        <v>15</v>
      </c>
      <c r="E286">
        <v>7.5905037577481798</v>
      </c>
      <c r="F286">
        <v>29</v>
      </c>
      <c r="G286" s="5" t="s">
        <v>49</v>
      </c>
      <c r="H286" s="33">
        <v>1528</v>
      </c>
      <c r="I286" s="33">
        <v>2020</v>
      </c>
      <c r="J286" s="33">
        <v>1476</v>
      </c>
      <c r="K286" s="33">
        <v>1956</v>
      </c>
      <c r="L286">
        <f t="shared" si="66"/>
        <v>1.4533911976815502E-2</v>
      </c>
      <c r="M286" s="33">
        <v>344.02300000000002</v>
      </c>
      <c r="N286">
        <f t="shared" si="64"/>
        <v>0</v>
      </c>
      <c r="Q286">
        <f t="shared" si="65"/>
        <v>22.207817500574087</v>
      </c>
      <c r="R286">
        <f t="shared" si="65"/>
        <v>29.358502193167315</v>
      </c>
      <c r="S286">
        <f t="shared" si="65"/>
        <v>21.452054077779682</v>
      </c>
      <c r="T286">
        <f t="shared" si="58"/>
        <v>28.428331826651121</v>
      </c>
      <c r="U286">
        <f t="shared" si="59"/>
        <v>-0.75576342279440567</v>
      </c>
      <c r="V286">
        <f t="shared" si="60"/>
        <v>-0.93017036651619378</v>
      </c>
      <c r="W286">
        <f t="shared" si="61"/>
        <v>0</v>
      </c>
      <c r="Y286">
        <f t="shared" si="62"/>
        <v>-0.75576342279440567</v>
      </c>
      <c r="Z286">
        <f t="shared" si="63"/>
        <v>0.93017036651619378</v>
      </c>
    </row>
    <row r="287" spans="1:26" x14ac:dyDescent="0.2">
      <c r="A287">
        <v>141</v>
      </c>
      <c r="B287" t="s">
        <v>141</v>
      </c>
      <c r="C287" s="33">
        <v>6</v>
      </c>
      <c r="D287" s="33">
        <v>15</v>
      </c>
      <c r="E287">
        <v>7.5905037577481798</v>
      </c>
      <c r="F287">
        <v>29</v>
      </c>
      <c r="G287" s="5" t="s">
        <v>49</v>
      </c>
      <c r="H287" s="33">
        <v>1472</v>
      </c>
      <c r="I287" s="33">
        <v>1952</v>
      </c>
      <c r="J287" s="33">
        <v>1444</v>
      </c>
      <c r="K287" s="33">
        <v>1912</v>
      </c>
      <c r="L287">
        <f t="shared" si="66"/>
        <v>1.4203617377273643E-2</v>
      </c>
      <c r="M287" s="33">
        <v>352.02300000000002</v>
      </c>
      <c r="N287">
        <f t="shared" si="64"/>
        <v>0</v>
      </c>
      <c r="Q287">
        <f t="shared" si="65"/>
        <v>20.907724779346804</v>
      </c>
      <c r="R287">
        <f t="shared" si="65"/>
        <v>27.725461120438151</v>
      </c>
      <c r="S287">
        <f t="shared" si="65"/>
        <v>20.510023492783141</v>
      </c>
      <c r="T287">
        <f t="shared" si="58"/>
        <v>27.157316425347204</v>
      </c>
      <c r="U287">
        <f t="shared" si="59"/>
        <v>-0.3977012865636631</v>
      </c>
      <c r="V287">
        <f t="shared" si="60"/>
        <v>-0.56814469509094678</v>
      </c>
      <c r="W287">
        <f t="shared" si="61"/>
        <v>0</v>
      </c>
      <c r="Y287">
        <f t="shared" si="62"/>
        <v>-0.3977012865636631</v>
      </c>
      <c r="Z287">
        <f t="shared" si="63"/>
        <v>0.56814469509094678</v>
      </c>
    </row>
    <row r="288" spans="1:26" x14ac:dyDescent="0.2">
      <c r="A288">
        <v>141</v>
      </c>
      <c r="B288" t="s">
        <v>141</v>
      </c>
      <c r="C288" s="33">
        <v>7</v>
      </c>
      <c r="D288" s="33">
        <v>15</v>
      </c>
      <c r="E288">
        <v>7.5905037577481798</v>
      </c>
      <c r="F288">
        <v>29</v>
      </c>
      <c r="G288" s="5" t="s">
        <v>49</v>
      </c>
      <c r="H288" s="33">
        <v>1472</v>
      </c>
      <c r="I288" s="33">
        <v>1952</v>
      </c>
      <c r="J288" s="33">
        <v>1444</v>
      </c>
      <c r="K288" s="33">
        <v>1912</v>
      </c>
      <c r="L288">
        <f t="shared" si="66"/>
        <v>1.4203617377273643E-2</v>
      </c>
      <c r="M288" s="33">
        <v>352.02300000000002</v>
      </c>
      <c r="N288">
        <f t="shared" si="64"/>
        <v>0</v>
      </c>
      <c r="Q288">
        <f t="shared" si="65"/>
        <v>20.907724779346804</v>
      </c>
      <c r="R288">
        <f t="shared" si="65"/>
        <v>27.725461120438151</v>
      </c>
      <c r="S288">
        <f t="shared" si="65"/>
        <v>20.510023492783141</v>
      </c>
      <c r="T288">
        <f t="shared" si="58"/>
        <v>27.157316425347204</v>
      </c>
      <c r="U288">
        <f t="shared" si="59"/>
        <v>-0.3977012865636631</v>
      </c>
      <c r="V288">
        <f t="shared" si="60"/>
        <v>-0.56814469509094678</v>
      </c>
      <c r="W288">
        <f t="shared" si="61"/>
        <v>0</v>
      </c>
      <c r="Y288">
        <f t="shared" si="62"/>
        <v>-0.3977012865636631</v>
      </c>
      <c r="Z288">
        <f t="shared" si="63"/>
        <v>0.56814469509094678</v>
      </c>
    </row>
    <row r="289" spans="1:26" x14ac:dyDescent="0.2">
      <c r="A289">
        <v>141</v>
      </c>
      <c r="B289" t="s">
        <v>141</v>
      </c>
      <c r="C289" s="33">
        <v>8</v>
      </c>
      <c r="D289" s="33">
        <v>15</v>
      </c>
      <c r="E289">
        <v>7.5905037577481798</v>
      </c>
      <c r="F289">
        <v>29</v>
      </c>
      <c r="G289" s="5" t="s">
        <v>49</v>
      </c>
      <c r="H289" s="33">
        <v>1472</v>
      </c>
      <c r="I289" s="33">
        <v>1952</v>
      </c>
      <c r="J289" s="33">
        <v>1444</v>
      </c>
      <c r="K289" s="33">
        <v>1912</v>
      </c>
      <c r="L289">
        <f t="shared" si="66"/>
        <v>1.4203617377273643E-2</v>
      </c>
      <c r="M289" s="33">
        <v>352.02300000000002</v>
      </c>
      <c r="N289">
        <f t="shared" si="64"/>
        <v>0</v>
      </c>
      <c r="Q289">
        <f t="shared" si="65"/>
        <v>20.907724779346804</v>
      </c>
      <c r="R289">
        <f t="shared" si="65"/>
        <v>27.725461120438151</v>
      </c>
      <c r="S289">
        <f t="shared" si="65"/>
        <v>20.510023492783141</v>
      </c>
      <c r="T289">
        <f t="shared" si="58"/>
        <v>27.157316425347204</v>
      </c>
      <c r="U289">
        <f t="shared" si="59"/>
        <v>-0.3977012865636631</v>
      </c>
      <c r="V289">
        <f t="shared" si="60"/>
        <v>-0.56814469509094678</v>
      </c>
      <c r="W289">
        <f t="shared" si="61"/>
        <v>0</v>
      </c>
      <c r="Y289">
        <f t="shared" si="62"/>
        <v>-0.3977012865636631</v>
      </c>
      <c r="Z289">
        <f t="shared" si="63"/>
        <v>0.56814469509094678</v>
      </c>
    </row>
    <row r="290" spans="1:26" x14ac:dyDescent="0.2">
      <c r="A290">
        <v>142</v>
      </c>
      <c r="B290" t="s">
        <v>141</v>
      </c>
      <c r="C290" s="33">
        <v>1</v>
      </c>
      <c r="D290" s="33">
        <v>16</v>
      </c>
      <c r="E290">
        <v>7.1568855737778403</v>
      </c>
      <c r="F290">
        <v>30</v>
      </c>
      <c r="G290" s="5" t="s">
        <v>49</v>
      </c>
      <c r="H290">
        <v>1440</v>
      </c>
      <c r="I290">
        <v>1952</v>
      </c>
      <c r="J290">
        <v>2040</v>
      </c>
      <c r="K290">
        <v>2232</v>
      </c>
      <c r="L290">
        <f t="shared" si="66"/>
        <v>1.4533911976815502E-2</v>
      </c>
      <c r="M290">
        <v>344.02300000000002</v>
      </c>
      <c r="N290">
        <f t="shared" si="64"/>
        <v>0</v>
      </c>
      <c r="Q290">
        <f t="shared" si="65"/>
        <v>20.928833246614321</v>
      </c>
      <c r="R290">
        <f t="shared" si="65"/>
        <v>28.370196178743861</v>
      </c>
      <c r="S290">
        <f t="shared" si="65"/>
        <v>29.649180432703623</v>
      </c>
      <c r="T290">
        <f t="shared" si="58"/>
        <v>32.439691532252198</v>
      </c>
      <c r="U290">
        <f t="shared" si="59"/>
        <v>8.7203471860893025</v>
      </c>
      <c r="V290">
        <f t="shared" si="60"/>
        <v>4.0694953535083371</v>
      </c>
      <c r="W290">
        <f t="shared" si="61"/>
        <v>0</v>
      </c>
      <c r="Y290">
        <f t="shared" si="62"/>
        <v>8.7203471860893025</v>
      </c>
      <c r="Z290">
        <f t="shared" si="63"/>
        <v>-4.0694953535083371</v>
      </c>
    </row>
    <row r="291" spans="1:26" s="31" customFormat="1" x14ac:dyDescent="0.2">
      <c r="A291" s="31">
        <v>142</v>
      </c>
      <c r="B291" s="31" t="s">
        <v>141</v>
      </c>
      <c r="C291" s="33">
        <v>2</v>
      </c>
      <c r="D291" s="33">
        <v>16</v>
      </c>
      <c r="E291" s="31">
        <v>7.1568855737778403</v>
      </c>
      <c r="F291" s="31">
        <v>30</v>
      </c>
      <c r="G291" s="32" t="s">
        <v>49</v>
      </c>
      <c r="H291" s="31">
        <v>1484</v>
      </c>
      <c r="I291" s="31">
        <v>2000</v>
      </c>
      <c r="J291" s="31">
        <v>1980</v>
      </c>
      <c r="K291" s="31">
        <v>2622</v>
      </c>
      <c r="L291" s="31">
        <f t="shared" si="66"/>
        <v>1.4367816091954023E-2</v>
      </c>
      <c r="M291" s="31">
        <v>348</v>
      </c>
      <c r="N291" s="31">
        <f t="shared" si="64"/>
        <v>3.2891923717050513E-2</v>
      </c>
      <c r="O291" s="31">
        <v>304.02600000000001</v>
      </c>
      <c r="P291" s="31">
        <v>264.02999999999997</v>
      </c>
      <c r="Q291" s="31">
        <f t="shared" si="65"/>
        <v>21.321839080459771</v>
      </c>
      <c r="R291" s="31">
        <f t="shared" si="65"/>
        <v>28.735632183908045</v>
      </c>
      <c r="S291" s="31">
        <f t="shared" si="65"/>
        <v>28.448275862068964</v>
      </c>
      <c r="T291" s="31">
        <f t="shared" si="58"/>
        <v>37.672413793103445</v>
      </c>
      <c r="U291" s="31">
        <f t="shared" si="59"/>
        <v>7.1264367816091934</v>
      </c>
      <c r="V291" s="31">
        <f t="shared" si="60"/>
        <v>8.9367816091953998</v>
      </c>
      <c r="W291" s="31">
        <f t="shared" si="61"/>
        <v>8.6844546190128451</v>
      </c>
      <c r="X291" s="31" t="s">
        <v>206</v>
      </c>
      <c r="Y291" s="31">
        <f t="shared" si="62"/>
        <v>15.810891400622038</v>
      </c>
      <c r="Z291" s="31">
        <f t="shared" si="63"/>
        <v>-8.9367816091953998</v>
      </c>
    </row>
    <row r="292" spans="1:26" s="31" customFormat="1" x14ac:dyDescent="0.2">
      <c r="A292" s="31">
        <v>142</v>
      </c>
      <c r="B292" s="31" t="s">
        <v>141</v>
      </c>
      <c r="C292" s="33">
        <v>3</v>
      </c>
      <c r="D292" s="33">
        <v>16</v>
      </c>
      <c r="E292" s="31">
        <v>7.1568855737778403</v>
      </c>
      <c r="F292" s="31">
        <v>30</v>
      </c>
      <c r="G292" s="32" t="s">
        <v>49</v>
      </c>
      <c r="H292" s="31">
        <v>1476</v>
      </c>
      <c r="I292" s="31">
        <v>1968</v>
      </c>
      <c r="J292" s="31">
        <v>1884</v>
      </c>
      <c r="K292" s="31">
        <v>2742</v>
      </c>
      <c r="L292" s="31">
        <f t="shared" si="66"/>
        <v>1.4204545454545454E-2</v>
      </c>
      <c r="M292" s="31">
        <v>352</v>
      </c>
      <c r="N292" s="31">
        <f t="shared" si="64"/>
        <v>3.3333333333333333E-2</v>
      </c>
      <c r="O292" s="31">
        <v>300</v>
      </c>
      <c r="P292" s="31">
        <v>379.57900000000001</v>
      </c>
      <c r="Q292" s="31">
        <f t="shared" si="65"/>
        <v>20.96590909090909</v>
      </c>
      <c r="R292" s="31">
        <f t="shared" si="65"/>
        <v>27.954545454545453</v>
      </c>
      <c r="S292" s="31">
        <f t="shared" si="65"/>
        <v>26.761363636363637</v>
      </c>
      <c r="T292" s="31">
        <f t="shared" si="58"/>
        <v>38.948863636363633</v>
      </c>
      <c r="U292" s="31">
        <f t="shared" si="59"/>
        <v>5.7954545454545467</v>
      </c>
      <c r="V292" s="31">
        <f t="shared" si="60"/>
        <v>10.99431818181818</v>
      </c>
      <c r="W292" s="31">
        <f t="shared" si="61"/>
        <v>12.652633333333334</v>
      </c>
      <c r="X292" s="31" t="s">
        <v>207</v>
      </c>
      <c r="Y292" s="31">
        <f t="shared" si="62"/>
        <v>5.7954545454545467</v>
      </c>
      <c r="Z292" s="31">
        <f t="shared" si="63"/>
        <v>-23.646951515151514</v>
      </c>
    </row>
    <row r="293" spans="1:26" s="31" customFormat="1" x14ac:dyDescent="0.2">
      <c r="A293" s="31">
        <v>142</v>
      </c>
      <c r="B293" s="31" t="s">
        <v>141</v>
      </c>
      <c r="C293" s="33">
        <v>4</v>
      </c>
      <c r="D293" s="33">
        <v>16</v>
      </c>
      <c r="E293" s="31">
        <v>7.1568855737778403</v>
      </c>
      <c r="F293" s="31">
        <v>30</v>
      </c>
      <c r="G293" s="32" t="s">
        <v>49</v>
      </c>
      <c r="H293" s="31">
        <v>1496</v>
      </c>
      <c r="I293" s="31">
        <v>1952</v>
      </c>
      <c r="J293" s="31">
        <v>1332</v>
      </c>
      <c r="K293" s="31">
        <v>2766</v>
      </c>
      <c r="L293" s="31">
        <f t="shared" si="66"/>
        <v>1.4533911976815502E-2</v>
      </c>
      <c r="M293" s="31">
        <v>344.02300000000002</v>
      </c>
      <c r="N293" s="31">
        <f t="shared" si="64"/>
        <v>3.2464791933148503E-2</v>
      </c>
      <c r="O293" s="31">
        <v>308.02600000000001</v>
      </c>
      <c r="P293" s="31">
        <v>432.16699999999997</v>
      </c>
      <c r="Q293" s="31">
        <f t="shared" si="65"/>
        <v>21.742732317315991</v>
      </c>
      <c r="R293" s="31">
        <f t="shared" si="65"/>
        <v>28.370196178743861</v>
      </c>
      <c r="S293" s="31">
        <f t="shared" si="65"/>
        <v>19.359170753118249</v>
      </c>
      <c r="T293" s="31">
        <f t="shared" si="58"/>
        <v>40.200800527871678</v>
      </c>
      <c r="U293" s="31">
        <f t="shared" si="59"/>
        <v>-2.3835615641977412</v>
      </c>
      <c r="V293" s="31">
        <f t="shared" si="60"/>
        <v>11.830604349127817</v>
      </c>
      <c r="W293" s="31">
        <f t="shared" si="61"/>
        <v>14.030211735372989</v>
      </c>
      <c r="X293" s="31" t="s">
        <v>207</v>
      </c>
      <c r="Y293" s="31">
        <f t="shared" si="62"/>
        <v>-2.3835615641977412</v>
      </c>
      <c r="Z293" s="31">
        <f t="shared" si="63"/>
        <v>-25.860816084500804</v>
      </c>
    </row>
    <row r="294" spans="1:26" s="31" customFormat="1" x14ac:dyDescent="0.2">
      <c r="A294" s="31">
        <v>142</v>
      </c>
      <c r="B294" s="31" t="s">
        <v>141</v>
      </c>
      <c r="C294" s="33">
        <v>5</v>
      </c>
      <c r="D294" s="33">
        <v>16</v>
      </c>
      <c r="E294" s="31">
        <v>7.1568855737778403</v>
      </c>
      <c r="F294" s="31">
        <v>30</v>
      </c>
      <c r="G294" s="32" t="s">
        <v>49</v>
      </c>
      <c r="H294" s="31">
        <v>1452</v>
      </c>
      <c r="I294" s="31">
        <v>2016</v>
      </c>
      <c r="J294" s="31">
        <v>1038</v>
      </c>
      <c r="K294" s="31">
        <v>2772</v>
      </c>
      <c r="L294" s="31">
        <f t="shared" si="66"/>
        <v>1.4533911976815502E-2</v>
      </c>
      <c r="M294" s="31">
        <v>344.02300000000002</v>
      </c>
      <c r="N294" s="31">
        <f t="shared" si="64"/>
        <v>3.2467532467532464E-2</v>
      </c>
      <c r="O294" s="31">
        <v>308</v>
      </c>
      <c r="P294" s="31">
        <v>308.02600000000001</v>
      </c>
      <c r="Q294" s="31">
        <f t="shared" si="65"/>
        <v>21.103240190336109</v>
      </c>
      <c r="R294" s="31">
        <f t="shared" si="65"/>
        <v>29.300366545260051</v>
      </c>
      <c r="S294" s="31">
        <f t="shared" si="65"/>
        <v>15.08620063193449</v>
      </c>
      <c r="T294" s="31">
        <f t="shared" si="58"/>
        <v>40.288003999732574</v>
      </c>
      <c r="U294" s="31">
        <f t="shared" si="59"/>
        <v>-6.0170395584016187</v>
      </c>
      <c r="V294" s="31">
        <f t="shared" si="60"/>
        <v>10.987637454472523</v>
      </c>
      <c r="W294" s="31">
        <f t="shared" si="61"/>
        <v>10.000844155844156</v>
      </c>
      <c r="X294" s="31" t="s">
        <v>207</v>
      </c>
      <c r="Y294" s="31">
        <f t="shared" si="62"/>
        <v>-6.0170395584016187</v>
      </c>
      <c r="Z294" s="31">
        <f t="shared" si="63"/>
        <v>-20.988481610316679</v>
      </c>
    </row>
    <row r="295" spans="1:26" s="31" customFormat="1" x14ac:dyDescent="0.2">
      <c r="A295" s="31">
        <v>142</v>
      </c>
      <c r="B295" s="31" t="s">
        <v>141</v>
      </c>
      <c r="C295" s="33">
        <v>6</v>
      </c>
      <c r="D295" s="33">
        <v>16</v>
      </c>
      <c r="E295" s="31">
        <v>7.1568855737778403</v>
      </c>
      <c r="F295" s="31">
        <v>30</v>
      </c>
      <c r="G295" s="32" t="s">
        <v>49</v>
      </c>
      <c r="H295" s="31">
        <v>1528</v>
      </c>
      <c r="I295" s="31">
        <v>1904</v>
      </c>
      <c r="J295" s="31">
        <v>1110</v>
      </c>
      <c r="K295" s="31">
        <v>2670</v>
      </c>
      <c r="L295" s="31">
        <f t="shared" si="66"/>
        <v>1.4044943820224719E-2</v>
      </c>
      <c r="M295" s="31">
        <v>356</v>
      </c>
      <c r="N295" s="31">
        <f t="shared" si="64"/>
        <v>3.2467532467532464E-2</v>
      </c>
      <c r="O295" s="31">
        <v>308</v>
      </c>
      <c r="P295" s="31">
        <v>308.02600000000001</v>
      </c>
      <c r="Q295" s="31">
        <f t="shared" si="65"/>
        <v>21.460674157303369</v>
      </c>
      <c r="R295" s="31">
        <f t="shared" si="65"/>
        <v>26.741573033707866</v>
      </c>
      <c r="S295" s="31">
        <f t="shared" si="65"/>
        <v>15.589887640449438</v>
      </c>
      <c r="T295" s="31">
        <f t="shared" si="58"/>
        <v>37.5</v>
      </c>
      <c r="U295" s="31">
        <f t="shared" si="59"/>
        <v>-5.870786516853931</v>
      </c>
      <c r="V295" s="31">
        <f t="shared" si="60"/>
        <v>10.758426966292134</v>
      </c>
      <c r="W295" s="31">
        <f t="shared" si="61"/>
        <v>10.000844155844156</v>
      </c>
      <c r="X295" s="31" t="s">
        <v>207</v>
      </c>
      <c r="Y295" s="31">
        <f t="shared" si="62"/>
        <v>-5.870786516853931</v>
      </c>
      <c r="Z295" s="31">
        <f t="shared" si="63"/>
        <v>-20.75927112213629</v>
      </c>
    </row>
    <row r="296" spans="1:26" s="31" customFormat="1" x14ac:dyDescent="0.2">
      <c r="A296" s="31">
        <v>142</v>
      </c>
      <c r="B296" s="31" t="s">
        <v>141</v>
      </c>
      <c r="C296" s="33">
        <v>7</v>
      </c>
      <c r="D296" s="33">
        <v>16</v>
      </c>
      <c r="E296" s="31">
        <v>7.1568855737778403</v>
      </c>
      <c r="F296" s="31">
        <v>30</v>
      </c>
      <c r="G296" s="32" t="s">
        <v>49</v>
      </c>
      <c r="H296" s="31">
        <v>1472</v>
      </c>
      <c r="I296" s="31">
        <v>1960</v>
      </c>
      <c r="J296" s="31">
        <v>1098</v>
      </c>
      <c r="K296" s="31">
        <v>2772</v>
      </c>
      <c r="L296" s="31">
        <f t="shared" si="66"/>
        <v>1.400117049785362E-2</v>
      </c>
      <c r="M296" s="31">
        <v>357.113</v>
      </c>
      <c r="N296" s="31">
        <f t="shared" si="64"/>
        <v>3.2051282051282048E-2</v>
      </c>
      <c r="O296" s="31">
        <v>312</v>
      </c>
      <c r="P296" s="31">
        <v>309</v>
      </c>
      <c r="Q296" s="31">
        <f t="shared" si="65"/>
        <v>20.60972297284053</v>
      </c>
      <c r="R296" s="31">
        <f t="shared" si="65"/>
        <v>27.442294175793094</v>
      </c>
      <c r="S296" s="31">
        <f t="shared" si="65"/>
        <v>15.373285206643274</v>
      </c>
      <c r="T296" s="31">
        <f t="shared" si="58"/>
        <v>38.811244620050232</v>
      </c>
      <c r="U296" s="31">
        <f t="shared" si="59"/>
        <v>-5.2364377661972554</v>
      </c>
      <c r="V296" s="31">
        <f t="shared" si="60"/>
        <v>11.368950444257138</v>
      </c>
      <c r="W296" s="31">
        <f t="shared" si="61"/>
        <v>9.9038461538461533</v>
      </c>
      <c r="X296" s="31" t="s">
        <v>207</v>
      </c>
      <c r="Y296" s="31">
        <f t="shared" si="62"/>
        <v>-5.2364377661972554</v>
      </c>
      <c r="Z296" s="31">
        <f t="shared" si="63"/>
        <v>-21.272796598103291</v>
      </c>
    </row>
    <row r="297" spans="1:26" s="31" customFormat="1" x14ac:dyDescent="0.2">
      <c r="A297" s="31">
        <v>142</v>
      </c>
      <c r="B297" s="31" t="s">
        <v>141</v>
      </c>
      <c r="C297" s="33">
        <v>8</v>
      </c>
      <c r="D297" s="33">
        <v>16</v>
      </c>
      <c r="E297" s="31">
        <v>7.1568855737778403</v>
      </c>
      <c r="F297" s="31">
        <v>30</v>
      </c>
      <c r="G297" s="32" t="s">
        <v>49</v>
      </c>
      <c r="H297" s="31">
        <v>1472</v>
      </c>
      <c r="I297" s="31">
        <v>1960</v>
      </c>
      <c r="J297" s="31">
        <v>1098</v>
      </c>
      <c r="K297" s="31">
        <v>2772</v>
      </c>
      <c r="L297" s="31">
        <f t="shared" si="66"/>
        <v>1.400117049785362E-2</v>
      </c>
      <c r="M297" s="31">
        <v>357.113</v>
      </c>
      <c r="N297" s="31">
        <f t="shared" si="64"/>
        <v>3.2051282051282048E-2</v>
      </c>
      <c r="O297" s="31">
        <v>312</v>
      </c>
      <c r="P297" s="31">
        <v>309</v>
      </c>
      <c r="Q297" s="31">
        <f t="shared" si="65"/>
        <v>20.60972297284053</v>
      </c>
      <c r="R297" s="31">
        <f t="shared" si="65"/>
        <v>27.442294175793094</v>
      </c>
      <c r="S297" s="31">
        <f t="shared" si="65"/>
        <v>15.373285206643274</v>
      </c>
      <c r="T297" s="31">
        <f t="shared" si="58"/>
        <v>38.811244620050232</v>
      </c>
      <c r="U297" s="31">
        <f t="shared" si="59"/>
        <v>-5.2364377661972554</v>
      </c>
      <c r="V297" s="31">
        <f t="shared" si="60"/>
        <v>11.368950444257138</v>
      </c>
      <c r="W297" s="31">
        <f t="shared" si="61"/>
        <v>9.9038461538461533</v>
      </c>
      <c r="X297" s="31" t="s">
        <v>207</v>
      </c>
      <c r="Y297" s="31">
        <f t="shared" si="62"/>
        <v>-5.2364377661972554</v>
      </c>
      <c r="Z297" s="31">
        <f t="shared" si="63"/>
        <v>-21.272796598103291</v>
      </c>
    </row>
    <row r="298" spans="1:26" x14ac:dyDescent="0.2">
      <c r="A298">
        <v>143</v>
      </c>
      <c r="B298" t="s">
        <v>141</v>
      </c>
      <c r="C298" s="33">
        <v>1</v>
      </c>
      <c r="D298" s="33">
        <v>17</v>
      </c>
      <c r="E298">
        <v>7.3610925186682303</v>
      </c>
      <c r="F298">
        <v>31</v>
      </c>
      <c r="G298" s="5" t="s">
        <v>49</v>
      </c>
      <c r="H298">
        <v>1548</v>
      </c>
      <c r="I298">
        <v>1948</v>
      </c>
      <c r="J298">
        <v>1752</v>
      </c>
      <c r="K298">
        <v>1080</v>
      </c>
      <c r="L298">
        <f t="shared" si="66"/>
        <v>1.4704844363927253E-2</v>
      </c>
      <c r="M298">
        <v>340.024</v>
      </c>
      <c r="N298">
        <f t="shared" si="64"/>
        <v>0</v>
      </c>
      <c r="Q298">
        <f t="shared" si="65"/>
        <v>22.763099075359388</v>
      </c>
      <c r="R298">
        <f t="shared" si="65"/>
        <v>28.64503682093029</v>
      </c>
      <c r="S298">
        <f t="shared" si="65"/>
        <v>25.762887325600548</v>
      </c>
      <c r="T298">
        <f t="shared" ref="T298:T337" si="67">$L298*K298</f>
        <v>15.881231913041432</v>
      </c>
      <c r="U298">
        <f t="shared" ref="U298:U337" si="68">S298-Q298</f>
        <v>2.9997882502411599</v>
      </c>
      <c r="V298">
        <f t="shared" ref="V298:V337" si="69">T298-R298</f>
        <v>-12.763804907888858</v>
      </c>
      <c r="W298">
        <f t="shared" ref="W298:W337" si="70">N298*P298</f>
        <v>0</v>
      </c>
      <c r="Y298">
        <f t="shared" ref="Y298:Y337" si="71">IF(X298="X", U298+(U298/ABS(U298)*W298), U298)</f>
        <v>2.9997882502411599</v>
      </c>
      <c r="Z298">
        <f t="shared" ref="Z298:Z337" si="72">IF(X298="Y", -(V298+(V298/ABS(V298)*W298)),-V298)</f>
        <v>12.763804907888858</v>
      </c>
    </row>
    <row r="299" spans="1:26" s="31" customFormat="1" x14ac:dyDescent="0.2">
      <c r="A299" s="31">
        <v>143</v>
      </c>
      <c r="B299" s="31" t="s">
        <v>141</v>
      </c>
      <c r="C299" s="33">
        <v>2</v>
      </c>
      <c r="D299" s="33">
        <v>17</v>
      </c>
      <c r="E299" s="31">
        <v>7.3610925186682303</v>
      </c>
      <c r="F299" s="31">
        <v>31</v>
      </c>
      <c r="G299" s="32" t="s">
        <v>49</v>
      </c>
      <c r="H299" s="31">
        <v>1468</v>
      </c>
      <c r="I299" s="31">
        <v>1940</v>
      </c>
      <c r="J299" s="31">
        <v>1806</v>
      </c>
      <c r="K299" s="31">
        <v>1098</v>
      </c>
      <c r="L299" s="31">
        <f t="shared" si="66"/>
        <v>1.4204545454545454E-2</v>
      </c>
      <c r="M299" s="31">
        <v>352</v>
      </c>
      <c r="N299" s="31">
        <f t="shared" si="64"/>
        <v>3.4246575342465752E-2</v>
      </c>
      <c r="O299" s="31">
        <v>292</v>
      </c>
      <c r="P299" s="31">
        <v>208.154</v>
      </c>
      <c r="Q299" s="31">
        <f t="shared" si="65"/>
        <v>20.852272727272727</v>
      </c>
      <c r="R299" s="31">
        <f t="shared" si="65"/>
        <v>27.55681818181818</v>
      </c>
      <c r="S299" s="31">
        <f t="shared" si="65"/>
        <v>25.65340909090909</v>
      </c>
      <c r="T299" s="31">
        <f t="shared" si="67"/>
        <v>15.596590909090908</v>
      </c>
      <c r="U299" s="31">
        <f t="shared" si="68"/>
        <v>4.8011363636363633</v>
      </c>
      <c r="V299" s="31">
        <f t="shared" si="69"/>
        <v>-11.960227272727272</v>
      </c>
      <c r="W299" s="31">
        <f t="shared" si="70"/>
        <v>7.1285616438356163</v>
      </c>
      <c r="X299" s="31" t="s">
        <v>207</v>
      </c>
      <c r="Y299" s="31">
        <f t="shared" si="71"/>
        <v>4.8011363636363633</v>
      </c>
      <c r="Z299" s="31">
        <f t="shared" si="72"/>
        <v>19.088788916562887</v>
      </c>
    </row>
    <row r="300" spans="1:26" s="31" customFormat="1" x14ac:dyDescent="0.2">
      <c r="A300" s="31">
        <v>143</v>
      </c>
      <c r="B300" s="31" t="s">
        <v>141</v>
      </c>
      <c r="C300" s="33">
        <v>3</v>
      </c>
      <c r="D300" s="33">
        <v>17</v>
      </c>
      <c r="E300" s="31">
        <v>7.3610925186682303</v>
      </c>
      <c r="F300" s="31">
        <v>31</v>
      </c>
      <c r="G300" s="32" t="s">
        <v>49</v>
      </c>
      <c r="H300" s="31">
        <v>1512</v>
      </c>
      <c r="I300" s="31">
        <v>1952</v>
      </c>
      <c r="J300" s="31">
        <v>1950</v>
      </c>
      <c r="K300" s="31">
        <v>1158</v>
      </c>
      <c r="L300" s="31">
        <f t="shared" si="66"/>
        <v>1.4533911976815502E-2</v>
      </c>
      <c r="M300" s="31">
        <v>344.02300000000002</v>
      </c>
      <c r="N300" s="31">
        <f t="shared" si="64"/>
        <v>3.3330333603309038E-2</v>
      </c>
      <c r="O300" s="31">
        <v>300.02699999999999</v>
      </c>
      <c r="P300" s="31">
        <v>340.024</v>
      </c>
      <c r="Q300" s="31">
        <f t="shared" si="65"/>
        <v>21.975274908945039</v>
      </c>
      <c r="R300" s="31">
        <f t="shared" si="65"/>
        <v>28.370196178743861</v>
      </c>
      <c r="S300" s="31">
        <f t="shared" si="65"/>
        <v>28.341128354790229</v>
      </c>
      <c r="T300" s="31">
        <f t="shared" si="67"/>
        <v>16.830270069152352</v>
      </c>
      <c r="U300" s="31">
        <f t="shared" si="68"/>
        <v>6.3658534458451896</v>
      </c>
      <c r="V300" s="31">
        <f t="shared" si="69"/>
        <v>-11.539926109591509</v>
      </c>
      <c r="W300" s="31">
        <f t="shared" si="70"/>
        <v>11.333113353131553</v>
      </c>
      <c r="X300" s="31" t="s">
        <v>207</v>
      </c>
      <c r="Y300" s="31">
        <f t="shared" si="71"/>
        <v>6.3658534458451896</v>
      </c>
      <c r="Z300" s="31">
        <f t="shared" si="72"/>
        <v>22.873039462723064</v>
      </c>
    </row>
    <row r="301" spans="1:26" s="31" customFormat="1" x14ac:dyDescent="0.2">
      <c r="A301" s="31">
        <v>143</v>
      </c>
      <c r="B301" s="31" t="s">
        <v>141</v>
      </c>
      <c r="C301" s="33">
        <v>4</v>
      </c>
      <c r="D301" s="33">
        <v>17</v>
      </c>
      <c r="E301" s="31">
        <v>7.3610925186682303</v>
      </c>
      <c r="F301" s="31">
        <v>31</v>
      </c>
      <c r="G301" s="32" t="s">
        <v>49</v>
      </c>
      <c r="H301" s="31">
        <v>1504</v>
      </c>
      <c r="I301" s="31">
        <v>1952</v>
      </c>
      <c r="J301" s="31">
        <v>1962</v>
      </c>
      <c r="K301" s="31">
        <v>1122</v>
      </c>
      <c r="L301" s="31">
        <f t="shared" si="66"/>
        <v>1.38811771238201E-2</v>
      </c>
      <c r="M301" s="31">
        <v>360.2</v>
      </c>
      <c r="N301" s="31">
        <f t="shared" si="64"/>
        <v>3.0843064320126335E-2</v>
      </c>
      <c r="O301" s="31">
        <v>324.22199999999998</v>
      </c>
      <c r="P301" s="31">
        <v>380.52600000000001</v>
      </c>
      <c r="Q301" s="31">
        <f t="shared" si="65"/>
        <v>20.87729039422543</v>
      </c>
      <c r="R301" s="31">
        <f t="shared" si="65"/>
        <v>27.096057745696836</v>
      </c>
      <c r="S301" s="31">
        <f t="shared" si="65"/>
        <v>27.234869516935035</v>
      </c>
      <c r="T301" s="31">
        <f t="shared" si="67"/>
        <v>15.574680732926153</v>
      </c>
      <c r="U301" s="31">
        <f t="shared" si="68"/>
        <v>6.3575791227096055</v>
      </c>
      <c r="V301" s="31">
        <f t="shared" si="69"/>
        <v>-11.521377012770683</v>
      </c>
      <c r="W301" s="31">
        <f t="shared" si="70"/>
        <v>11.736587893480394</v>
      </c>
      <c r="X301" s="31" t="s">
        <v>207</v>
      </c>
      <c r="Y301" s="31">
        <f t="shared" si="71"/>
        <v>6.3575791227096055</v>
      </c>
      <c r="Z301" s="31">
        <f t="shared" si="72"/>
        <v>23.257964906251075</v>
      </c>
    </row>
    <row r="302" spans="1:26" s="31" customFormat="1" x14ac:dyDescent="0.2">
      <c r="A302" s="31">
        <v>143</v>
      </c>
      <c r="B302" s="31" t="s">
        <v>141</v>
      </c>
      <c r="C302" s="33">
        <v>5</v>
      </c>
      <c r="D302" s="33">
        <v>17</v>
      </c>
      <c r="E302" s="31">
        <v>7.3610925186682303</v>
      </c>
      <c r="F302" s="31">
        <v>31</v>
      </c>
      <c r="G302" s="32" t="s">
        <v>49</v>
      </c>
      <c r="H302" s="31">
        <v>1500</v>
      </c>
      <c r="I302" s="31">
        <v>1936</v>
      </c>
      <c r="J302" s="31">
        <v>1998</v>
      </c>
      <c r="K302" s="31">
        <v>1146</v>
      </c>
      <c r="L302" s="31">
        <f t="shared" si="66"/>
        <v>1.4200874205816109E-2</v>
      </c>
      <c r="M302" s="31">
        <v>352.09100000000001</v>
      </c>
      <c r="N302" s="31">
        <f t="shared" si="64"/>
        <v>3.1645569620253167E-2</v>
      </c>
      <c r="O302" s="31">
        <v>316</v>
      </c>
      <c r="P302" s="31">
        <v>528.37900000000002</v>
      </c>
      <c r="Q302" s="31">
        <f t="shared" si="65"/>
        <v>21.301311308724163</v>
      </c>
      <c r="R302" s="31">
        <f t="shared" si="65"/>
        <v>27.492892462459988</v>
      </c>
      <c r="S302" s="31">
        <f t="shared" si="65"/>
        <v>28.373346663220588</v>
      </c>
      <c r="T302" s="31">
        <f t="shared" si="67"/>
        <v>16.27420183986526</v>
      </c>
      <c r="U302" s="31">
        <f t="shared" si="68"/>
        <v>7.0720353544964247</v>
      </c>
      <c r="V302" s="31">
        <f t="shared" si="69"/>
        <v>-11.218690622594728</v>
      </c>
      <c r="W302" s="31">
        <f t="shared" si="70"/>
        <v>16.720854430379749</v>
      </c>
      <c r="X302" s="31" t="s">
        <v>206</v>
      </c>
      <c r="Y302" s="31">
        <f t="shared" si="71"/>
        <v>23.792889784876174</v>
      </c>
      <c r="Z302" s="31">
        <f t="shared" si="72"/>
        <v>11.218690622594728</v>
      </c>
    </row>
    <row r="303" spans="1:26" s="31" customFormat="1" x14ac:dyDescent="0.2">
      <c r="A303" s="31">
        <v>143</v>
      </c>
      <c r="B303" s="31" t="s">
        <v>141</v>
      </c>
      <c r="C303" s="33">
        <v>6</v>
      </c>
      <c r="D303" s="33">
        <v>17</v>
      </c>
      <c r="E303" s="31">
        <v>7.3610925186682303</v>
      </c>
      <c r="F303" s="31">
        <v>31</v>
      </c>
      <c r="G303" s="32" t="s">
        <v>49</v>
      </c>
      <c r="H303" s="31">
        <v>1540</v>
      </c>
      <c r="I303" s="31">
        <v>1924</v>
      </c>
      <c r="J303" s="31">
        <v>2064</v>
      </c>
      <c r="K303" s="31">
        <v>1260</v>
      </c>
      <c r="L303" s="31">
        <f t="shared" si="66"/>
        <v>1.4041394029599259E-2</v>
      </c>
      <c r="M303" s="31">
        <v>356.09</v>
      </c>
      <c r="N303" s="31">
        <f t="shared" si="64"/>
        <v>3.1635458287066473E-2</v>
      </c>
      <c r="O303" s="31">
        <v>316.101</v>
      </c>
      <c r="P303" s="31">
        <v>536.13400000000001</v>
      </c>
      <c r="Q303" s="31">
        <f t="shared" si="65"/>
        <v>21.623746805582858</v>
      </c>
      <c r="R303" s="31">
        <f t="shared" si="65"/>
        <v>27.015642112948974</v>
      </c>
      <c r="S303" s="31">
        <f t="shared" si="65"/>
        <v>28.981437277092873</v>
      </c>
      <c r="T303" s="31">
        <f t="shared" si="67"/>
        <v>17.692156477295068</v>
      </c>
      <c r="U303" s="31">
        <f t="shared" si="68"/>
        <v>7.3576904715100149</v>
      </c>
      <c r="V303" s="31">
        <f t="shared" si="69"/>
        <v>-9.3234856356539062</v>
      </c>
      <c r="W303" s="31">
        <f t="shared" si="70"/>
        <v>16.960844793278095</v>
      </c>
      <c r="X303" s="31" t="s">
        <v>206</v>
      </c>
      <c r="Y303" s="31">
        <f t="shared" si="71"/>
        <v>24.31853526478811</v>
      </c>
      <c r="Z303" s="31">
        <f t="shared" si="72"/>
        <v>9.3234856356539062</v>
      </c>
    </row>
    <row r="304" spans="1:26" s="31" customFormat="1" x14ac:dyDescent="0.2">
      <c r="A304" s="31">
        <v>143</v>
      </c>
      <c r="B304" s="31" t="s">
        <v>141</v>
      </c>
      <c r="C304" s="33">
        <v>7</v>
      </c>
      <c r="D304" s="33">
        <v>17</v>
      </c>
      <c r="E304" s="31">
        <v>7.3610925186682303</v>
      </c>
      <c r="F304" s="31">
        <v>31</v>
      </c>
      <c r="G304" s="32" t="s">
        <v>49</v>
      </c>
      <c r="H304" s="31">
        <v>1476</v>
      </c>
      <c r="I304" s="31">
        <v>1928</v>
      </c>
      <c r="J304" s="31">
        <v>1998</v>
      </c>
      <c r="K304" s="31">
        <v>1806</v>
      </c>
      <c r="L304" s="31">
        <f t="shared" si="66"/>
        <v>1.4203617377273643E-2</v>
      </c>
      <c r="M304" s="31">
        <v>352.02300000000002</v>
      </c>
      <c r="N304" s="31">
        <f t="shared" si="64"/>
        <v>3.2048611333670908E-2</v>
      </c>
      <c r="O304" s="31">
        <v>312.02600000000001</v>
      </c>
      <c r="P304" s="31">
        <v>580</v>
      </c>
      <c r="Q304" s="31">
        <f t="shared" si="65"/>
        <v>20.964539248855896</v>
      </c>
      <c r="R304" s="31">
        <f t="shared" si="65"/>
        <v>27.384574303383584</v>
      </c>
      <c r="S304" s="31">
        <f t="shared" si="65"/>
        <v>28.37882751979274</v>
      </c>
      <c r="T304" s="31">
        <f t="shared" si="67"/>
        <v>25.651732983356197</v>
      </c>
      <c r="U304" s="31">
        <f t="shared" si="68"/>
        <v>7.4142882709368436</v>
      </c>
      <c r="V304" s="31">
        <f t="shared" si="69"/>
        <v>-1.7328413200273864</v>
      </c>
      <c r="W304" s="31">
        <f t="shared" si="70"/>
        <v>18.588194573529126</v>
      </c>
      <c r="X304" s="31" t="s">
        <v>206</v>
      </c>
      <c r="Y304" s="31">
        <f t="shared" si="71"/>
        <v>26.00248284446597</v>
      </c>
      <c r="Z304" s="31">
        <f t="shared" si="72"/>
        <v>1.7328413200273864</v>
      </c>
    </row>
    <row r="305" spans="1:28" s="31" customFormat="1" x14ac:dyDescent="0.2">
      <c r="A305" s="31">
        <v>143</v>
      </c>
      <c r="B305" s="31" t="s">
        <v>141</v>
      </c>
      <c r="C305" s="33">
        <v>8</v>
      </c>
      <c r="D305" s="33">
        <v>17</v>
      </c>
      <c r="E305" s="31">
        <v>7.3610925186682303</v>
      </c>
      <c r="F305" s="31">
        <v>31</v>
      </c>
      <c r="G305" s="32" t="s">
        <v>49</v>
      </c>
      <c r="H305" s="31">
        <v>1504</v>
      </c>
      <c r="I305" s="31">
        <v>1988</v>
      </c>
      <c r="J305" s="31">
        <v>2034</v>
      </c>
      <c r="K305" s="31">
        <v>1938</v>
      </c>
      <c r="L305" s="31">
        <f t="shared" si="66"/>
        <v>1.3728795874771417E-2</v>
      </c>
      <c r="M305" s="31">
        <v>364.19799999999998</v>
      </c>
      <c r="N305" s="31">
        <f t="shared" si="64"/>
        <v>3.0118304700864997E-2</v>
      </c>
      <c r="O305" s="31">
        <v>332.024</v>
      </c>
      <c r="P305" s="31">
        <v>652.19600000000003</v>
      </c>
      <c r="Q305" s="31">
        <f t="shared" si="65"/>
        <v>20.648108995656212</v>
      </c>
      <c r="R305" s="31">
        <f t="shared" si="65"/>
        <v>27.292846199045577</v>
      </c>
      <c r="S305" s="31">
        <f t="shared" si="65"/>
        <v>27.924370809285062</v>
      </c>
      <c r="T305" s="31">
        <f t="shared" si="67"/>
        <v>26.606406405307006</v>
      </c>
      <c r="U305" s="31">
        <f t="shared" si="68"/>
        <v>7.2762618136288495</v>
      </c>
      <c r="V305" s="31">
        <f t="shared" si="69"/>
        <v>-0.68643979373857178</v>
      </c>
      <c r="W305" s="31">
        <f t="shared" si="70"/>
        <v>19.64303785268535</v>
      </c>
      <c r="X305" s="31" t="s">
        <v>206</v>
      </c>
      <c r="Y305" s="31">
        <f t="shared" si="71"/>
        <v>26.919299666314199</v>
      </c>
      <c r="Z305" s="31">
        <f t="shared" si="72"/>
        <v>0.68643979373857178</v>
      </c>
    </row>
    <row r="306" spans="1:28" x14ac:dyDescent="0.2">
      <c r="A306">
        <v>144</v>
      </c>
      <c r="B306" t="s">
        <v>141</v>
      </c>
      <c r="C306" s="33">
        <v>1</v>
      </c>
      <c r="D306" s="33">
        <v>18</v>
      </c>
      <c r="E306">
        <v>7.8247324549870001</v>
      </c>
      <c r="F306">
        <v>32</v>
      </c>
      <c r="G306" s="5" t="s">
        <v>49</v>
      </c>
      <c r="H306">
        <v>1460</v>
      </c>
      <c r="I306">
        <v>1932</v>
      </c>
      <c r="J306">
        <v>1088</v>
      </c>
      <c r="K306">
        <v>2860</v>
      </c>
      <c r="L306">
        <f t="shared" si="66"/>
        <v>1.4203617377273643E-2</v>
      </c>
      <c r="M306">
        <v>352.02300000000002</v>
      </c>
      <c r="N306">
        <f t="shared" si="64"/>
        <v>0</v>
      </c>
      <c r="Q306">
        <f t="shared" si="65"/>
        <v>20.73728137081952</v>
      </c>
      <c r="R306">
        <f t="shared" si="65"/>
        <v>27.44138877289268</v>
      </c>
      <c r="S306">
        <f t="shared" si="65"/>
        <v>15.453535706473723</v>
      </c>
      <c r="T306">
        <f t="shared" si="67"/>
        <v>40.622345699002615</v>
      </c>
      <c r="U306">
        <f t="shared" si="68"/>
        <v>-5.2837456643457976</v>
      </c>
      <c r="V306">
        <f t="shared" si="69"/>
        <v>13.180956926109936</v>
      </c>
      <c r="W306">
        <f t="shared" si="70"/>
        <v>0</v>
      </c>
      <c r="Y306">
        <f t="shared" si="71"/>
        <v>-5.2837456643457976</v>
      </c>
      <c r="Z306">
        <f t="shared" si="72"/>
        <v>-13.180956926109936</v>
      </c>
    </row>
    <row r="307" spans="1:28" s="31" customFormat="1" x14ac:dyDescent="0.2">
      <c r="A307" s="31">
        <v>144</v>
      </c>
      <c r="B307" s="31" t="s">
        <v>141</v>
      </c>
      <c r="C307" s="33">
        <v>2</v>
      </c>
      <c r="D307" s="33">
        <v>18</v>
      </c>
      <c r="E307" s="31">
        <v>7.8247324549870001</v>
      </c>
      <c r="F307" s="31">
        <v>32</v>
      </c>
      <c r="G307" s="32" t="s">
        <v>49</v>
      </c>
      <c r="H307" s="31">
        <v>1452</v>
      </c>
      <c r="I307" s="31">
        <v>1924</v>
      </c>
      <c r="J307" s="31">
        <v>864</v>
      </c>
      <c r="K307" s="31">
        <v>2622</v>
      </c>
      <c r="L307" s="31">
        <f t="shared" si="66"/>
        <v>1.388804017532262E-2</v>
      </c>
      <c r="M307" s="31">
        <v>360.02199999999999</v>
      </c>
      <c r="N307" s="31">
        <f t="shared" si="64"/>
        <v>3.2467532467532464E-2</v>
      </c>
      <c r="O307" s="31">
        <v>308</v>
      </c>
      <c r="P307" s="31">
        <v>284.25299999999999</v>
      </c>
      <c r="Q307" s="31">
        <f t="shared" si="65"/>
        <v>20.165434334568445</v>
      </c>
      <c r="R307" s="31">
        <f t="shared" si="65"/>
        <v>26.720589297320721</v>
      </c>
      <c r="S307" s="31">
        <f t="shared" si="65"/>
        <v>11.999266711478743</v>
      </c>
      <c r="T307" s="31">
        <f t="shared" si="67"/>
        <v>36.414441339695912</v>
      </c>
      <c r="U307" s="31">
        <f t="shared" si="68"/>
        <v>-8.1661676230897022</v>
      </c>
      <c r="V307" s="31">
        <f t="shared" si="69"/>
        <v>9.693852042375191</v>
      </c>
      <c r="W307" s="31">
        <f t="shared" si="70"/>
        <v>9.2289935064935058</v>
      </c>
      <c r="X307" s="31" t="s">
        <v>206</v>
      </c>
      <c r="Y307" s="31">
        <f t="shared" si="71"/>
        <v>-17.395161129583208</v>
      </c>
      <c r="Z307" s="31">
        <f t="shared" si="72"/>
        <v>-9.693852042375191</v>
      </c>
    </row>
    <row r="308" spans="1:28" s="31" customFormat="1" x14ac:dyDescent="0.2">
      <c r="A308" s="31">
        <v>144</v>
      </c>
      <c r="B308" s="31" t="s">
        <v>141</v>
      </c>
      <c r="C308" s="33">
        <v>3</v>
      </c>
      <c r="D308" s="33">
        <v>18</v>
      </c>
      <c r="E308" s="31">
        <v>7.8247324549870001</v>
      </c>
      <c r="F308" s="31">
        <v>32</v>
      </c>
      <c r="G308" s="32" t="s">
        <v>49</v>
      </c>
      <c r="H308" s="31">
        <v>1508</v>
      </c>
      <c r="I308" s="31">
        <v>1972</v>
      </c>
      <c r="J308" s="31">
        <v>978</v>
      </c>
      <c r="K308" s="31">
        <v>1902</v>
      </c>
      <c r="L308" s="31">
        <f t="shared" si="66"/>
        <v>1.4364018707697965E-2</v>
      </c>
      <c r="M308" s="31">
        <v>348.09199999999998</v>
      </c>
      <c r="N308" s="31">
        <f t="shared" si="64"/>
        <v>3.4708844854934383E-2</v>
      </c>
      <c r="O308" s="31">
        <v>288.11099999999999</v>
      </c>
      <c r="P308" s="31">
        <v>176.04499999999999</v>
      </c>
      <c r="Q308" s="31">
        <f t="shared" si="65"/>
        <v>21.660940211208533</v>
      </c>
      <c r="R308" s="31">
        <f t="shared" si="65"/>
        <v>28.325844891580388</v>
      </c>
      <c r="S308" s="31">
        <f t="shared" si="65"/>
        <v>14.048010296128611</v>
      </c>
      <c r="T308" s="31">
        <f t="shared" si="67"/>
        <v>27.32036358204153</v>
      </c>
      <c r="U308" s="31">
        <f t="shared" si="68"/>
        <v>-7.6129299150799223</v>
      </c>
      <c r="V308" s="31">
        <f t="shared" si="69"/>
        <v>-1.0054813095388582</v>
      </c>
      <c r="W308" s="31">
        <f t="shared" si="70"/>
        <v>6.110318592486923</v>
      </c>
      <c r="X308" s="31" t="s">
        <v>206</v>
      </c>
      <c r="Y308" s="31">
        <f t="shared" si="71"/>
        <v>-13.723248507566845</v>
      </c>
      <c r="Z308" s="31">
        <f t="shared" si="72"/>
        <v>1.0054813095388582</v>
      </c>
    </row>
    <row r="309" spans="1:28" s="31" customFormat="1" x14ac:dyDescent="0.2">
      <c r="A309" s="31">
        <v>144</v>
      </c>
      <c r="B309" s="31" t="s">
        <v>141</v>
      </c>
      <c r="C309" s="33">
        <v>4</v>
      </c>
      <c r="D309" s="33">
        <v>18</v>
      </c>
      <c r="E309" s="31">
        <v>7.8247324549870001</v>
      </c>
      <c r="F309" s="31">
        <v>32</v>
      </c>
      <c r="G309" s="32" t="s">
        <v>49</v>
      </c>
      <c r="H309" s="31">
        <v>1516</v>
      </c>
      <c r="I309" s="31">
        <v>1900</v>
      </c>
      <c r="J309" s="31">
        <v>904</v>
      </c>
      <c r="K309" s="31">
        <v>1132</v>
      </c>
      <c r="L309" s="31">
        <f t="shared" si="66"/>
        <v>1.388804017532262E-2</v>
      </c>
      <c r="M309" s="31">
        <v>360.02199999999999</v>
      </c>
      <c r="N309" s="31">
        <f t="shared" si="64"/>
        <v>0</v>
      </c>
      <c r="Q309" s="31">
        <f t="shared" si="65"/>
        <v>21.05426890578909</v>
      </c>
      <c r="R309" s="31">
        <f t="shared" si="65"/>
        <v>26.387276333112979</v>
      </c>
      <c r="S309" s="31">
        <f t="shared" si="65"/>
        <v>12.554788318491649</v>
      </c>
      <c r="T309" s="31">
        <f t="shared" si="67"/>
        <v>15.721261478465205</v>
      </c>
      <c r="U309" s="31">
        <f t="shared" si="68"/>
        <v>-8.499480587297441</v>
      </c>
      <c r="V309" s="31">
        <f t="shared" si="69"/>
        <v>-10.666014854647774</v>
      </c>
      <c r="W309" s="31">
        <f t="shared" si="70"/>
        <v>0</v>
      </c>
      <c r="Y309" s="31">
        <f t="shared" si="71"/>
        <v>-8.499480587297441</v>
      </c>
      <c r="Z309" s="31">
        <f t="shared" si="72"/>
        <v>10.666014854647774</v>
      </c>
    </row>
    <row r="310" spans="1:28" s="31" customFormat="1" x14ac:dyDescent="0.2">
      <c r="A310" s="31">
        <v>144</v>
      </c>
      <c r="B310" s="31" t="s">
        <v>141</v>
      </c>
      <c r="C310" s="33">
        <v>5</v>
      </c>
      <c r="D310" s="33">
        <v>18</v>
      </c>
      <c r="E310" s="31">
        <v>7.8247324549870001</v>
      </c>
      <c r="F310" s="31">
        <v>32</v>
      </c>
      <c r="G310" s="32" t="s">
        <v>49</v>
      </c>
      <c r="H310" s="31">
        <v>1456</v>
      </c>
      <c r="I310" s="31">
        <v>1976</v>
      </c>
      <c r="J310" s="31">
        <v>1062</v>
      </c>
      <c r="K310" s="31">
        <v>1134</v>
      </c>
      <c r="L310" s="31">
        <f t="shared" si="66"/>
        <v>1.3885456095576371E-2</v>
      </c>
      <c r="M310" s="31">
        <v>360.089</v>
      </c>
      <c r="N310" s="31">
        <f t="shared" si="64"/>
        <v>3.2883379096035906E-2</v>
      </c>
      <c r="O310" s="31">
        <v>304.10500000000002</v>
      </c>
      <c r="P310" s="31">
        <v>212.03800000000001</v>
      </c>
      <c r="Q310" s="31">
        <f t="shared" si="65"/>
        <v>20.217224075159194</v>
      </c>
      <c r="R310" s="31">
        <f t="shared" si="65"/>
        <v>27.437661244858909</v>
      </c>
      <c r="S310" s="31">
        <f t="shared" si="65"/>
        <v>14.746354373502106</v>
      </c>
      <c r="T310" s="31">
        <f t="shared" si="67"/>
        <v>15.746107212383604</v>
      </c>
      <c r="U310" s="31">
        <f t="shared" si="68"/>
        <v>-5.4708697016570884</v>
      </c>
      <c r="V310" s="31">
        <f t="shared" si="69"/>
        <v>-11.691554032475304</v>
      </c>
      <c r="W310" s="31">
        <f t="shared" si="70"/>
        <v>6.9725259367652619</v>
      </c>
      <c r="X310" s="31" t="s">
        <v>207</v>
      </c>
      <c r="Y310" s="31">
        <f t="shared" si="71"/>
        <v>-5.4708697016570884</v>
      </c>
      <c r="Z310" s="31">
        <f t="shared" si="72"/>
        <v>18.664079969240568</v>
      </c>
    </row>
    <row r="311" spans="1:28" s="31" customFormat="1" x14ac:dyDescent="0.2">
      <c r="A311" s="31">
        <v>144</v>
      </c>
      <c r="B311" s="31" t="s">
        <v>141</v>
      </c>
      <c r="C311" s="33">
        <v>6</v>
      </c>
      <c r="D311" s="33">
        <v>18</v>
      </c>
      <c r="E311" s="31">
        <v>7.8247324549870001</v>
      </c>
      <c r="F311" s="31">
        <v>32</v>
      </c>
      <c r="G311" s="32" t="s">
        <v>49</v>
      </c>
      <c r="H311" s="31">
        <v>1530</v>
      </c>
      <c r="I311" s="31">
        <v>1896</v>
      </c>
      <c r="J311" s="31">
        <v>1314</v>
      </c>
      <c r="K311" s="31">
        <v>1038</v>
      </c>
      <c r="L311" s="77">
        <f t="shared" si="66"/>
        <v>1.4878561183619301E-2</v>
      </c>
      <c r="M311" s="77">
        <v>336.05399999999997</v>
      </c>
      <c r="N311" s="77">
        <f t="shared" si="64"/>
        <v>3.0843064320126335E-2</v>
      </c>
      <c r="O311" s="77">
        <v>324.22199999999998</v>
      </c>
      <c r="P311" s="77">
        <v>174.10300000000001</v>
      </c>
      <c r="Q311" s="77">
        <f t="shared" si="65"/>
        <v>22.76419861093753</v>
      </c>
      <c r="R311" s="31">
        <f t="shared" si="65"/>
        <v>28.209752004142192</v>
      </c>
      <c r="S311" s="31">
        <f t="shared" si="65"/>
        <v>19.55042939527576</v>
      </c>
      <c r="T311" s="31">
        <f t="shared" si="67"/>
        <v>15.443946508596834</v>
      </c>
      <c r="U311" s="31">
        <f t="shared" si="68"/>
        <v>-3.2137692156617703</v>
      </c>
      <c r="V311" s="31">
        <f t="shared" si="69"/>
        <v>-12.765805495545358</v>
      </c>
      <c r="W311" s="31">
        <f t="shared" si="70"/>
        <v>5.3698700273269555</v>
      </c>
      <c r="X311" s="31" t="s">
        <v>207</v>
      </c>
      <c r="Y311" s="31">
        <f t="shared" si="71"/>
        <v>-3.2137692156617703</v>
      </c>
      <c r="Z311" s="31">
        <f t="shared" si="72"/>
        <v>18.135675522872312</v>
      </c>
    </row>
    <row r="312" spans="1:28" s="31" customFormat="1" x14ac:dyDescent="0.2">
      <c r="A312" s="31">
        <v>144</v>
      </c>
      <c r="B312" s="31" t="s">
        <v>141</v>
      </c>
      <c r="C312" s="33">
        <v>7</v>
      </c>
      <c r="D312" s="33">
        <v>18</v>
      </c>
      <c r="E312" s="31">
        <v>7.8247324549870001</v>
      </c>
      <c r="F312" s="31">
        <v>32</v>
      </c>
      <c r="G312" s="32" t="s">
        <v>49</v>
      </c>
      <c r="H312" s="31">
        <v>1512</v>
      </c>
      <c r="I312" s="31">
        <v>956</v>
      </c>
      <c r="J312" s="31">
        <v>1500</v>
      </c>
      <c r="K312" s="31">
        <v>1134</v>
      </c>
      <c r="L312" s="31">
        <f t="shared" si="66"/>
        <v>1.4203617377273643E-2</v>
      </c>
      <c r="M312" s="31">
        <v>352.02300000000002</v>
      </c>
      <c r="N312" s="31">
        <f t="shared" si="64"/>
        <v>3.3780702435926457E-2</v>
      </c>
      <c r="O312" s="31">
        <v>296.02699999999999</v>
      </c>
      <c r="P312" s="31">
        <v>172.047</v>
      </c>
      <c r="Q312" s="31">
        <f t="shared" si="65"/>
        <v>21.475869474437747</v>
      </c>
      <c r="R312" s="31">
        <f t="shared" si="65"/>
        <v>13.578658212673602</v>
      </c>
      <c r="S312" s="31">
        <f t="shared" si="65"/>
        <v>21.305426065910464</v>
      </c>
      <c r="T312" s="31">
        <f t="shared" si="67"/>
        <v>16.106902105828311</v>
      </c>
      <c r="U312" s="31">
        <f t="shared" si="68"/>
        <v>-0.17044340852728368</v>
      </c>
      <c r="V312" s="31">
        <f t="shared" si="69"/>
        <v>2.5282438931547091</v>
      </c>
      <c r="W312" s="31">
        <f t="shared" si="70"/>
        <v>5.8118685119938389</v>
      </c>
      <c r="X312" s="31" t="s">
        <v>207</v>
      </c>
      <c r="Y312" s="31">
        <f t="shared" si="71"/>
        <v>-0.17044340852728368</v>
      </c>
      <c r="Z312" s="31">
        <f t="shared" si="72"/>
        <v>-8.3401124051485489</v>
      </c>
    </row>
    <row r="313" spans="1:28" s="31" customFormat="1" x14ac:dyDescent="0.2">
      <c r="A313" s="31">
        <v>144</v>
      </c>
      <c r="B313" s="31" t="s">
        <v>141</v>
      </c>
      <c r="C313" s="33">
        <v>8</v>
      </c>
      <c r="D313" s="33">
        <v>18</v>
      </c>
      <c r="E313" s="31">
        <v>7.8247324549870001</v>
      </c>
      <c r="F313" s="31">
        <v>32</v>
      </c>
      <c r="G313" s="32" t="s">
        <v>49</v>
      </c>
      <c r="H313" s="31">
        <v>1532</v>
      </c>
      <c r="I313" s="31">
        <v>1964</v>
      </c>
      <c r="J313" s="31">
        <v>1764</v>
      </c>
      <c r="K313" s="31">
        <v>1122</v>
      </c>
      <c r="L313" s="31">
        <f t="shared" si="66"/>
        <v>1.4359274799185542E-2</v>
      </c>
      <c r="M313" s="31">
        <v>348.20699999999999</v>
      </c>
      <c r="N313" s="31">
        <f t="shared" si="64"/>
        <v>3.1645569620253167E-2</v>
      </c>
      <c r="O313" s="31">
        <v>316</v>
      </c>
      <c r="P313" s="31">
        <v>244.524</v>
      </c>
      <c r="Q313" s="31">
        <f t="shared" si="65"/>
        <v>21.99840899235225</v>
      </c>
      <c r="R313" s="31">
        <f t="shared" si="65"/>
        <v>28.201615705600407</v>
      </c>
      <c r="S313" s="31">
        <f t="shared" si="65"/>
        <v>25.329760745763299</v>
      </c>
      <c r="T313" s="31">
        <f t="shared" si="67"/>
        <v>16.11110632468618</v>
      </c>
      <c r="U313" s="31">
        <f t="shared" si="68"/>
        <v>3.3313517534110488</v>
      </c>
      <c r="V313" s="31">
        <f t="shared" si="69"/>
        <v>-12.090509380914227</v>
      </c>
      <c r="W313" s="31">
        <f t="shared" si="70"/>
        <v>7.7381012658227855</v>
      </c>
      <c r="X313" s="31" t="s">
        <v>207</v>
      </c>
      <c r="Y313" s="31">
        <f t="shared" si="71"/>
        <v>3.3313517534110488</v>
      </c>
      <c r="Z313" s="31">
        <f t="shared" si="72"/>
        <v>19.828610646737012</v>
      </c>
    </row>
    <row r="314" spans="1:28" x14ac:dyDescent="0.2">
      <c r="A314">
        <v>145</v>
      </c>
      <c r="B314" t="s">
        <v>141</v>
      </c>
      <c r="C314" s="33">
        <v>1</v>
      </c>
      <c r="D314" s="33">
        <v>19</v>
      </c>
      <c r="E314">
        <v>6.56899157159586</v>
      </c>
      <c r="F314">
        <v>33</v>
      </c>
      <c r="G314" s="5" t="s">
        <v>49</v>
      </c>
      <c r="H314">
        <v>1456</v>
      </c>
      <c r="I314">
        <v>2008</v>
      </c>
      <c r="J314">
        <v>1264</v>
      </c>
      <c r="K314">
        <v>1112</v>
      </c>
      <c r="L314">
        <f t="shared" si="66"/>
        <v>1.3875206393695105E-2</v>
      </c>
      <c r="M314">
        <v>360.35500000000002</v>
      </c>
      <c r="N314">
        <f t="shared" si="64"/>
        <v>0</v>
      </c>
      <c r="Q314">
        <f t="shared" si="65"/>
        <v>20.202300509220073</v>
      </c>
      <c r="R314">
        <f t="shared" si="65"/>
        <v>27.861414438539772</v>
      </c>
      <c r="S314">
        <f t="shared" si="65"/>
        <v>17.538260881630613</v>
      </c>
      <c r="T314">
        <f t="shared" si="67"/>
        <v>15.429229509788957</v>
      </c>
      <c r="U314">
        <f t="shared" si="68"/>
        <v>-2.6640396275894602</v>
      </c>
      <c r="V314">
        <f t="shared" si="69"/>
        <v>-12.432184928750814</v>
      </c>
      <c r="W314">
        <f t="shared" si="70"/>
        <v>0</v>
      </c>
      <c r="Y314">
        <f t="shared" si="71"/>
        <v>-2.6640396275894602</v>
      </c>
      <c r="Z314">
        <f t="shared" si="72"/>
        <v>12.432184928750814</v>
      </c>
      <c r="AB314" s="5"/>
    </row>
    <row r="315" spans="1:28" x14ac:dyDescent="0.2">
      <c r="A315">
        <v>145</v>
      </c>
      <c r="B315" t="s">
        <v>141</v>
      </c>
      <c r="C315" s="33">
        <v>2</v>
      </c>
      <c r="D315" s="33">
        <v>19</v>
      </c>
      <c r="E315">
        <v>6.56899157159586</v>
      </c>
      <c r="F315">
        <v>33</v>
      </c>
      <c r="G315" s="5" t="s">
        <v>49</v>
      </c>
      <c r="H315">
        <v>1460</v>
      </c>
      <c r="I315">
        <v>1984</v>
      </c>
      <c r="J315">
        <v>1724</v>
      </c>
      <c r="K315">
        <v>2032</v>
      </c>
      <c r="L315">
        <f t="shared" si="66"/>
        <v>1.4704844363927253E-2</v>
      </c>
      <c r="M315">
        <v>340.024</v>
      </c>
      <c r="N315">
        <f t="shared" si="64"/>
        <v>0</v>
      </c>
      <c r="Q315">
        <f t="shared" si="65"/>
        <v>21.469072771333789</v>
      </c>
      <c r="R315">
        <f t="shared" si="65"/>
        <v>29.174411218031668</v>
      </c>
      <c r="S315">
        <f t="shared" si="65"/>
        <v>25.351151683410585</v>
      </c>
      <c r="T315">
        <f t="shared" si="67"/>
        <v>29.880243747500177</v>
      </c>
      <c r="U315">
        <f t="shared" si="68"/>
        <v>3.8820789120767962</v>
      </c>
      <c r="V315">
        <f t="shared" si="69"/>
        <v>0.70583252946850905</v>
      </c>
      <c r="W315">
        <f t="shared" si="70"/>
        <v>0</v>
      </c>
      <c r="Y315">
        <f t="shared" si="71"/>
        <v>3.8820789120767962</v>
      </c>
      <c r="Z315">
        <f t="shared" si="72"/>
        <v>-0.70583252946850905</v>
      </c>
      <c r="AB315" s="5"/>
    </row>
    <row r="316" spans="1:28" x14ac:dyDescent="0.2">
      <c r="A316">
        <v>145</v>
      </c>
      <c r="B316" t="s">
        <v>141</v>
      </c>
      <c r="C316" s="33">
        <v>3</v>
      </c>
      <c r="D316" s="33">
        <v>19</v>
      </c>
      <c r="E316">
        <v>6.56899157159586</v>
      </c>
      <c r="F316">
        <v>33</v>
      </c>
      <c r="G316" s="5" t="s">
        <v>49</v>
      </c>
      <c r="H316">
        <v>1456</v>
      </c>
      <c r="I316">
        <v>1928</v>
      </c>
      <c r="J316">
        <v>904</v>
      </c>
      <c r="K316">
        <v>2488</v>
      </c>
      <c r="L316">
        <f t="shared" si="66"/>
        <v>1.388804017532262E-2</v>
      </c>
      <c r="M316">
        <v>360.02199999999999</v>
      </c>
      <c r="N316">
        <f t="shared" si="64"/>
        <v>0</v>
      </c>
      <c r="Q316">
        <f t="shared" si="65"/>
        <v>20.220986495269734</v>
      </c>
      <c r="R316">
        <f t="shared" si="65"/>
        <v>26.776141458022011</v>
      </c>
      <c r="S316">
        <f t="shared" si="65"/>
        <v>12.554788318491649</v>
      </c>
      <c r="T316">
        <f t="shared" si="67"/>
        <v>34.553443956202678</v>
      </c>
      <c r="U316">
        <f t="shared" si="68"/>
        <v>-7.6661981767780851</v>
      </c>
      <c r="V316">
        <f t="shared" si="69"/>
        <v>7.7773024981806671</v>
      </c>
      <c r="W316">
        <f t="shared" si="70"/>
        <v>0</v>
      </c>
      <c r="Y316">
        <f t="shared" si="71"/>
        <v>-7.6661981767780851</v>
      </c>
      <c r="Z316">
        <f t="shared" si="72"/>
        <v>-7.7773024981806671</v>
      </c>
      <c r="AB316" s="5"/>
    </row>
    <row r="317" spans="1:28" x14ac:dyDescent="0.2">
      <c r="A317">
        <v>145</v>
      </c>
      <c r="B317" t="s">
        <v>141</v>
      </c>
      <c r="C317" s="33">
        <v>4</v>
      </c>
      <c r="D317" s="33">
        <v>19</v>
      </c>
      <c r="E317">
        <v>6.56899157159586</v>
      </c>
      <c r="F317">
        <v>33</v>
      </c>
      <c r="G317" s="5" t="s">
        <v>49</v>
      </c>
      <c r="H317">
        <v>1456</v>
      </c>
      <c r="I317">
        <v>1940</v>
      </c>
      <c r="J317">
        <v>1556</v>
      </c>
      <c r="K317">
        <v>1024</v>
      </c>
      <c r="L317">
        <f t="shared" si="66"/>
        <v>1.3586144306590367E-2</v>
      </c>
      <c r="M317">
        <v>368.02199999999999</v>
      </c>
      <c r="N317">
        <f t="shared" si="64"/>
        <v>0</v>
      </c>
      <c r="Q317">
        <f t="shared" si="65"/>
        <v>19.781426110395575</v>
      </c>
      <c r="R317">
        <f t="shared" si="65"/>
        <v>26.357119954785311</v>
      </c>
      <c r="S317">
        <f t="shared" si="65"/>
        <v>21.14004054105461</v>
      </c>
      <c r="T317">
        <f t="shared" si="67"/>
        <v>13.912211769948536</v>
      </c>
      <c r="U317">
        <f t="shared" si="68"/>
        <v>1.3586144306590349</v>
      </c>
      <c r="V317">
        <f t="shared" si="69"/>
        <v>-12.444908184836775</v>
      </c>
      <c r="W317">
        <f t="shared" si="70"/>
        <v>0</v>
      </c>
      <c r="Y317">
        <f t="shared" si="71"/>
        <v>1.3586144306590349</v>
      </c>
      <c r="Z317">
        <f t="shared" si="72"/>
        <v>12.444908184836775</v>
      </c>
      <c r="AB317" s="5"/>
    </row>
    <row r="318" spans="1:28" x14ac:dyDescent="0.2">
      <c r="A318">
        <v>145</v>
      </c>
      <c r="B318" t="s">
        <v>141</v>
      </c>
      <c r="C318" s="33">
        <v>5</v>
      </c>
      <c r="D318" s="33">
        <v>19</v>
      </c>
      <c r="E318">
        <v>6.56899157159586</v>
      </c>
      <c r="F318">
        <v>33</v>
      </c>
      <c r="G318" s="5" t="s">
        <v>49</v>
      </c>
      <c r="H318">
        <v>1472</v>
      </c>
      <c r="I318">
        <v>1964</v>
      </c>
      <c r="J318">
        <v>2024</v>
      </c>
      <c r="K318">
        <v>2108</v>
      </c>
      <c r="L318">
        <f t="shared" si="66"/>
        <v>1.4044943820224719E-2</v>
      </c>
      <c r="M318">
        <v>356</v>
      </c>
      <c r="N318">
        <f t="shared" si="64"/>
        <v>0</v>
      </c>
      <c r="Q318">
        <f t="shared" si="65"/>
        <v>20.674157303370787</v>
      </c>
      <c r="R318">
        <f t="shared" si="65"/>
        <v>27.584269662921347</v>
      </c>
      <c r="S318">
        <f t="shared" si="65"/>
        <v>28.426966292134832</v>
      </c>
      <c r="T318">
        <f t="shared" si="67"/>
        <v>29.606741573033705</v>
      </c>
      <c r="U318">
        <f t="shared" si="68"/>
        <v>7.7528089887640448</v>
      </c>
      <c r="V318">
        <f t="shared" si="69"/>
        <v>2.0224719101123583</v>
      </c>
      <c r="W318">
        <f t="shared" si="70"/>
        <v>0</v>
      </c>
      <c r="Y318">
        <f t="shared" si="71"/>
        <v>7.7528089887640448</v>
      </c>
      <c r="Z318">
        <f t="shared" si="72"/>
        <v>-2.0224719101123583</v>
      </c>
      <c r="AB318" s="5"/>
    </row>
    <row r="319" spans="1:28" x14ac:dyDescent="0.2">
      <c r="A319">
        <v>145</v>
      </c>
      <c r="B319" t="s">
        <v>141</v>
      </c>
      <c r="C319" s="33">
        <v>6</v>
      </c>
      <c r="D319" s="33">
        <v>19</v>
      </c>
      <c r="E319">
        <v>6.56899157159586</v>
      </c>
      <c r="F319">
        <v>33</v>
      </c>
      <c r="G319" s="5" t="s">
        <v>49</v>
      </c>
      <c r="H319">
        <v>1472</v>
      </c>
      <c r="I319">
        <v>1936</v>
      </c>
      <c r="J319">
        <v>976</v>
      </c>
      <c r="K319">
        <v>2684</v>
      </c>
      <c r="L319">
        <f t="shared" si="66"/>
        <v>1.4044943820224719E-2</v>
      </c>
      <c r="M319">
        <v>356</v>
      </c>
      <c r="N319">
        <f t="shared" si="64"/>
        <v>0</v>
      </c>
      <c r="Q319">
        <f t="shared" si="65"/>
        <v>20.674157303370787</v>
      </c>
      <c r="R319">
        <f t="shared" si="65"/>
        <v>27.191011235955056</v>
      </c>
      <c r="S319">
        <f t="shared" si="65"/>
        <v>13.707865168539325</v>
      </c>
      <c r="T319">
        <f t="shared" si="67"/>
        <v>37.696629213483142</v>
      </c>
      <c r="U319">
        <f t="shared" si="68"/>
        <v>-6.9662921348314626</v>
      </c>
      <c r="V319">
        <f t="shared" si="69"/>
        <v>10.505617977528086</v>
      </c>
      <c r="W319">
        <f t="shared" si="70"/>
        <v>0</v>
      </c>
      <c r="Y319">
        <f t="shared" si="71"/>
        <v>-6.9662921348314626</v>
      </c>
      <c r="Z319">
        <f t="shared" si="72"/>
        <v>-10.505617977528086</v>
      </c>
      <c r="AB319" s="5"/>
    </row>
    <row r="320" spans="1:28" x14ac:dyDescent="0.2">
      <c r="A320">
        <v>145</v>
      </c>
      <c r="B320" t="s">
        <v>141</v>
      </c>
      <c r="C320" s="33">
        <v>7</v>
      </c>
      <c r="D320" s="33">
        <v>19</v>
      </c>
      <c r="E320">
        <v>6.56899157159586</v>
      </c>
      <c r="F320">
        <v>33</v>
      </c>
      <c r="G320" s="5" t="s">
        <v>49</v>
      </c>
      <c r="H320">
        <v>1448</v>
      </c>
      <c r="I320">
        <v>1964</v>
      </c>
      <c r="J320">
        <v>996</v>
      </c>
      <c r="K320">
        <v>1096</v>
      </c>
      <c r="L320">
        <f t="shared" si="66"/>
        <v>1.3888888888888888E-2</v>
      </c>
      <c r="M320">
        <v>360</v>
      </c>
      <c r="N320">
        <f t="shared" si="64"/>
        <v>0</v>
      </c>
      <c r="Q320">
        <f t="shared" si="65"/>
        <v>20.111111111111111</v>
      </c>
      <c r="R320">
        <f t="shared" si="65"/>
        <v>27.277777777777775</v>
      </c>
      <c r="S320">
        <f t="shared" si="65"/>
        <v>13.833333333333332</v>
      </c>
      <c r="T320">
        <f t="shared" si="67"/>
        <v>15.222222222222221</v>
      </c>
      <c r="U320">
        <f t="shared" si="68"/>
        <v>-6.2777777777777786</v>
      </c>
      <c r="V320">
        <f t="shared" si="69"/>
        <v>-12.055555555555554</v>
      </c>
      <c r="W320">
        <f t="shared" si="70"/>
        <v>0</v>
      </c>
      <c r="Y320">
        <f t="shared" si="71"/>
        <v>-6.2777777777777786</v>
      </c>
      <c r="Z320">
        <f t="shared" si="72"/>
        <v>12.055555555555554</v>
      </c>
      <c r="AB320" s="5"/>
    </row>
    <row r="321" spans="1:28" x14ac:dyDescent="0.2">
      <c r="A321">
        <v>145</v>
      </c>
      <c r="B321" t="s">
        <v>141</v>
      </c>
      <c r="C321" s="33">
        <v>8</v>
      </c>
      <c r="D321" s="33">
        <v>19</v>
      </c>
      <c r="E321">
        <v>6.56899157159586</v>
      </c>
      <c r="F321">
        <v>33</v>
      </c>
      <c r="G321" s="5" t="s">
        <v>49</v>
      </c>
      <c r="H321">
        <v>1552</v>
      </c>
      <c r="I321">
        <v>1980</v>
      </c>
      <c r="J321">
        <v>2120</v>
      </c>
      <c r="K321">
        <v>1608</v>
      </c>
      <c r="L321">
        <f t="shared" si="66"/>
        <v>1.4704844363927253E-2</v>
      </c>
      <c r="M321">
        <v>340.024</v>
      </c>
      <c r="N321">
        <f t="shared" si="64"/>
        <v>0</v>
      </c>
      <c r="Q321">
        <f t="shared" si="65"/>
        <v>22.821918452815098</v>
      </c>
      <c r="R321">
        <f t="shared" si="65"/>
        <v>29.115591840575959</v>
      </c>
      <c r="S321">
        <f t="shared" si="65"/>
        <v>31.174270051525777</v>
      </c>
      <c r="T321">
        <f t="shared" si="67"/>
        <v>23.645389737195021</v>
      </c>
      <c r="U321">
        <f t="shared" si="68"/>
        <v>8.3523515987106798</v>
      </c>
      <c r="V321">
        <f t="shared" si="69"/>
        <v>-5.470202103380938</v>
      </c>
      <c r="W321">
        <f t="shared" si="70"/>
        <v>0</v>
      </c>
      <c r="Y321">
        <f t="shared" si="71"/>
        <v>8.3523515987106798</v>
      </c>
      <c r="Z321">
        <f t="shared" si="72"/>
        <v>5.470202103380938</v>
      </c>
      <c r="AB321" s="5"/>
    </row>
    <row r="322" spans="1:28" x14ac:dyDescent="0.2">
      <c r="A322">
        <v>146</v>
      </c>
      <c r="B322" t="s">
        <v>141</v>
      </c>
      <c r="C322" s="33">
        <v>1</v>
      </c>
      <c r="D322" s="33">
        <v>20</v>
      </c>
      <c r="E322">
        <v>6.4176715311877697</v>
      </c>
      <c r="F322">
        <v>34</v>
      </c>
      <c r="G322" s="5" t="s">
        <v>49</v>
      </c>
      <c r="H322">
        <v>1472</v>
      </c>
      <c r="I322">
        <v>1936</v>
      </c>
      <c r="J322">
        <v>1372</v>
      </c>
      <c r="K322">
        <v>1912</v>
      </c>
      <c r="L322">
        <f t="shared" si="66"/>
        <v>1.4704844363927253E-2</v>
      </c>
      <c r="M322">
        <v>340.024</v>
      </c>
      <c r="N322">
        <f t="shared" si="64"/>
        <v>0</v>
      </c>
      <c r="Q322">
        <f t="shared" si="65"/>
        <v>21.645530903700916</v>
      </c>
      <c r="R322">
        <f t="shared" si="65"/>
        <v>28.468578688563163</v>
      </c>
      <c r="S322">
        <f t="shared" si="65"/>
        <v>20.175046467308192</v>
      </c>
      <c r="T322">
        <f t="shared" si="67"/>
        <v>28.115662423828908</v>
      </c>
      <c r="U322">
        <f t="shared" si="68"/>
        <v>-1.4704844363927236</v>
      </c>
      <c r="V322">
        <f t="shared" si="69"/>
        <v>-0.35291626473425453</v>
      </c>
      <c r="W322">
        <f t="shared" si="70"/>
        <v>0</v>
      </c>
      <c r="Y322">
        <f t="shared" si="71"/>
        <v>-1.4704844363927236</v>
      </c>
      <c r="Z322">
        <f t="shared" si="72"/>
        <v>0.35291626473425453</v>
      </c>
      <c r="AB322" s="5"/>
    </row>
    <row r="323" spans="1:28" x14ac:dyDescent="0.2">
      <c r="A323">
        <v>146</v>
      </c>
      <c r="B323" t="s">
        <v>141</v>
      </c>
      <c r="C323" s="33">
        <v>2</v>
      </c>
      <c r="D323" s="33">
        <v>20</v>
      </c>
      <c r="E323">
        <v>6.4176715311877697</v>
      </c>
      <c r="F323">
        <v>34</v>
      </c>
      <c r="G323" s="5" t="s">
        <v>49</v>
      </c>
      <c r="H323">
        <v>1484</v>
      </c>
      <c r="I323">
        <v>1917</v>
      </c>
      <c r="J323">
        <v>1346</v>
      </c>
      <c r="K323">
        <v>1837</v>
      </c>
      <c r="L323">
        <f t="shared" si="66"/>
        <v>1.3660381069990329E-2</v>
      </c>
      <c r="M323">
        <v>366.02199999999999</v>
      </c>
      <c r="N323">
        <f t="shared" ref="N323:N386" si="73">IF(O323&gt;0, 10/O323, 0)</f>
        <v>0</v>
      </c>
      <c r="Q323">
        <f t="shared" ref="Q323:S337" si="74">$L323*H323</f>
        <v>20.272005507865646</v>
      </c>
      <c r="R323">
        <f t="shared" si="74"/>
        <v>26.18695051117146</v>
      </c>
      <c r="S323">
        <f t="shared" si="74"/>
        <v>18.386872920206983</v>
      </c>
      <c r="T323">
        <f t="shared" si="67"/>
        <v>25.094120025572234</v>
      </c>
      <c r="U323">
        <f t="shared" si="68"/>
        <v>-1.8851325876586635</v>
      </c>
      <c r="V323">
        <f t="shared" si="69"/>
        <v>-1.0928304855992259</v>
      </c>
      <c r="W323">
        <f t="shared" si="70"/>
        <v>0</v>
      </c>
      <c r="Y323">
        <f t="shared" si="71"/>
        <v>-1.8851325876586635</v>
      </c>
      <c r="Z323">
        <f t="shared" si="72"/>
        <v>1.0928304855992259</v>
      </c>
      <c r="AB323" s="5"/>
    </row>
    <row r="324" spans="1:28" x14ac:dyDescent="0.2">
      <c r="A324">
        <v>146</v>
      </c>
      <c r="B324" t="s">
        <v>141</v>
      </c>
      <c r="C324" s="33">
        <v>3</v>
      </c>
      <c r="D324" s="33">
        <v>20</v>
      </c>
      <c r="E324">
        <v>6.4176715311877697</v>
      </c>
      <c r="F324">
        <v>34</v>
      </c>
      <c r="G324" s="5" t="s">
        <v>49</v>
      </c>
      <c r="H324">
        <v>1510</v>
      </c>
      <c r="I324">
        <v>1949</v>
      </c>
      <c r="J324">
        <v>1334</v>
      </c>
      <c r="K324">
        <v>1847</v>
      </c>
      <c r="L324">
        <f t="shared" si="66"/>
        <v>1.3659373471857594E-2</v>
      </c>
      <c r="M324">
        <v>366.04899999999998</v>
      </c>
      <c r="N324">
        <f t="shared" si="73"/>
        <v>0</v>
      </c>
      <c r="Q324">
        <f t="shared" si="74"/>
        <v>20.625653942504968</v>
      </c>
      <c r="R324">
        <f t="shared" si="74"/>
        <v>26.622118896650449</v>
      </c>
      <c r="S324">
        <f t="shared" si="74"/>
        <v>18.221604211458029</v>
      </c>
      <c r="T324">
        <f t="shared" si="67"/>
        <v>25.228862802520975</v>
      </c>
      <c r="U324">
        <f t="shared" si="68"/>
        <v>-2.4040497310469391</v>
      </c>
      <c r="V324">
        <f t="shared" si="69"/>
        <v>-1.3932560941294732</v>
      </c>
      <c r="W324">
        <f t="shared" si="70"/>
        <v>0</v>
      </c>
      <c r="Y324">
        <f t="shared" si="71"/>
        <v>-2.4040497310469391</v>
      </c>
      <c r="Z324">
        <f t="shared" si="72"/>
        <v>1.3932560941294732</v>
      </c>
      <c r="AB324" s="5"/>
    </row>
    <row r="325" spans="1:28" x14ac:dyDescent="0.2">
      <c r="A325">
        <v>146</v>
      </c>
      <c r="B325" t="s">
        <v>141</v>
      </c>
      <c r="C325" s="33">
        <v>4</v>
      </c>
      <c r="D325" s="33">
        <v>20</v>
      </c>
      <c r="E325">
        <v>6.4176715311877697</v>
      </c>
      <c r="F325">
        <v>34</v>
      </c>
      <c r="G325" s="5" t="s">
        <v>49</v>
      </c>
      <c r="H325">
        <v>1510</v>
      </c>
      <c r="I325">
        <v>1949</v>
      </c>
      <c r="J325">
        <v>1334</v>
      </c>
      <c r="K325">
        <v>1847</v>
      </c>
      <c r="L325">
        <f t="shared" si="66"/>
        <v>1.3659373471857594E-2</v>
      </c>
      <c r="M325">
        <v>366.04899999999998</v>
      </c>
      <c r="N325">
        <f t="shared" si="73"/>
        <v>0</v>
      </c>
      <c r="Q325">
        <f t="shared" si="74"/>
        <v>20.625653942504968</v>
      </c>
      <c r="R325">
        <f t="shared" si="74"/>
        <v>26.622118896650449</v>
      </c>
      <c r="S325">
        <f t="shared" si="74"/>
        <v>18.221604211458029</v>
      </c>
      <c r="T325">
        <f t="shared" si="67"/>
        <v>25.228862802520975</v>
      </c>
      <c r="U325">
        <f t="shared" si="68"/>
        <v>-2.4040497310469391</v>
      </c>
      <c r="V325">
        <f t="shared" si="69"/>
        <v>-1.3932560941294732</v>
      </c>
      <c r="W325">
        <f t="shared" si="70"/>
        <v>0</v>
      </c>
      <c r="Y325">
        <f t="shared" si="71"/>
        <v>-2.4040497310469391</v>
      </c>
      <c r="Z325">
        <f t="shared" si="72"/>
        <v>1.3932560941294732</v>
      </c>
      <c r="AB325" s="5"/>
    </row>
    <row r="326" spans="1:28" x14ac:dyDescent="0.2">
      <c r="A326">
        <v>146</v>
      </c>
      <c r="B326" t="s">
        <v>141</v>
      </c>
      <c r="C326" s="33">
        <v>5</v>
      </c>
      <c r="D326" s="33">
        <v>20</v>
      </c>
      <c r="E326">
        <v>6.4176715311877697</v>
      </c>
      <c r="F326">
        <v>34</v>
      </c>
      <c r="G326" s="5" t="s">
        <v>49</v>
      </c>
      <c r="H326">
        <v>1510</v>
      </c>
      <c r="I326">
        <v>1949</v>
      </c>
      <c r="J326">
        <v>1334</v>
      </c>
      <c r="K326">
        <v>1847</v>
      </c>
      <c r="L326">
        <f t="shared" si="66"/>
        <v>1.3659373471857594E-2</v>
      </c>
      <c r="M326">
        <v>366.04899999999998</v>
      </c>
      <c r="N326">
        <f t="shared" si="73"/>
        <v>0</v>
      </c>
      <c r="Q326">
        <f t="shared" si="74"/>
        <v>20.625653942504968</v>
      </c>
      <c r="R326">
        <f t="shared" si="74"/>
        <v>26.622118896650449</v>
      </c>
      <c r="S326">
        <f t="shared" si="74"/>
        <v>18.221604211458029</v>
      </c>
      <c r="T326">
        <f t="shared" si="67"/>
        <v>25.228862802520975</v>
      </c>
      <c r="U326">
        <f t="shared" si="68"/>
        <v>-2.4040497310469391</v>
      </c>
      <c r="V326">
        <f t="shared" si="69"/>
        <v>-1.3932560941294732</v>
      </c>
      <c r="W326">
        <f t="shared" si="70"/>
        <v>0</v>
      </c>
      <c r="Y326">
        <f t="shared" si="71"/>
        <v>-2.4040497310469391</v>
      </c>
      <c r="Z326">
        <f t="shared" si="72"/>
        <v>1.3932560941294732</v>
      </c>
      <c r="AB326" s="5"/>
    </row>
    <row r="327" spans="1:28" x14ac:dyDescent="0.2">
      <c r="A327">
        <v>146</v>
      </c>
      <c r="B327" t="s">
        <v>141</v>
      </c>
      <c r="C327" s="33">
        <v>6</v>
      </c>
      <c r="D327" s="33">
        <v>20</v>
      </c>
      <c r="E327">
        <v>6.4176715311877697</v>
      </c>
      <c r="F327">
        <v>34</v>
      </c>
      <c r="G327" s="5" t="s">
        <v>49</v>
      </c>
      <c r="H327">
        <v>1510</v>
      </c>
      <c r="I327">
        <v>1949</v>
      </c>
      <c r="J327">
        <v>1334</v>
      </c>
      <c r="K327">
        <v>1847</v>
      </c>
      <c r="L327">
        <f t="shared" si="66"/>
        <v>1.3659373471857594E-2</v>
      </c>
      <c r="M327">
        <v>366.04899999999998</v>
      </c>
      <c r="N327">
        <f t="shared" si="73"/>
        <v>0</v>
      </c>
      <c r="Q327">
        <f t="shared" si="74"/>
        <v>20.625653942504968</v>
      </c>
      <c r="R327">
        <f t="shared" si="74"/>
        <v>26.622118896650449</v>
      </c>
      <c r="S327">
        <f t="shared" si="74"/>
        <v>18.221604211458029</v>
      </c>
      <c r="T327">
        <f t="shared" si="67"/>
        <v>25.228862802520975</v>
      </c>
      <c r="U327">
        <f t="shared" si="68"/>
        <v>-2.4040497310469391</v>
      </c>
      <c r="V327">
        <f t="shared" si="69"/>
        <v>-1.3932560941294732</v>
      </c>
      <c r="W327">
        <f t="shared" si="70"/>
        <v>0</v>
      </c>
      <c r="Y327">
        <f t="shared" si="71"/>
        <v>-2.4040497310469391</v>
      </c>
      <c r="Z327">
        <f t="shared" si="72"/>
        <v>1.3932560941294732</v>
      </c>
      <c r="AB327" s="5"/>
    </row>
    <row r="328" spans="1:28" x14ac:dyDescent="0.2">
      <c r="A328">
        <v>146</v>
      </c>
      <c r="B328" t="s">
        <v>141</v>
      </c>
      <c r="C328" s="33">
        <v>7</v>
      </c>
      <c r="D328" s="33">
        <v>20</v>
      </c>
      <c r="E328">
        <v>6.4176715311877697</v>
      </c>
      <c r="F328">
        <v>34</v>
      </c>
      <c r="G328" s="5" t="s">
        <v>49</v>
      </c>
      <c r="H328">
        <v>1510</v>
      </c>
      <c r="I328">
        <v>1949</v>
      </c>
      <c r="J328">
        <v>1334</v>
      </c>
      <c r="K328">
        <v>1847</v>
      </c>
      <c r="L328">
        <f t="shared" si="66"/>
        <v>1.3659373471857594E-2</v>
      </c>
      <c r="M328">
        <v>366.04899999999998</v>
      </c>
      <c r="N328">
        <f t="shared" si="73"/>
        <v>0</v>
      </c>
      <c r="Q328">
        <f t="shared" si="74"/>
        <v>20.625653942504968</v>
      </c>
      <c r="R328">
        <f t="shared" si="74"/>
        <v>26.622118896650449</v>
      </c>
      <c r="S328">
        <f t="shared" si="74"/>
        <v>18.221604211458029</v>
      </c>
      <c r="T328">
        <f t="shared" si="67"/>
        <v>25.228862802520975</v>
      </c>
      <c r="U328">
        <f t="shared" si="68"/>
        <v>-2.4040497310469391</v>
      </c>
      <c r="V328">
        <f t="shared" si="69"/>
        <v>-1.3932560941294732</v>
      </c>
      <c r="W328">
        <f t="shared" si="70"/>
        <v>0</v>
      </c>
      <c r="Y328">
        <f t="shared" si="71"/>
        <v>-2.4040497310469391</v>
      </c>
      <c r="Z328">
        <f t="shared" si="72"/>
        <v>1.3932560941294732</v>
      </c>
      <c r="AB328" s="5"/>
    </row>
    <row r="329" spans="1:28" x14ac:dyDescent="0.2">
      <c r="A329">
        <v>146</v>
      </c>
      <c r="B329" t="s">
        <v>141</v>
      </c>
      <c r="C329" s="33">
        <v>8</v>
      </c>
      <c r="D329" s="33">
        <v>20</v>
      </c>
      <c r="E329">
        <v>6.4176715311877697</v>
      </c>
      <c r="F329">
        <v>34</v>
      </c>
      <c r="G329" s="5" t="s">
        <v>49</v>
      </c>
      <c r="H329">
        <v>1510</v>
      </c>
      <c r="I329">
        <v>1949</v>
      </c>
      <c r="J329">
        <v>1334</v>
      </c>
      <c r="K329">
        <v>1847</v>
      </c>
      <c r="L329">
        <f t="shared" si="66"/>
        <v>1.3659373471857594E-2</v>
      </c>
      <c r="M329">
        <v>366.04899999999998</v>
      </c>
      <c r="N329">
        <f t="shared" si="73"/>
        <v>0</v>
      </c>
      <c r="Q329">
        <f t="shared" si="74"/>
        <v>20.625653942504968</v>
      </c>
      <c r="R329">
        <f t="shared" si="74"/>
        <v>26.622118896650449</v>
      </c>
      <c r="S329">
        <f t="shared" si="74"/>
        <v>18.221604211458029</v>
      </c>
      <c r="T329">
        <f t="shared" si="67"/>
        <v>25.228862802520975</v>
      </c>
      <c r="U329">
        <f t="shared" si="68"/>
        <v>-2.4040497310469391</v>
      </c>
      <c r="V329">
        <f t="shared" si="69"/>
        <v>-1.3932560941294732</v>
      </c>
      <c r="W329">
        <f t="shared" si="70"/>
        <v>0</v>
      </c>
      <c r="Y329">
        <f t="shared" si="71"/>
        <v>-2.4040497310469391</v>
      </c>
      <c r="Z329">
        <f t="shared" si="72"/>
        <v>1.3932560941294732</v>
      </c>
      <c r="AB329" s="5"/>
    </row>
    <row r="330" spans="1:28" x14ac:dyDescent="0.2">
      <c r="A330">
        <v>147</v>
      </c>
      <c r="B330" t="s">
        <v>141</v>
      </c>
      <c r="C330" s="33">
        <v>1</v>
      </c>
      <c r="D330" s="33">
        <v>21</v>
      </c>
      <c r="E330">
        <v>6.8588311110173397</v>
      </c>
      <c r="F330">
        <v>35</v>
      </c>
      <c r="G330" s="5" t="s">
        <v>51</v>
      </c>
      <c r="H330">
        <v>1456</v>
      </c>
      <c r="I330">
        <v>1912</v>
      </c>
      <c r="J330">
        <v>2032</v>
      </c>
      <c r="K330">
        <v>1576</v>
      </c>
      <c r="L330">
        <f t="shared" si="66"/>
        <v>1.3440065372477971E-2</v>
      </c>
      <c r="M330">
        <v>372.02199999999999</v>
      </c>
      <c r="N330">
        <f t="shared" si="73"/>
        <v>0</v>
      </c>
      <c r="Q330">
        <f t="shared" si="74"/>
        <v>19.568735182327927</v>
      </c>
      <c r="R330">
        <f t="shared" si="74"/>
        <v>25.69740499217788</v>
      </c>
      <c r="S330">
        <f t="shared" si="74"/>
        <v>27.310212836875237</v>
      </c>
      <c r="T330">
        <f t="shared" si="67"/>
        <v>21.181543027025281</v>
      </c>
      <c r="U330">
        <f t="shared" si="68"/>
        <v>7.7414776545473103</v>
      </c>
      <c r="V330">
        <f t="shared" si="69"/>
        <v>-4.5158619651525989</v>
      </c>
      <c r="W330">
        <f t="shared" si="70"/>
        <v>0</v>
      </c>
      <c r="Y330">
        <f t="shared" si="71"/>
        <v>7.7414776545473103</v>
      </c>
      <c r="Z330">
        <f t="shared" si="72"/>
        <v>4.5158619651525989</v>
      </c>
      <c r="AB330" s="5"/>
    </row>
    <row r="331" spans="1:28" x14ac:dyDescent="0.2">
      <c r="A331">
        <v>147</v>
      </c>
      <c r="B331" t="s">
        <v>141</v>
      </c>
      <c r="C331" s="33">
        <v>2</v>
      </c>
      <c r="D331" s="33">
        <v>21</v>
      </c>
      <c r="E331">
        <v>6.8588311110173397</v>
      </c>
      <c r="F331">
        <v>35</v>
      </c>
      <c r="G331" s="5" t="s">
        <v>51</v>
      </c>
      <c r="H331">
        <v>1484</v>
      </c>
      <c r="I331">
        <v>1924</v>
      </c>
      <c r="J331">
        <v>2152</v>
      </c>
      <c r="K331">
        <v>1708</v>
      </c>
      <c r="L331">
        <f t="shared" si="66"/>
        <v>1.358695652173913E-2</v>
      </c>
      <c r="M331">
        <v>368</v>
      </c>
      <c r="N331">
        <f t="shared" si="73"/>
        <v>0</v>
      </c>
      <c r="Q331">
        <f t="shared" si="74"/>
        <v>20.163043478260867</v>
      </c>
      <c r="R331">
        <f t="shared" si="74"/>
        <v>26.141304347826086</v>
      </c>
      <c r="S331">
        <f t="shared" si="74"/>
        <v>29.239130434782609</v>
      </c>
      <c r="T331">
        <f t="shared" si="67"/>
        <v>23.206521739130434</v>
      </c>
      <c r="U331">
        <f t="shared" si="68"/>
        <v>9.0760869565217419</v>
      </c>
      <c r="V331">
        <f t="shared" si="69"/>
        <v>-2.9347826086956523</v>
      </c>
      <c r="W331">
        <f t="shared" si="70"/>
        <v>0</v>
      </c>
      <c r="Y331">
        <f t="shared" si="71"/>
        <v>9.0760869565217419</v>
      </c>
      <c r="Z331">
        <f t="shared" si="72"/>
        <v>2.9347826086956523</v>
      </c>
      <c r="AB331" s="5"/>
    </row>
    <row r="332" spans="1:28" x14ac:dyDescent="0.2">
      <c r="A332">
        <v>147</v>
      </c>
      <c r="B332" t="s">
        <v>141</v>
      </c>
      <c r="C332" s="33">
        <v>3</v>
      </c>
      <c r="D332" s="33">
        <v>21</v>
      </c>
      <c r="E332">
        <v>6.8588311110173397</v>
      </c>
      <c r="F332">
        <v>35</v>
      </c>
      <c r="G332" s="5" t="s">
        <v>51</v>
      </c>
      <c r="H332">
        <v>1488</v>
      </c>
      <c r="I332">
        <v>1972</v>
      </c>
      <c r="J332">
        <v>1644</v>
      </c>
      <c r="K332">
        <v>2856</v>
      </c>
      <c r="L332">
        <f t="shared" si="66"/>
        <v>1.4204545454545454E-2</v>
      </c>
      <c r="M332">
        <v>352</v>
      </c>
      <c r="N332">
        <f t="shared" si="73"/>
        <v>0</v>
      </c>
      <c r="Q332">
        <f t="shared" si="74"/>
        <v>21.136363636363637</v>
      </c>
      <c r="R332">
        <f t="shared" si="74"/>
        <v>28.011363636363637</v>
      </c>
      <c r="S332">
        <f t="shared" si="74"/>
        <v>23.352272727272727</v>
      </c>
      <c r="T332">
        <f t="shared" si="67"/>
        <v>40.56818181818182</v>
      </c>
      <c r="U332">
        <f t="shared" si="68"/>
        <v>2.2159090909090899</v>
      </c>
      <c r="V332">
        <f t="shared" si="69"/>
        <v>12.556818181818183</v>
      </c>
      <c r="W332">
        <f t="shared" si="70"/>
        <v>0</v>
      </c>
      <c r="Y332">
        <f t="shared" si="71"/>
        <v>2.2159090909090899</v>
      </c>
      <c r="Z332">
        <f t="shared" si="72"/>
        <v>-12.556818181818183</v>
      </c>
      <c r="AB332" s="5"/>
    </row>
    <row r="333" spans="1:28" s="31" customFormat="1" x14ac:dyDescent="0.2">
      <c r="A333" s="31">
        <v>147</v>
      </c>
      <c r="B333" s="31" t="s">
        <v>141</v>
      </c>
      <c r="C333" s="33">
        <v>4</v>
      </c>
      <c r="D333" s="33">
        <v>21</v>
      </c>
      <c r="E333" s="31">
        <v>6.8588311110173397</v>
      </c>
      <c r="F333" s="31">
        <v>35</v>
      </c>
      <c r="G333" s="32" t="s">
        <v>51</v>
      </c>
      <c r="H333" s="31">
        <v>1448</v>
      </c>
      <c r="I333" s="31">
        <v>1924</v>
      </c>
      <c r="J333" s="31">
        <v>1542</v>
      </c>
      <c r="K333" s="31">
        <v>2742</v>
      </c>
      <c r="L333" s="31">
        <f t="shared" si="66"/>
        <v>1.3875206393695105E-2</v>
      </c>
      <c r="M333" s="31">
        <v>360.35500000000002</v>
      </c>
      <c r="N333" s="31">
        <f t="shared" si="73"/>
        <v>3.1645569620253167E-2</v>
      </c>
      <c r="O333" s="31">
        <v>316</v>
      </c>
      <c r="P333" s="31">
        <v>396.505</v>
      </c>
      <c r="Q333" s="31">
        <f t="shared" si="74"/>
        <v>20.091298858070513</v>
      </c>
      <c r="R333" s="31">
        <f t="shared" si="74"/>
        <v>26.695897101469384</v>
      </c>
      <c r="S333" s="31">
        <f t="shared" si="74"/>
        <v>21.395568259077852</v>
      </c>
      <c r="T333" s="31">
        <f t="shared" si="67"/>
        <v>38.045815931511981</v>
      </c>
      <c r="U333" s="31">
        <f t="shared" si="68"/>
        <v>1.304269401007339</v>
      </c>
      <c r="V333" s="31">
        <f t="shared" si="69"/>
        <v>11.349918830042597</v>
      </c>
      <c r="W333" s="31">
        <f t="shared" si="70"/>
        <v>12.547626582278482</v>
      </c>
      <c r="X333" s="31" t="s">
        <v>207</v>
      </c>
      <c r="Y333" s="31">
        <f t="shared" si="71"/>
        <v>1.304269401007339</v>
      </c>
      <c r="Z333" s="31">
        <f t="shared" si="72"/>
        <v>-23.89754541232108</v>
      </c>
      <c r="AB333" s="32"/>
    </row>
    <row r="334" spans="1:28" x14ac:dyDescent="0.2">
      <c r="A334">
        <v>147</v>
      </c>
      <c r="B334" t="s">
        <v>141</v>
      </c>
      <c r="C334" s="33">
        <v>5</v>
      </c>
      <c r="D334" s="33">
        <v>21</v>
      </c>
      <c r="E334">
        <v>6.8588311110173397</v>
      </c>
      <c r="F334">
        <v>35</v>
      </c>
      <c r="G334" s="5" t="s">
        <v>51</v>
      </c>
      <c r="H334">
        <v>1476</v>
      </c>
      <c r="I334">
        <v>1936</v>
      </c>
      <c r="J334">
        <v>1024</v>
      </c>
      <c r="K334">
        <v>1972</v>
      </c>
      <c r="L334">
        <f t="shared" si="66"/>
        <v>1.4204545454545454E-2</v>
      </c>
      <c r="M334">
        <v>352</v>
      </c>
      <c r="N334">
        <f t="shared" si="73"/>
        <v>0</v>
      </c>
      <c r="Q334">
        <f t="shared" si="74"/>
        <v>20.96590909090909</v>
      </c>
      <c r="R334">
        <f t="shared" si="74"/>
        <v>27.5</v>
      </c>
      <c r="S334">
        <f t="shared" si="74"/>
        <v>14.545454545454545</v>
      </c>
      <c r="T334">
        <f t="shared" si="67"/>
        <v>28.011363636363637</v>
      </c>
      <c r="U334">
        <f t="shared" si="68"/>
        <v>-6.420454545454545</v>
      </c>
      <c r="V334">
        <f t="shared" si="69"/>
        <v>0.51136363636363669</v>
      </c>
      <c r="W334">
        <f t="shared" si="70"/>
        <v>0</v>
      </c>
      <c r="Y334">
        <f t="shared" si="71"/>
        <v>-6.420454545454545</v>
      </c>
      <c r="Z334">
        <f t="shared" si="72"/>
        <v>-0.51136363636363669</v>
      </c>
      <c r="AB334" s="5"/>
    </row>
    <row r="335" spans="1:28" x14ac:dyDescent="0.2">
      <c r="A335">
        <v>147</v>
      </c>
      <c r="B335" t="s">
        <v>141</v>
      </c>
      <c r="C335" s="33">
        <v>6</v>
      </c>
      <c r="D335" s="33">
        <v>21</v>
      </c>
      <c r="E335">
        <v>6.8588311110173397</v>
      </c>
      <c r="F335">
        <v>35</v>
      </c>
      <c r="G335" s="5" t="s">
        <v>51</v>
      </c>
      <c r="H335">
        <v>1480</v>
      </c>
      <c r="I335">
        <v>1960</v>
      </c>
      <c r="J335">
        <v>1420</v>
      </c>
      <c r="K335">
        <v>1024</v>
      </c>
      <c r="L335">
        <f t="shared" si="66"/>
        <v>1.4364018707697965E-2</v>
      </c>
      <c r="M335">
        <v>348.09199999999998</v>
      </c>
      <c r="N335">
        <f t="shared" si="73"/>
        <v>0</v>
      </c>
      <c r="Q335">
        <f t="shared" si="74"/>
        <v>21.25874768739299</v>
      </c>
      <c r="R335">
        <f t="shared" si="74"/>
        <v>28.153476667088011</v>
      </c>
      <c r="S335">
        <f t="shared" si="74"/>
        <v>20.396906564931111</v>
      </c>
      <c r="T335">
        <f t="shared" si="67"/>
        <v>14.708755156682717</v>
      </c>
      <c r="U335">
        <f t="shared" si="68"/>
        <v>-0.86184112246187894</v>
      </c>
      <c r="V335">
        <f t="shared" si="69"/>
        <v>-13.444721510405294</v>
      </c>
      <c r="W335">
        <f t="shared" si="70"/>
        <v>0</v>
      </c>
      <c r="Y335">
        <f t="shared" si="71"/>
        <v>-0.86184112246187894</v>
      </c>
      <c r="Z335">
        <f t="shared" si="72"/>
        <v>13.444721510405294</v>
      </c>
    </row>
    <row r="336" spans="1:28" x14ac:dyDescent="0.2">
      <c r="A336">
        <v>147</v>
      </c>
      <c r="B336" t="s">
        <v>141</v>
      </c>
      <c r="C336" s="33">
        <v>7</v>
      </c>
      <c r="D336" s="33">
        <v>21</v>
      </c>
      <c r="E336">
        <v>6.8588311110173397</v>
      </c>
      <c r="F336">
        <v>35</v>
      </c>
      <c r="G336" s="5" t="s">
        <v>51</v>
      </c>
      <c r="H336">
        <v>1448</v>
      </c>
      <c r="I336">
        <v>1988</v>
      </c>
      <c r="J336">
        <v>2056</v>
      </c>
      <c r="K336">
        <v>2444</v>
      </c>
      <c r="L336">
        <f t="shared" si="66"/>
        <v>1.4196318042952379E-2</v>
      </c>
      <c r="M336">
        <v>352.20400000000001</v>
      </c>
      <c r="N336">
        <f t="shared" si="73"/>
        <v>0</v>
      </c>
      <c r="Q336">
        <f t="shared" si="74"/>
        <v>20.556268526195044</v>
      </c>
      <c r="R336">
        <f t="shared" si="74"/>
        <v>28.22228026938933</v>
      </c>
      <c r="S336">
        <f t="shared" si="74"/>
        <v>29.187629896310092</v>
      </c>
      <c r="T336">
        <f t="shared" si="67"/>
        <v>34.695801296975617</v>
      </c>
      <c r="U336">
        <f t="shared" si="68"/>
        <v>8.631361370115048</v>
      </c>
      <c r="V336">
        <f t="shared" si="69"/>
        <v>6.4735210275862869</v>
      </c>
      <c r="W336">
        <f t="shared" si="70"/>
        <v>0</v>
      </c>
      <c r="Y336">
        <f t="shared" si="71"/>
        <v>8.631361370115048</v>
      </c>
      <c r="Z336">
        <f t="shared" si="72"/>
        <v>-6.4735210275862869</v>
      </c>
    </row>
    <row r="337" spans="1:26" s="31" customFormat="1" x14ac:dyDescent="0.2">
      <c r="A337" s="31">
        <v>147</v>
      </c>
      <c r="B337" s="31" t="s">
        <v>141</v>
      </c>
      <c r="C337" s="33">
        <v>8</v>
      </c>
      <c r="D337" s="33">
        <v>21</v>
      </c>
      <c r="E337" s="31">
        <v>6.8588311110173397</v>
      </c>
      <c r="F337" s="31">
        <v>35</v>
      </c>
      <c r="G337" s="32" t="s">
        <v>51</v>
      </c>
      <c r="H337" s="31">
        <v>1568</v>
      </c>
      <c r="I337" s="31">
        <v>1984</v>
      </c>
      <c r="J337" s="31">
        <v>1344</v>
      </c>
      <c r="K337" s="31">
        <v>2802</v>
      </c>
      <c r="L337" s="31">
        <f t="shared" si="66"/>
        <v>1.4366866557670038E-2</v>
      </c>
      <c r="M337" s="31">
        <v>348.02300000000002</v>
      </c>
      <c r="N337" s="31">
        <f t="shared" si="73"/>
        <v>3.1635458287066473E-2</v>
      </c>
      <c r="O337" s="31">
        <v>316.101</v>
      </c>
      <c r="P337" s="31">
        <v>192.375</v>
      </c>
      <c r="Q337" s="31">
        <f t="shared" si="74"/>
        <v>22.527246762426618</v>
      </c>
      <c r="R337" s="31">
        <f t="shared" si="74"/>
        <v>28.503863250417353</v>
      </c>
      <c r="S337" s="31">
        <f t="shared" si="74"/>
        <v>19.309068653508529</v>
      </c>
      <c r="T337" s="31">
        <f t="shared" si="67"/>
        <v>40.255960094591444</v>
      </c>
      <c r="U337" s="31">
        <f t="shared" si="68"/>
        <v>-3.2181781089180888</v>
      </c>
      <c r="V337" s="31">
        <f t="shared" si="69"/>
        <v>11.752096844174091</v>
      </c>
      <c r="W337" s="31">
        <f t="shared" si="70"/>
        <v>6.0858712879744123</v>
      </c>
      <c r="X337" s="31" t="s">
        <v>207</v>
      </c>
      <c r="Y337" s="31">
        <f t="shared" si="71"/>
        <v>-3.2181781089180888</v>
      </c>
      <c r="Z337" s="31">
        <f t="shared" si="72"/>
        <v>-17.837968132148504</v>
      </c>
    </row>
    <row r="338" spans="1:26" x14ac:dyDescent="0.2">
      <c r="A338">
        <v>148</v>
      </c>
      <c r="B338" t="s">
        <v>142</v>
      </c>
      <c r="C338" s="33">
        <v>1</v>
      </c>
      <c r="D338" s="33">
        <v>1</v>
      </c>
      <c r="E338">
        <v>8.0751954372438206</v>
      </c>
      <c r="F338">
        <v>8</v>
      </c>
      <c r="G338" s="5" t="s">
        <v>49</v>
      </c>
      <c r="H338">
        <v>1584</v>
      </c>
      <c r="I338">
        <v>2046</v>
      </c>
      <c r="J338">
        <v>1812</v>
      </c>
      <c r="K338">
        <v>1968</v>
      </c>
      <c r="L338">
        <f t="shared" si="66"/>
        <v>1.4242944757314465E-2</v>
      </c>
      <c r="M338">
        <v>351.05099999999999</v>
      </c>
      <c r="N338">
        <f t="shared" si="73"/>
        <v>0</v>
      </c>
      <c r="Q338">
        <f t="shared" ref="Q338:Q401" si="75">$L338*H338</f>
        <v>22.560824495586111</v>
      </c>
      <c r="R338">
        <f t="shared" ref="R338:R401" si="76">$L338*I338</f>
        <v>29.141064973465397</v>
      </c>
      <c r="S338">
        <f t="shared" ref="S338:S401" si="77">$L338*J338</f>
        <v>25.80821590025381</v>
      </c>
      <c r="T338">
        <f t="shared" ref="T338:T401" si="78">$L338*K338</f>
        <v>28.030115282394867</v>
      </c>
      <c r="U338">
        <f t="shared" ref="U338:U401" si="79">S338-Q338</f>
        <v>3.2473914046676988</v>
      </c>
      <c r="V338">
        <f t="shared" ref="V338:V401" si="80">T338-R338</f>
        <v>-1.1109496910705303</v>
      </c>
      <c r="W338">
        <f t="shared" ref="W338:W401" si="81">N338*P338</f>
        <v>0</v>
      </c>
      <c r="Y338">
        <f t="shared" ref="Y338:Y401" si="82">IF(X338="X", U338+(U338/ABS(U338)*W338), U338)</f>
        <v>3.2473914046676988</v>
      </c>
      <c r="Z338">
        <f t="shared" ref="Z338:Z401" si="83">IF(X338="Y", -(V338+(V338/ABS(V338)*W338)),-V338)</f>
        <v>1.1109496910705303</v>
      </c>
    </row>
    <row r="339" spans="1:26" s="31" customFormat="1" x14ac:dyDescent="0.2">
      <c r="A339" s="31">
        <v>148</v>
      </c>
      <c r="B339" s="31" t="s">
        <v>142</v>
      </c>
      <c r="C339" s="33">
        <v>2</v>
      </c>
      <c r="D339" s="33">
        <v>1</v>
      </c>
      <c r="E339" s="31">
        <v>8.0751954372438206</v>
      </c>
      <c r="F339" s="31">
        <v>8</v>
      </c>
      <c r="G339" s="32" t="s">
        <v>49</v>
      </c>
      <c r="H339" s="31">
        <v>1478</v>
      </c>
      <c r="I339" s="31">
        <v>1958</v>
      </c>
      <c r="J339" s="31">
        <v>1746</v>
      </c>
      <c r="K339" s="31">
        <v>1122</v>
      </c>
      <c r="L339" s="31">
        <f t="shared" si="66"/>
        <v>1.3773649355944157E-2</v>
      </c>
      <c r="M339" s="31">
        <v>363.012</v>
      </c>
      <c r="N339" s="31">
        <f t="shared" si="73"/>
        <v>3.3331666749995832E-2</v>
      </c>
      <c r="O339" s="31">
        <v>300.01499999999999</v>
      </c>
      <c r="P339" s="31">
        <v>186.09700000000001</v>
      </c>
      <c r="Q339" s="31">
        <f t="shared" si="75"/>
        <v>20.357453748085465</v>
      </c>
      <c r="R339" s="31">
        <f t="shared" si="76"/>
        <v>26.968805438938659</v>
      </c>
      <c r="S339" s="31">
        <f t="shared" si="77"/>
        <v>24.048791775478499</v>
      </c>
      <c r="T339" s="31">
        <f t="shared" si="78"/>
        <v>15.454034577369343</v>
      </c>
      <c r="U339" s="31">
        <f t="shared" si="79"/>
        <v>3.6913380273930336</v>
      </c>
      <c r="V339" s="31">
        <f t="shared" si="80"/>
        <v>-11.514770861569316</v>
      </c>
      <c r="W339" s="31">
        <f t="shared" si="81"/>
        <v>6.2029231871739743</v>
      </c>
      <c r="X339" s="31" t="s">
        <v>207</v>
      </c>
      <c r="Y339" s="31">
        <f t="shared" si="82"/>
        <v>3.6913380273930336</v>
      </c>
      <c r="Z339" s="31">
        <f t="shared" si="83"/>
        <v>17.71769404874329</v>
      </c>
    </row>
    <row r="340" spans="1:26" s="31" customFormat="1" x14ac:dyDescent="0.2">
      <c r="A340" s="31">
        <v>148</v>
      </c>
      <c r="B340" s="31" t="s">
        <v>142</v>
      </c>
      <c r="C340" s="33">
        <v>3</v>
      </c>
      <c r="D340" s="33">
        <v>1</v>
      </c>
      <c r="E340" s="31">
        <v>8.0751954372438206</v>
      </c>
      <c r="F340" s="31">
        <v>8</v>
      </c>
      <c r="G340" s="32" t="s">
        <v>49</v>
      </c>
      <c r="H340" s="31">
        <v>1598</v>
      </c>
      <c r="I340" s="31">
        <v>1979</v>
      </c>
      <c r="J340" s="31">
        <v>1086</v>
      </c>
      <c r="K340" s="31">
        <v>1182</v>
      </c>
      <c r="L340" s="31">
        <f t="shared" si="66"/>
        <v>1.4245014245014245E-2</v>
      </c>
      <c r="M340" s="31">
        <v>351</v>
      </c>
      <c r="N340" s="31">
        <f t="shared" si="73"/>
        <v>3.5428956085808934E-2</v>
      </c>
      <c r="O340" s="31">
        <v>282.255</v>
      </c>
      <c r="P340" s="31">
        <v>327.22000000000003</v>
      </c>
      <c r="Q340" s="31">
        <f t="shared" si="75"/>
        <v>22.763532763532766</v>
      </c>
      <c r="R340" s="31">
        <f t="shared" si="76"/>
        <v>28.190883190883191</v>
      </c>
      <c r="S340" s="31">
        <f t="shared" si="77"/>
        <v>15.47008547008547</v>
      </c>
      <c r="T340" s="31">
        <f t="shared" si="78"/>
        <v>16.837606837606838</v>
      </c>
      <c r="U340" s="31">
        <f t="shared" si="79"/>
        <v>-7.2934472934472954</v>
      </c>
      <c r="V340" s="31">
        <f t="shared" si="80"/>
        <v>-11.353276353276353</v>
      </c>
      <c r="W340" s="31">
        <f t="shared" si="81"/>
        <v>11.593063010398401</v>
      </c>
      <c r="X340" s="31" t="s">
        <v>207</v>
      </c>
      <c r="Y340" s="31">
        <f t="shared" si="82"/>
        <v>-7.2934472934472954</v>
      </c>
      <c r="Z340" s="31">
        <f t="shared" si="83"/>
        <v>22.946339363674753</v>
      </c>
    </row>
    <row r="341" spans="1:26" s="31" customFormat="1" x14ac:dyDescent="0.2">
      <c r="A341" s="31">
        <v>148</v>
      </c>
      <c r="B341" s="31" t="s">
        <v>142</v>
      </c>
      <c r="C341" s="33">
        <v>4</v>
      </c>
      <c r="D341" s="33">
        <v>1</v>
      </c>
      <c r="E341" s="31">
        <v>8.0751954372438206</v>
      </c>
      <c r="F341" s="31">
        <v>8</v>
      </c>
      <c r="G341" s="32" t="s">
        <v>49</v>
      </c>
      <c r="H341" s="31">
        <v>1595</v>
      </c>
      <c r="I341" s="31">
        <v>2009</v>
      </c>
      <c r="J341" s="31">
        <v>1080</v>
      </c>
      <c r="K341" s="31">
        <v>1896</v>
      </c>
      <c r="L341" s="31">
        <f t="shared" si="66"/>
        <v>1.4005602240896359E-2</v>
      </c>
      <c r="M341" s="31">
        <v>357</v>
      </c>
      <c r="N341" s="31">
        <f t="shared" si="73"/>
        <v>3.5458981050720526E-2</v>
      </c>
      <c r="O341" s="31">
        <v>282.01600000000002</v>
      </c>
      <c r="P341" s="31">
        <v>327.05500000000001</v>
      </c>
      <c r="Q341" s="31">
        <f t="shared" si="75"/>
        <v>22.338935574229694</v>
      </c>
      <c r="R341" s="31">
        <f t="shared" si="76"/>
        <v>28.137254901960784</v>
      </c>
      <c r="S341" s="31">
        <f t="shared" si="77"/>
        <v>15.126050420168069</v>
      </c>
      <c r="T341" s="31">
        <f t="shared" si="78"/>
        <v>26.554621848739497</v>
      </c>
      <c r="U341" s="31">
        <f t="shared" si="79"/>
        <v>-7.2128851540616257</v>
      </c>
      <c r="V341" s="31">
        <f t="shared" si="80"/>
        <v>-1.5826330532212864</v>
      </c>
      <c r="W341" s="31">
        <f t="shared" si="81"/>
        <v>11.597037047543402</v>
      </c>
      <c r="X341" s="31" t="s">
        <v>206</v>
      </c>
      <c r="Y341" s="31">
        <f t="shared" si="82"/>
        <v>-18.809922201605026</v>
      </c>
      <c r="Z341" s="31">
        <f t="shared" si="83"/>
        <v>1.5826330532212864</v>
      </c>
    </row>
    <row r="342" spans="1:26" s="31" customFormat="1" x14ac:dyDescent="0.2">
      <c r="A342" s="31">
        <v>148</v>
      </c>
      <c r="B342" s="31" t="s">
        <v>142</v>
      </c>
      <c r="C342" s="33">
        <v>5</v>
      </c>
      <c r="D342" s="33">
        <v>1</v>
      </c>
      <c r="E342" s="31">
        <v>8.0751954372438206</v>
      </c>
      <c r="F342" s="31">
        <v>8</v>
      </c>
      <c r="G342" s="32" t="s">
        <v>49</v>
      </c>
      <c r="H342" s="31">
        <v>1457</v>
      </c>
      <c r="I342" s="31">
        <v>1955</v>
      </c>
      <c r="J342" s="31">
        <v>960</v>
      </c>
      <c r="K342" s="31">
        <v>2472</v>
      </c>
      <c r="L342" s="31">
        <f t="shared" si="66"/>
        <v>1.4363028415815418E-2</v>
      </c>
      <c r="M342" s="31">
        <v>348.11599999999999</v>
      </c>
      <c r="N342" s="31">
        <f t="shared" si="73"/>
        <v>3.003003003003003E-2</v>
      </c>
      <c r="O342" s="31">
        <v>333</v>
      </c>
      <c r="P342" s="31">
        <v>303.05900000000003</v>
      </c>
      <c r="Q342" s="31">
        <f t="shared" si="75"/>
        <v>20.926932401843064</v>
      </c>
      <c r="R342" s="31">
        <f t="shared" si="76"/>
        <v>28.079720552919142</v>
      </c>
      <c r="S342" s="31">
        <f t="shared" si="77"/>
        <v>13.788507279182802</v>
      </c>
      <c r="T342" s="31">
        <f t="shared" si="78"/>
        <v>35.505406243895713</v>
      </c>
      <c r="U342" s="31">
        <f t="shared" si="79"/>
        <v>-7.1384251226602622</v>
      </c>
      <c r="V342" s="31">
        <f t="shared" si="80"/>
        <v>7.4256856909765716</v>
      </c>
      <c r="W342" s="31">
        <f t="shared" si="81"/>
        <v>9.100870870870871</v>
      </c>
      <c r="X342" s="31" t="s">
        <v>206</v>
      </c>
      <c r="Y342" s="31">
        <f t="shared" si="82"/>
        <v>-16.239295993531133</v>
      </c>
      <c r="Z342" s="31">
        <f t="shared" si="83"/>
        <v>-7.4256856909765716</v>
      </c>
    </row>
    <row r="343" spans="1:26" x14ac:dyDescent="0.2">
      <c r="A343">
        <v>148</v>
      </c>
      <c r="B343" t="s">
        <v>142</v>
      </c>
      <c r="C343" s="33">
        <v>6</v>
      </c>
      <c r="D343" s="33">
        <v>1</v>
      </c>
      <c r="E343">
        <v>8.0751954372438206</v>
      </c>
      <c r="F343">
        <v>8</v>
      </c>
      <c r="G343" s="5" t="s">
        <v>49</v>
      </c>
      <c r="H343">
        <v>1502</v>
      </c>
      <c r="I343">
        <v>1997</v>
      </c>
      <c r="J343">
        <v>920</v>
      </c>
      <c r="K343">
        <v>2402</v>
      </c>
      <c r="L343">
        <f t="shared" si="66"/>
        <v>1.4490569537345096E-2</v>
      </c>
      <c r="M343">
        <v>345.05200000000002</v>
      </c>
      <c r="N343">
        <f t="shared" si="73"/>
        <v>0</v>
      </c>
      <c r="Q343">
        <f t="shared" si="75"/>
        <v>21.764835445092334</v>
      </c>
      <c r="R343">
        <f t="shared" si="76"/>
        <v>28.937667366078156</v>
      </c>
      <c r="S343">
        <f t="shared" si="77"/>
        <v>13.331323974357488</v>
      </c>
      <c r="T343">
        <f t="shared" si="78"/>
        <v>34.806348028702921</v>
      </c>
      <c r="U343">
        <f t="shared" si="79"/>
        <v>-8.433511470734846</v>
      </c>
      <c r="V343">
        <f t="shared" si="80"/>
        <v>5.8686806626247652</v>
      </c>
      <c r="W343">
        <f t="shared" si="81"/>
        <v>0</v>
      </c>
      <c r="Y343">
        <f t="shared" si="82"/>
        <v>-8.433511470734846</v>
      </c>
      <c r="Z343">
        <f t="shared" si="83"/>
        <v>-5.8686806626247652</v>
      </c>
    </row>
    <row r="344" spans="1:26" x14ac:dyDescent="0.2">
      <c r="A344">
        <v>148</v>
      </c>
      <c r="B344" t="s">
        <v>142</v>
      </c>
      <c r="C344" s="33">
        <v>7</v>
      </c>
      <c r="D344" s="33">
        <v>1</v>
      </c>
      <c r="E344">
        <v>8.0751954372438206</v>
      </c>
      <c r="F344">
        <v>8</v>
      </c>
      <c r="G344" s="5" t="s">
        <v>49</v>
      </c>
      <c r="H344">
        <v>1493</v>
      </c>
      <c r="I344">
        <v>2042</v>
      </c>
      <c r="J344">
        <v>1034</v>
      </c>
      <c r="K344">
        <v>2099</v>
      </c>
      <c r="L344">
        <f t="shared" si="66"/>
        <v>1.4367279383241432E-2</v>
      </c>
      <c r="M344">
        <v>348.01299999999998</v>
      </c>
      <c r="N344">
        <f t="shared" si="73"/>
        <v>0</v>
      </c>
      <c r="O344" s="5"/>
      <c r="Q344">
        <f t="shared" si="75"/>
        <v>21.450348119179459</v>
      </c>
      <c r="R344">
        <f t="shared" si="76"/>
        <v>29.337984500579005</v>
      </c>
      <c r="S344">
        <f t="shared" si="77"/>
        <v>14.85576688227164</v>
      </c>
      <c r="T344">
        <f t="shared" si="78"/>
        <v>30.156919425423766</v>
      </c>
      <c r="U344">
        <f t="shared" si="79"/>
        <v>-6.5945812369078194</v>
      </c>
      <c r="V344">
        <f t="shared" si="80"/>
        <v>0.81893492484476127</v>
      </c>
      <c r="W344">
        <f t="shared" si="81"/>
        <v>0</v>
      </c>
      <c r="Y344">
        <f t="shared" si="82"/>
        <v>-6.5945812369078194</v>
      </c>
      <c r="Z344">
        <f t="shared" si="83"/>
        <v>-0.81893492484476127</v>
      </c>
    </row>
    <row r="345" spans="1:26" x14ac:dyDescent="0.2">
      <c r="A345">
        <v>148</v>
      </c>
      <c r="B345" t="s">
        <v>142</v>
      </c>
      <c r="C345" s="33">
        <v>8</v>
      </c>
      <c r="D345" s="33">
        <v>1</v>
      </c>
      <c r="E345">
        <v>8.0751954372438206</v>
      </c>
      <c r="F345">
        <v>8</v>
      </c>
      <c r="G345" s="5" t="s">
        <v>49</v>
      </c>
      <c r="H345">
        <v>1559</v>
      </c>
      <c r="I345">
        <v>1991</v>
      </c>
      <c r="J345">
        <v>1196</v>
      </c>
      <c r="K345">
        <v>2429</v>
      </c>
      <c r="L345">
        <f t="shared" si="66"/>
        <v>1.424034860373382E-2</v>
      </c>
      <c r="M345">
        <v>351.11500000000001</v>
      </c>
      <c r="N345">
        <f t="shared" si="73"/>
        <v>0</v>
      </c>
      <c r="O345" s="5"/>
      <c r="Q345">
        <f t="shared" si="75"/>
        <v>22.200703473221026</v>
      </c>
      <c r="R345">
        <f t="shared" si="76"/>
        <v>28.352534070034036</v>
      </c>
      <c r="S345">
        <f t="shared" si="77"/>
        <v>17.031456930065648</v>
      </c>
      <c r="T345">
        <f t="shared" si="78"/>
        <v>34.58980675846945</v>
      </c>
      <c r="U345">
        <f t="shared" si="79"/>
        <v>-5.1692465431553778</v>
      </c>
      <c r="V345">
        <f t="shared" si="80"/>
        <v>6.2372726884354144</v>
      </c>
      <c r="W345">
        <f t="shared" si="81"/>
        <v>0</v>
      </c>
      <c r="Y345">
        <f t="shared" si="82"/>
        <v>-5.1692465431553778</v>
      </c>
      <c r="Z345">
        <f t="shared" si="83"/>
        <v>-6.2372726884354144</v>
      </c>
    </row>
    <row r="346" spans="1:26" s="31" customFormat="1" x14ac:dyDescent="0.2">
      <c r="A346" s="31">
        <v>149</v>
      </c>
      <c r="B346" s="31" t="s">
        <v>142</v>
      </c>
      <c r="C346" s="33">
        <v>1</v>
      </c>
      <c r="D346" s="33">
        <v>2</v>
      </c>
      <c r="E346" s="31">
        <v>7.5663312343554496</v>
      </c>
      <c r="F346" s="31">
        <v>9</v>
      </c>
      <c r="G346" s="32" t="s">
        <v>51</v>
      </c>
      <c r="H346" s="31">
        <v>1600</v>
      </c>
      <c r="I346" s="31">
        <v>1980</v>
      </c>
      <c r="J346" s="31">
        <v>2094</v>
      </c>
      <c r="K346" s="31">
        <v>1266</v>
      </c>
      <c r="L346" s="31">
        <f t="shared" si="66"/>
        <v>1.4534883720930232E-2</v>
      </c>
      <c r="M346" s="31">
        <v>344</v>
      </c>
      <c r="N346" s="31">
        <f t="shared" si="73"/>
        <v>3.5207796414438011E-2</v>
      </c>
      <c r="O346" s="31">
        <v>284.02800000000002</v>
      </c>
      <c r="P346" s="31">
        <v>208</v>
      </c>
      <c r="Q346" s="31">
        <f t="shared" si="75"/>
        <v>23.255813953488371</v>
      </c>
      <c r="R346" s="31">
        <f t="shared" si="76"/>
        <v>28.779069767441861</v>
      </c>
      <c r="S346" s="31">
        <f t="shared" si="77"/>
        <v>30.436046511627907</v>
      </c>
      <c r="T346" s="31">
        <f t="shared" si="78"/>
        <v>18.401162790697676</v>
      </c>
      <c r="U346" s="31">
        <f t="shared" si="79"/>
        <v>7.1802325581395365</v>
      </c>
      <c r="V346" s="31">
        <f t="shared" si="80"/>
        <v>-10.377906976744185</v>
      </c>
      <c r="W346" s="31">
        <f t="shared" si="81"/>
        <v>7.3232216542031061</v>
      </c>
      <c r="X346" s="31" t="s">
        <v>206</v>
      </c>
      <c r="Y346" s="31">
        <f t="shared" si="82"/>
        <v>14.503454212342643</v>
      </c>
      <c r="Z346" s="31">
        <f t="shared" si="83"/>
        <v>10.377906976744185</v>
      </c>
    </row>
    <row r="347" spans="1:26" s="31" customFormat="1" x14ac:dyDescent="0.2">
      <c r="A347" s="31">
        <v>149</v>
      </c>
      <c r="B347" s="31" t="s">
        <v>142</v>
      </c>
      <c r="C347" s="33">
        <v>2</v>
      </c>
      <c r="D347" s="33">
        <v>2</v>
      </c>
      <c r="E347" s="31">
        <v>7.5663312343554496</v>
      </c>
      <c r="F347" s="31">
        <v>9</v>
      </c>
      <c r="G347" s="32" t="s">
        <v>51</v>
      </c>
      <c r="H347" s="31">
        <v>1574</v>
      </c>
      <c r="I347" s="31">
        <v>1974</v>
      </c>
      <c r="J347" s="31">
        <v>2070</v>
      </c>
      <c r="K347" s="31">
        <v>1206</v>
      </c>
      <c r="L347" s="31">
        <f t="shared" ref="L347:L410" si="84">5/M347</f>
        <v>1.3728795874771417E-2</v>
      </c>
      <c r="M347" s="31">
        <v>364.19799999999998</v>
      </c>
      <c r="N347" s="31">
        <f t="shared" si="73"/>
        <v>3.2442884302186004E-2</v>
      </c>
      <c r="O347" s="31">
        <v>308.23399999999998</v>
      </c>
      <c r="P347" s="31">
        <v>308.23399999999998</v>
      </c>
      <c r="Q347" s="31">
        <f t="shared" si="75"/>
        <v>21.60912470689021</v>
      </c>
      <c r="R347" s="31">
        <f t="shared" si="76"/>
        <v>27.100643056798777</v>
      </c>
      <c r="S347" s="31">
        <f t="shared" si="77"/>
        <v>28.418607460776833</v>
      </c>
      <c r="T347" s="31">
        <f t="shared" si="78"/>
        <v>16.556927824974331</v>
      </c>
      <c r="U347" s="31">
        <f t="shared" si="79"/>
        <v>6.8094827538866234</v>
      </c>
      <c r="V347" s="31">
        <f t="shared" si="80"/>
        <v>-10.543715231824446</v>
      </c>
      <c r="W347" s="31">
        <f t="shared" si="81"/>
        <v>10</v>
      </c>
      <c r="X347" s="31" t="s">
        <v>206</v>
      </c>
      <c r="Y347" s="31">
        <f t="shared" si="82"/>
        <v>16.809482753886623</v>
      </c>
      <c r="Z347" s="31">
        <f t="shared" si="83"/>
        <v>10.543715231824446</v>
      </c>
    </row>
    <row r="348" spans="1:26" s="31" customFormat="1" x14ac:dyDescent="0.2">
      <c r="A348" s="31">
        <v>149</v>
      </c>
      <c r="B348" s="31" t="s">
        <v>142</v>
      </c>
      <c r="C348" s="33">
        <v>3</v>
      </c>
      <c r="D348" s="33">
        <v>2</v>
      </c>
      <c r="E348" s="31">
        <v>7.5663312343554496</v>
      </c>
      <c r="F348" s="31">
        <v>9</v>
      </c>
      <c r="G348" s="32" t="s">
        <v>51</v>
      </c>
      <c r="H348" s="31">
        <v>1546</v>
      </c>
      <c r="I348" s="31">
        <v>1994</v>
      </c>
      <c r="J348" s="31">
        <v>1116</v>
      </c>
      <c r="K348" s="31">
        <v>1212</v>
      </c>
      <c r="L348" s="31">
        <f t="shared" si="84"/>
        <v>1.4203617377273643E-2</v>
      </c>
      <c r="M348" s="31">
        <v>352.02300000000002</v>
      </c>
      <c r="N348" s="31">
        <f t="shared" si="73"/>
        <v>3.1645569620253167E-2</v>
      </c>
      <c r="O348" s="31">
        <v>316</v>
      </c>
      <c r="P348" s="31">
        <v>220.327</v>
      </c>
      <c r="Q348" s="31">
        <f t="shared" si="75"/>
        <v>21.958792465265052</v>
      </c>
      <c r="R348" s="31">
        <f t="shared" si="76"/>
        <v>28.322013050283644</v>
      </c>
      <c r="S348" s="31">
        <f t="shared" si="77"/>
        <v>15.851236993037386</v>
      </c>
      <c r="T348" s="31">
        <f t="shared" si="78"/>
        <v>17.214784261255655</v>
      </c>
      <c r="U348" s="31">
        <f t="shared" si="79"/>
        <v>-6.1075554722276664</v>
      </c>
      <c r="V348" s="31">
        <f t="shared" si="80"/>
        <v>-11.107228789027989</v>
      </c>
      <c r="W348" s="31">
        <f t="shared" si="81"/>
        <v>6.9723734177215198</v>
      </c>
      <c r="X348" s="31" t="s">
        <v>207</v>
      </c>
      <c r="Y348" s="31">
        <f t="shared" si="82"/>
        <v>-6.1075554722276664</v>
      </c>
      <c r="Z348" s="31">
        <f t="shared" si="83"/>
        <v>18.079602206749509</v>
      </c>
    </row>
    <row r="349" spans="1:26" x14ac:dyDescent="0.2">
      <c r="A349">
        <v>149</v>
      </c>
      <c r="B349" t="s">
        <v>142</v>
      </c>
      <c r="C349" s="73">
        <v>4</v>
      </c>
      <c r="D349" s="73">
        <v>2</v>
      </c>
      <c r="E349">
        <v>7.5663312343554496</v>
      </c>
      <c r="F349">
        <v>9</v>
      </c>
      <c r="G349" s="5" t="s">
        <v>51</v>
      </c>
      <c r="H349">
        <v>1586</v>
      </c>
      <c r="I349">
        <v>1990</v>
      </c>
      <c r="J349">
        <v>1002</v>
      </c>
      <c r="K349">
        <v>1402</v>
      </c>
      <c r="L349">
        <f t="shared" si="84"/>
        <v>1.4204545454545454E-2</v>
      </c>
      <c r="M349">
        <v>352</v>
      </c>
      <c r="N349">
        <f t="shared" si="73"/>
        <v>0</v>
      </c>
      <c r="O349" s="5"/>
      <c r="Q349">
        <f t="shared" si="75"/>
        <v>22.52840909090909</v>
      </c>
      <c r="R349">
        <f t="shared" si="76"/>
        <v>28.267045454545453</v>
      </c>
      <c r="S349">
        <f t="shared" si="77"/>
        <v>14.232954545454545</v>
      </c>
      <c r="T349">
        <f t="shared" si="78"/>
        <v>19.914772727272727</v>
      </c>
      <c r="U349">
        <f t="shared" si="79"/>
        <v>-8.295454545454545</v>
      </c>
      <c r="V349">
        <f t="shared" si="80"/>
        <v>-8.3522727272727266</v>
      </c>
      <c r="W349">
        <f t="shared" si="81"/>
        <v>0</v>
      </c>
      <c r="Y349">
        <f t="shared" si="82"/>
        <v>-8.295454545454545</v>
      </c>
      <c r="Z349">
        <f t="shared" si="83"/>
        <v>8.3522727272727266</v>
      </c>
    </row>
    <row r="350" spans="1:26" x14ac:dyDescent="0.2">
      <c r="A350">
        <v>149</v>
      </c>
      <c r="B350" t="s">
        <v>142</v>
      </c>
      <c r="C350" s="33">
        <v>5</v>
      </c>
      <c r="D350" s="33">
        <v>2</v>
      </c>
      <c r="E350">
        <v>7.5663312343554496</v>
      </c>
      <c r="F350">
        <v>9</v>
      </c>
      <c r="G350" s="5" t="s">
        <v>51</v>
      </c>
      <c r="H350">
        <v>1610</v>
      </c>
      <c r="I350">
        <v>1962</v>
      </c>
      <c r="J350">
        <v>1162</v>
      </c>
      <c r="K350">
        <v>1538</v>
      </c>
      <c r="L350">
        <f t="shared" si="84"/>
        <v>1.4366866557670038E-2</v>
      </c>
      <c r="M350">
        <v>348.02300000000002</v>
      </c>
      <c r="N350">
        <f t="shared" si="73"/>
        <v>0</v>
      </c>
      <c r="O350" s="5"/>
      <c r="Q350">
        <f t="shared" si="75"/>
        <v>23.130655157848761</v>
      </c>
      <c r="R350">
        <f t="shared" si="76"/>
        <v>28.187792186148613</v>
      </c>
      <c r="S350">
        <f t="shared" si="77"/>
        <v>16.694298940012583</v>
      </c>
      <c r="T350">
        <f t="shared" si="78"/>
        <v>22.096240765696518</v>
      </c>
      <c r="U350">
        <f t="shared" si="79"/>
        <v>-6.4363562178361775</v>
      </c>
      <c r="V350">
        <f t="shared" si="80"/>
        <v>-6.0915514204520953</v>
      </c>
      <c r="W350">
        <f t="shared" si="81"/>
        <v>0</v>
      </c>
      <c r="Y350">
        <f t="shared" si="82"/>
        <v>-6.4363562178361775</v>
      </c>
      <c r="Z350">
        <f t="shared" si="83"/>
        <v>6.0915514204520953</v>
      </c>
    </row>
    <row r="351" spans="1:26" x14ac:dyDescent="0.2">
      <c r="A351">
        <v>149</v>
      </c>
      <c r="B351" t="s">
        <v>142</v>
      </c>
      <c r="C351" s="33">
        <v>6</v>
      </c>
      <c r="D351" s="33">
        <v>2</v>
      </c>
      <c r="E351">
        <v>7.5663312343554496</v>
      </c>
      <c r="F351">
        <v>9</v>
      </c>
      <c r="G351" s="5" t="s">
        <v>51</v>
      </c>
      <c r="H351">
        <v>1698</v>
      </c>
      <c r="I351">
        <v>2006</v>
      </c>
      <c r="J351">
        <v>2218</v>
      </c>
      <c r="K351">
        <v>1598</v>
      </c>
      <c r="L351">
        <f t="shared" si="84"/>
        <v>1.4022846020736985E-2</v>
      </c>
      <c r="M351">
        <v>356.56099999999998</v>
      </c>
      <c r="N351">
        <f t="shared" si="73"/>
        <v>0</v>
      </c>
      <c r="O351" s="5"/>
      <c r="Q351">
        <f t="shared" si="75"/>
        <v>23.810792543211402</v>
      </c>
      <c r="R351">
        <f t="shared" si="76"/>
        <v>28.129829117598394</v>
      </c>
      <c r="S351">
        <f t="shared" si="77"/>
        <v>31.102672473994634</v>
      </c>
      <c r="T351">
        <f t="shared" si="78"/>
        <v>22.408507941137703</v>
      </c>
      <c r="U351">
        <f t="shared" si="79"/>
        <v>7.2918799307832316</v>
      </c>
      <c r="V351">
        <f t="shared" si="80"/>
        <v>-5.721321176460691</v>
      </c>
      <c r="W351">
        <f t="shared" si="81"/>
        <v>0</v>
      </c>
      <c r="Y351">
        <f t="shared" si="82"/>
        <v>7.2918799307832316</v>
      </c>
      <c r="Z351">
        <f t="shared" si="83"/>
        <v>5.721321176460691</v>
      </c>
    </row>
    <row r="352" spans="1:26" x14ac:dyDescent="0.2">
      <c r="A352">
        <v>149</v>
      </c>
      <c r="B352" t="s">
        <v>142</v>
      </c>
      <c r="C352" s="33">
        <v>7</v>
      </c>
      <c r="D352" s="33">
        <v>2</v>
      </c>
      <c r="E352">
        <v>7.5663312343554496</v>
      </c>
      <c r="F352">
        <v>9</v>
      </c>
      <c r="G352" s="5" t="s">
        <v>51</v>
      </c>
      <c r="H352">
        <v>1610</v>
      </c>
      <c r="I352">
        <v>1946</v>
      </c>
      <c r="J352">
        <v>1550</v>
      </c>
      <c r="K352">
        <v>2878</v>
      </c>
      <c r="L352">
        <f t="shared" si="84"/>
        <v>1.4036979017523765E-2</v>
      </c>
      <c r="M352">
        <v>356.202</v>
      </c>
      <c r="N352">
        <f t="shared" si="73"/>
        <v>0</v>
      </c>
      <c r="O352" s="5"/>
      <c r="Q352">
        <f t="shared" si="75"/>
        <v>22.599536218213263</v>
      </c>
      <c r="R352">
        <f t="shared" si="76"/>
        <v>27.315961168101246</v>
      </c>
      <c r="S352">
        <f t="shared" si="77"/>
        <v>21.757317477161838</v>
      </c>
      <c r="T352">
        <f t="shared" si="78"/>
        <v>40.3984256124334</v>
      </c>
      <c r="U352">
        <f t="shared" si="79"/>
        <v>-0.84221874105142547</v>
      </c>
      <c r="V352">
        <f t="shared" si="80"/>
        <v>13.082464444332153</v>
      </c>
      <c r="W352">
        <f t="shared" si="81"/>
        <v>0</v>
      </c>
      <c r="Y352">
        <f t="shared" si="82"/>
        <v>-0.84221874105142547</v>
      </c>
      <c r="Z352">
        <f t="shared" si="83"/>
        <v>-13.082464444332153</v>
      </c>
    </row>
    <row r="353" spans="1:26" x14ac:dyDescent="0.2">
      <c r="A353">
        <v>149</v>
      </c>
      <c r="B353" t="s">
        <v>142</v>
      </c>
      <c r="C353" s="33">
        <v>8</v>
      </c>
      <c r="D353" s="33">
        <v>2</v>
      </c>
      <c r="E353">
        <v>7.5663312343554496</v>
      </c>
      <c r="F353">
        <v>9</v>
      </c>
      <c r="G353" s="5" t="s">
        <v>51</v>
      </c>
      <c r="H353">
        <v>1582</v>
      </c>
      <c r="I353">
        <v>1990</v>
      </c>
      <c r="J353">
        <v>1194</v>
      </c>
      <c r="K353">
        <v>1802</v>
      </c>
      <c r="L353">
        <f t="shared" si="84"/>
        <v>1.4203617377273643E-2</v>
      </c>
      <c r="M353">
        <v>352.02300000000002</v>
      </c>
      <c r="N353">
        <f t="shared" si="73"/>
        <v>0</v>
      </c>
      <c r="O353" s="5"/>
      <c r="Q353">
        <f t="shared" si="75"/>
        <v>22.470122690846903</v>
      </c>
      <c r="R353">
        <f t="shared" si="76"/>
        <v>28.265198580774548</v>
      </c>
      <c r="S353">
        <f t="shared" si="77"/>
        <v>16.95911914846473</v>
      </c>
      <c r="T353">
        <f t="shared" si="78"/>
        <v>25.594918513847105</v>
      </c>
      <c r="U353">
        <f t="shared" si="79"/>
        <v>-5.5110035423821735</v>
      </c>
      <c r="V353">
        <f t="shared" si="80"/>
        <v>-2.6702800669274431</v>
      </c>
      <c r="W353">
        <f t="shared" si="81"/>
        <v>0</v>
      </c>
      <c r="Y353">
        <f t="shared" si="82"/>
        <v>-5.5110035423821735</v>
      </c>
      <c r="Z353">
        <f t="shared" si="83"/>
        <v>2.6702800669274431</v>
      </c>
    </row>
    <row r="354" spans="1:26" x14ac:dyDescent="0.2">
      <c r="A354">
        <v>150</v>
      </c>
      <c r="B354" t="s">
        <v>142</v>
      </c>
      <c r="C354" s="33">
        <v>1</v>
      </c>
      <c r="D354" s="33">
        <v>3</v>
      </c>
      <c r="E354">
        <v>7.1714406665902599</v>
      </c>
      <c r="F354">
        <v>10</v>
      </c>
      <c r="G354" s="5" t="s">
        <v>51</v>
      </c>
      <c r="H354">
        <v>1604</v>
      </c>
      <c r="I354">
        <v>1948</v>
      </c>
      <c r="J354">
        <v>1780</v>
      </c>
      <c r="K354">
        <v>2848</v>
      </c>
      <c r="L354">
        <f t="shared" si="84"/>
        <v>1.4204545454545454E-2</v>
      </c>
      <c r="M354">
        <v>352</v>
      </c>
      <c r="N354">
        <f t="shared" si="73"/>
        <v>0</v>
      </c>
      <c r="O354" s="5"/>
      <c r="Q354">
        <f t="shared" si="75"/>
        <v>22.78409090909091</v>
      </c>
      <c r="R354">
        <f t="shared" si="76"/>
        <v>27.670454545454543</v>
      </c>
      <c r="S354">
        <f t="shared" si="77"/>
        <v>25.284090909090907</v>
      </c>
      <c r="T354">
        <f t="shared" si="78"/>
        <v>40.454545454545453</v>
      </c>
      <c r="U354">
        <f t="shared" si="79"/>
        <v>2.4999999999999964</v>
      </c>
      <c r="V354">
        <f t="shared" si="80"/>
        <v>12.78409090909091</v>
      </c>
      <c r="W354">
        <f t="shared" si="81"/>
        <v>0</v>
      </c>
      <c r="Y354">
        <f t="shared" si="82"/>
        <v>2.4999999999999964</v>
      </c>
      <c r="Z354">
        <f t="shared" si="83"/>
        <v>-12.78409090909091</v>
      </c>
    </row>
    <row r="355" spans="1:26" x14ac:dyDescent="0.2">
      <c r="A355">
        <v>150</v>
      </c>
      <c r="B355" t="s">
        <v>142</v>
      </c>
      <c r="C355" s="33">
        <v>2</v>
      </c>
      <c r="D355" s="33">
        <v>3</v>
      </c>
      <c r="E355">
        <v>7.1714406665902599</v>
      </c>
      <c r="F355">
        <v>10</v>
      </c>
      <c r="G355" s="5" t="s">
        <v>51</v>
      </c>
      <c r="H355">
        <v>1576</v>
      </c>
      <c r="I355">
        <v>2032</v>
      </c>
      <c r="J355">
        <v>992</v>
      </c>
      <c r="K355">
        <v>2224</v>
      </c>
      <c r="L355">
        <f t="shared" si="84"/>
        <v>1.4359274799185542E-2</v>
      </c>
      <c r="M355">
        <v>348.20699999999999</v>
      </c>
      <c r="N355">
        <f t="shared" si="73"/>
        <v>0</v>
      </c>
      <c r="O355" s="5"/>
      <c r="Q355">
        <f t="shared" si="75"/>
        <v>22.630217083516413</v>
      </c>
      <c r="R355">
        <f t="shared" si="76"/>
        <v>29.178046391945021</v>
      </c>
      <c r="S355">
        <f t="shared" si="77"/>
        <v>14.244400600792058</v>
      </c>
      <c r="T355">
        <f t="shared" si="78"/>
        <v>31.935027153388646</v>
      </c>
      <c r="U355">
        <f t="shared" si="79"/>
        <v>-8.3858164827243549</v>
      </c>
      <c r="V355">
        <f t="shared" si="80"/>
        <v>2.756980761443625</v>
      </c>
      <c r="W355">
        <f t="shared" si="81"/>
        <v>0</v>
      </c>
      <c r="Y355">
        <f t="shared" si="82"/>
        <v>-8.3858164827243549</v>
      </c>
      <c r="Z355">
        <f t="shared" si="83"/>
        <v>-2.756980761443625</v>
      </c>
    </row>
    <row r="356" spans="1:26" s="31" customFormat="1" x14ac:dyDescent="0.2">
      <c r="A356" s="31">
        <v>150</v>
      </c>
      <c r="B356" s="31" t="s">
        <v>142</v>
      </c>
      <c r="C356" s="33">
        <v>3</v>
      </c>
      <c r="D356" s="33">
        <v>3</v>
      </c>
      <c r="E356" s="31">
        <v>7.1714406665902599</v>
      </c>
      <c r="F356" s="31">
        <v>10</v>
      </c>
      <c r="G356" s="32" t="s">
        <v>51</v>
      </c>
      <c r="H356" s="31">
        <v>1540</v>
      </c>
      <c r="I356" s="31">
        <v>1988</v>
      </c>
      <c r="J356" s="31">
        <v>1596</v>
      </c>
      <c r="K356" s="31">
        <v>1140</v>
      </c>
      <c r="L356" s="31">
        <f t="shared" si="84"/>
        <v>1.4204545454545454E-2</v>
      </c>
      <c r="M356" s="31">
        <v>352</v>
      </c>
      <c r="N356" s="31">
        <f t="shared" si="73"/>
        <v>3.2891923717050513E-2</v>
      </c>
      <c r="O356" s="31">
        <v>304.02600000000001</v>
      </c>
      <c r="P356" s="31">
        <v>160</v>
      </c>
      <c r="Q356" s="31">
        <f t="shared" si="75"/>
        <v>21.875</v>
      </c>
      <c r="R356" s="31">
        <f t="shared" si="76"/>
        <v>28.238636363636363</v>
      </c>
      <c r="S356" s="31">
        <f t="shared" si="77"/>
        <v>22.670454545454543</v>
      </c>
      <c r="T356" s="31">
        <f t="shared" si="78"/>
        <v>16.193181818181817</v>
      </c>
      <c r="U356" s="31">
        <f t="shared" si="79"/>
        <v>0.79545454545454319</v>
      </c>
      <c r="V356" s="31">
        <f t="shared" si="80"/>
        <v>-12.045454545454547</v>
      </c>
      <c r="W356" s="31">
        <f t="shared" si="81"/>
        <v>5.2627077947280823</v>
      </c>
      <c r="X356" s="31" t="s">
        <v>207</v>
      </c>
      <c r="Y356" s="31">
        <f t="shared" si="82"/>
        <v>0.79545454545454319</v>
      </c>
      <c r="Z356" s="31">
        <f t="shared" si="83"/>
        <v>17.30816234018263</v>
      </c>
    </row>
    <row r="357" spans="1:26" s="31" customFormat="1" x14ac:dyDescent="0.2">
      <c r="A357" s="31">
        <v>150</v>
      </c>
      <c r="B357" s="31" t="s">
        <v>142</v>
      </c>
      <c r="C357" s="33">
        <v>4</v>
      </c>
      <c r="D357" s="33">
        <v>3</v>
      </c>
      <c r="E357" s="31">
        <v>7.1714406665902599</v>
      </c>
      <c r="F357" s="31">
        <v>10</v>
      </c>
      <c r="G357" s="32" t="s">
        <v>51</v>
      </c>
      <c r="H357" s="31">
        <v>1524</v>
      </c>
      <c r="I357" s="31">
        <v>1988</v>
      </c>
      <c r="J357" s="31">
        <v>2184</v>
      </c>
      <c r="K357" s="31">
        <v>2016</v>
      </c>
      <c r="L357" s="31">
        <f t="shared" si="84"/>
        <v>1.4044943820224719E-2</v>
      </c>
      <c r="M357" s="31">
        <v>356</v>
      </c>
      <c r="N357" s="31">
        <f t="shared" si="73"/>
        <v>0</v>
      </c>
      <c r="Q357" s="31">
        <f t="shared" si="75"/>
        <v>21.40449438202247</v>
      </c>
      <c r="R357" s="31">
        <f t="shared" si="76"/>
        <v>27.921348314606742</v>
      </c>
      <c r="S357" s="31">
        <f t="shared" si="77"/>
        <v>30.674157303370787</v>
      </c>
      <c r="T357" s="31">
        <f t="shared" si="78"/>
        <v>28.314606741573034</v>
      </c>
      <c r="U357" s="31">
        <f t="shared" si="79"/>
        <v>9.269662921348317</v>
      </c>
      <c r="V357" s="31">
        <f t="shared" si="80"/>
        <v>0.3932584269662911</v>
      </c>
      <c r="W357" s="31">
        <f t="shared" si="81"/>
        <v>0</v>
      </c>
      <c r="Y357" s="31">
        <f t="shared" si="82"/>
        <v>9.269662921348317</v>
      </c>
      <c r="Z357" s="31">
        <f t="shared" si="83"/>
        <v>-0.3932584269662911</v>
      </c>
    </row>
    <row r="358" spans="1:26" s="31" customFormat="1" x14ac:dyDescent="0.2">
      <c r="A358" s="31">
        <v>150</v>
      </c>
      <c r="B358" s="31" t="s">
        <v>142</v>
      </c>
      <c r="C358" s="33">
        <v>5</v>
      </c>
      <c r="D358" s="33">
        <v>3</v>
      </c>
      <c r="E358" s="31">
        <v>7.1714406665902599</v>
      </c>
      <c r="F358" s="31">
        <v>10</v>
      </c>
      <c r="G358" s="32" t="s">
        <v>51</v>
      </c>
      <c r="H358" s="31">
        <v>1560</v>
      </c>
      <c r="I358" s="31">
        <v>1960</v>
      </c>
      <c r="J358" s="31">
        <v>1404</v>
      </c>
      <c r="K358" s="31">
        <v>2840</v>
      </c>
      <c r="L358" s="31">
        <f t="shared" si="84"/>
        <v>1.3736263736263736E-2</v>
      </c>
      <c r="M358" s="31">
        <v>364</v>
      </c>
      <c r="N358" s="31">
        <f t="shared" si="73"/>
        <v>0</v>
      </c>
      <c r="O358" s="32"/>
      <c r="Q358" s="31">
        <f t="shared" si="75"/>
        <v>21.428571428571427</v>
      </c>
      <c r="R358" s="31">
        <f t="shared" si="76"/>
        <v>26.923076923076923</v>
      </c>
      <c r="S358" s="31">
        <f t="shared" si="77"/>
        <v>19.285714285714285</v>
      </c>
      <c r="T358" s="31">
        <f t="shared" si="78"/>
        <v>39.010989010989007</v>
      </c>
      <c r="U358" s="31">
        <f t="shared" si="79"/>
        <v>-2.1428571428571423</v>
      </c>
      <c r="V358" s="31">
        <f t="shared" si="80"/>
        <v>12.087912087912084</v>
      </c>
      <c r="W358" s="31">
        <f t="shared" si="81"/>
        <v>0</v>
      </c>
      <c r="Y358" s="31">
        <f t="shared" si="82"/>
        <v>-2.1428571428571423</v>
      </c>
      <c r="Z358" s="31">
        <f t="shared" si="83"/>
        <v>-12.087912087912084</v>
      </c>
    </row>
    <row r="359" spans="1:26" s="31" customFormat="1" x14ac:dyDescent="0.2">
      <c r="A359" s="31">
        <v>150</v>
      </c>
      <c r="B359" s="31" t="s">
        <v>142</v>
      </c>
      <c r="C359" s="33">
        <v>6</v>
      </c>
      <c r="D359" s="33">
        <v>3</v>
      </c>
      <c r="E359" s="31">
        <v>7.1714406665902599</v>
      </c>
      <c r="F359" s="31">
        <v>10</v>
      </c>
      <c r="G359" s="32" t="s">
        <v>51</v>
      </c>
      <c r="H359" s="31">
        <v>1520</v>
      </c>
      <c r="I359" s="31">
        <v>1920</v>
      </c>
      <c r="J359" s="31">
        <v>972</v>
      </c>
      <c r="K359" s="31">
        <v>1512</v>
      </c>
      <c r="L359" s="31">
        <f t="shared" si="84"/>
        <v>1.4044075927892096E-2</v>
      </c>
      <c r="M359" s="31">
        <v>356.02199999999999</v>
      </c>
      <c r="N359" s="31">
        <f t="shared" si="73"/>
        <v>0</v>
      </c>
      <c r="O359" s="32"/>
      <c r="Q359" s="31">
        <f t="shared" si="75"/>
        <v>21.346995410395987</v>
      </c>
      <c r="R359" s="31">
        <f t="shared" si="76"/>
        <v>26.964625781552826</v>
      </c>
      <c r="S359" s="31">
        <f t="shared" si="77"/>
        <v>13.650841801911117</v>
      </c>
      <c r="T359" s="31">
        <f t="shared" si="78"/>
        <v>21.23464280297285</v>
      </c>
      <c r="U359" s="31">
        <f t="shared" si="79"/>
        <v>-7.6961536084848703</v>
      </c>
      <c r="V359" s="31">
        <f t="shared" si="80"/>
        <v>-5.7299829785799758</v>
      </c>
      <c r="W359" s="31">
        <f t="shared" si="81"/>
        <v>0</v>
      </c>
      <c r="Y359" s="31">
        <f t="shared" si="82"/>
        <v>-7.6961536084848703</v>
      </c>
      <c r="Z359" s="31">
        <f t="shared" si="83"/>
        <v>5.7299829785799758</v>
      </c>
    </row>
    <row r="360" spans="1:26" s="31" customFormat="1" x14ac:dyDescent="0.2">
      <c r="A360" s="31">
        <v>150</v>
      </c>
      <c r="B360" s="31" t="s">
        <v>142</v>
      </c>
      <c r="C360" s="33">
        <v>7</v>
      </c>
      <c r="D360" s="33">
        <v>3</v>
      </c>
      <c r="E360" s="31">
        <v>7.1714406665902599</v>
      </c>
      <c r="F360" s="31">
        <v>10</v>
      </c>
      <c r="G360" s="32" t="s">
        <v>51</v>
      </c>
      <c r="H360" s="31">
        <v>1556</v>
      </c>
      <c r="I360" s="31">
        <v>2000</v>
      </c>
      <c r="J360" s="31">
        <v>1632</v>
      </c>
      <c r="K360" s="31">
        <v>1140</v>
      </c>
      <c r="L360" s="31">
        <f t="shared" si="84"/>
        <v>1.4044075927892096E-2</v>
      </c>
      <c r="M360" s="31">
        <v>356.02199999999999</v>
      </c>
      <c r="N360" s="31">
        <f t="shared" si="73"/>
        <v>3.4638752450691736E-2</v>
      </c>
      <c r="O360" s="31">
        <v>288.69400000000002</v>
      </c>
      <c r="P360" s="31">
        <v>244.03299999999999</v>
      </c>
      <c r="Q360" s="31">
        <f t="shared" si="75"/>
        <v>21.852582143800102</v>
      </c>
      <c r="R360" s="31">
        <f t="shared" si="76"/>
        <v>28.088151855784194</v>
      </c>
      <c r="S360" s="31">
        <f t="shared" si="77"/>
        <v>22.9199319143199</v>
      </c>
      <c r="T360" s="31">
        <f t="shared" si="78"/>
        <v>16.010246557796989</v>
      </c>
      <c r="U360" s="31">
        <f t="shared" si="79"/>
        <v>1.0673497705197974</v>
      </c>
      <c r="V360" s="31">
        <f t="shared" si="80"/>
        <v>-12.077905297987204</v>
      </c>
      <c r="W360" s="31">
        <f t="shared" si="81"/>
        <v>8.4529986767996554</v>
      </c>
      <c r="X360" s="31" t="s">
        <v>207</v>
      </c>
      <c r="Y360" s="31">
        <f t="shared" si="82"/>
        <v>1.0673497705197974</v>
      </c>
      <c r="Z360" s="31">
        <f t="shared" si="83"/>
        <v>20.53090397478686</v>
      </c>
    </row>
    <row r="361" spans="1:26" s="31" customFormat="1" x14ac:dyDescent="0.2">
      <c r="A361" s="31">
        <v>150</v>
      </c>
      <c r="B361" s="31" t="s">
        <v>142</v>
      </c>
      <c r="C361" s="33">
        <v>8</v>
      </c>
      <c r="D361" s="33">
        <v>3</v>
      </c>
      <c r="E361" s="31">
        <v>7.1714406665902599</v>
      </c>
      <c r="F361" s="31">
        <v>10</v>
      </c>
      <c r="G361" s="32" t="s">
        <v>51</v>
      </c>
      <c r="H361" s="31">
        <v>1516</v>
      </c>
      <c r="I361" s="31">
        <v>1924</v>
      </c>
      <c r="J361" s="31">
        <v>2016</v>
      </c>
      <c r="K361" s="31">
        <v>1686</v>
      </c>
      <c r="L361" s="31">
        <f t="shared" si="84"/>
        <v>1.4044075927892096E-2</v>
      </c>
      <c r="M361" s="31">
        <v>356.02199999999999</v>
      </c>
      <c r="N361" s="31">
        <f t="shared" si="73"/>
        <v>3.5207796414438011E-2</v>
      </c>
      <c r="O361" s="31">
        <v>284.02800000000002</v>
      </c>
      <c r="P361" s="31">
        <v>244.524</v>
      </c>
      <c r="Q361" s="31">
        <f t="shared" si="75"/>
        <v>21.290819106684417</v>
      </c>
      <c r="R361" s="31">
        <f t="shared" si="76"/>
        <v>27.020802085264393</v>
      </c>
      <c r="S361" s="31">
        <f t="shared" si="77"/>
        <v>28.312857070630464</v>
      </c>
      <c r="T361" s="31">
        <f t="shared" si="78"/>
        <v>23.678312014426073</v>
      </c>
      <c r="U361" s="31">
        <f t="shared" si="79"/>
        <v>7.0220379639460475</v>
      </c>
      <c r="V361" s="31">
        <f t="shared" si="80"/>
        <v>-3.3424900708383198</v>
      </c>
      <c r="W361" s="31">
        <f t="shared" si="81"/>
        <v>8.6091512104440397</v>
      </c>
      <c r="X361" s="31" t="s">
        <v>206</v>
      </c>
      <c r="Y361" s="31">
        <f t="shared" si="82"/>
        <v>15.631189174390087</v>
      </c>
      <c r="Z361" s="31">
        <f t="shared" si="83"/>
        <v>3.3424900708383198</v>
      </c>
    </row>
    <row r="362" spans="1:26" x14ac:dyDescent="0.2">
      <c r="A362">
        <v>151</v>
      </c>
      <c r="B362" t="s">
        <v>142</v>
      </c>
      <c r="C362" s="33">
        <v>1</v>
      </c>
      <c r="D362" s="33">
        <v>4</v>
      </c>
      <c r="E362">
        <v>6.8726249437170104</v>
      </c>
      <c r="F362">
        <v>11</v>
      </c>
      <c r="G362" s="5" t="s">
        <v>49</v>
      </c>
      <c r="H362">
        <v>1596</v>
      </c>
      <c r="I362">
        <v>2022</v>
      </c>
      <c r="J362">
        <v>1596</v>
      </c>
      <c r="K362">
        <v>1226</v>
      </c>
      <c r="L362">
        <f t="shared" si="84"/>
        <v>1.4200874205816109E-2</v>
      </c>
      <c r="M362">
        <v>352.09100000000001</v>
      </c>
      <c r="N362">
        <f t="shared" si="73"/>
        <v>0</v>
      </c>
      <c r="O362" s="5"/>
      <c r="Q362">
        <f t="shared" si="75"/>
        <v>22.664595232482512</v>
      </c>
      <c r="R362">
        <f t="shared" si="76"/>
        <v>28.714167644160174</v>
      </c>
      <c r="S362">
        <f t="shared" si="77"/>
        <v>22.664595232482512</v>
      </c>
      <c r="T362">
        <f t="shared" si="78"/>
        <v>17.41027177633055</v>
      </c>
      <c r="U362">
        <f t="shared" si="79"/>
        <v>0</v>
      </c>
      <c r="V362">
        <f t="shared" si="80"/>
        <v>-11.303895867829624</v>
      </c>
      <c r="W362">
        <f t="shared" si="81"/>
        <v>0</v>
      </c>
      <c r="Y362">
        <f t="shared" si="82"/>
        <v>0</v>
      </c>
      <c r="Z362">
        <f t="shared" si="83"/>
        <v>11.303895867829624</v>
      </c>
    </row>
    <row r="363" spans="1:26" s="31" customFormat="1" x14ac:dyDescent="0.2">
      <c r="A363" s="31">
        <v>151</v>
      </c>
      <c r="B363" s="31" t="s">
        <v>142</v>
      </c>
      <c r="C363" s="33">
        <v>2</v>
      </c>
      <c r="D363" s="33">
        <v>4</v>
      </c>
      <c r="E363" s="31">
        <v>6.8726249437170104</v>
      </c>
      <c r="F363" s="31">
        <v>11</v>
      </c>
      <c r="G363" s="32" t="s">
        <v>49</v>
      </c>
      <c r="H363" s="31">
        <v>1632</v>
      </c>
      <c r="I363" s="31">
        <v>1974</v>
      </c>
      <c r="J363" s="31">
        <v>1608</v>
      </c>
      <c r="K363" s="31">
        <v>1128</v>
      </c>
      <c r="L363" s="31">
        <f t="shared" si="84"/>
        <v>1.4533911976815502E-2</v>
      </c>
      <c r="M363" s="31">
        <v>344.02300000000002</v>
      </c>
      <c r="N363" s="31">
        <f t="shared" si="73"/>
        <v>3.3333333333333333E-2</v>
      </c>
      <c r="O363" s="31">
        <v>300</v>
      </c>
      <c r="P363" s="31">
        <v>232.31</v>
      </c>
      <c r="Q363" s="31">
        <f t="shared" si="75"/>
        <v>23.719344346162899</v>
      </c>
      <c r="R363" s="31">
        <f t="shared" si="76"/>
        <v>28.689942242233801</v>
      </c>
      <c r="S363" s="31">
        <f t="shared" si="77"/>
        <v>23.370530458719326</v>
      </c>
      <c r="T363" s="31">
        <f t="shared" si="78"/>
        <v>16.394252709847887</v>
      </c>
      <c r="U363" s="31">
        <f t="shared" si="79"/>
        <v>-0.34881388744357267</v>
      </c>
      <c r="V363" s="31">
        <f t="shared" si="80"/>
        <v>-12.295689532385914</v>
      </c>
      <c r="W363" s="31">
        <f t="shared" si="81"/>
        <v>7.7436666666666669</v>
      </c>
      <c r="X363" s="31" t="s">
        <v>207</v>
      </c>
      <c r="Y363" s="31">
        <f t="shared" si="82"/>
        <v>-0.34881388744357267</v>
      </c>
      <c r="Z363" s="31">
        <f t="shared" si="83"/>
        <v>20.03935619905258</v>
      </c>
    </row>
    <row r="364" spans="1:26" s="31" customFormat="1" x14ac:dyDescent="0.2">
      <c r="A364" s="31">
        <v>151</v>
      </c>
      <c r="B364" s="31" t="s">
        <v>142</v>
      </c>
      <c r="C364" s="33">
        <v>3</v>
      </c>
      <c r="D364" s="33">
        <v>4</v>
      </c>
      <c r="E364" s="31">
        <v>6.8726249437170104</v>
      </c>
      <c r="F364" s="31">
        <v>11</v>
      </c>
      <c r="G364" s="32" t="s">
        <v>49</v>
      </c>
      <c r="H364" s="31">
        <v>1552</v>
      </c>
      <c r="I364" s="31">
        <v>1950</v>
      </c>
      <c r="J364" s="31">
        <v>1140</v>
      </c>
      <c r="K364" s="31">
        <v>1092</v>
      </c>
      <c r="L364" s="31">
        <f t="shared" si="84"/>
        <v>1.4041394029599259E-2</v>
      </c>
      <c r="M364" s="31">
        <v>356.09</v>
      </c>
      <c r="N364" s="31">
        <f t="shared" si="73"/>
        <v>3.2456573105185266E-2</v>
      </c>
      <c r="O364" s="31">
        <v>308.10399999999998</v>
      </c>
      <c r="P364" s="31">
        <v>340.024</v>
      </c>
      <c r="Q364" s="31">
        <f t="shared" si="75"/>
        <v>21.792243533938052</v>
      </c>
      <c r="R364" s="31">
        <f t="shared" si="76"/>
        <v>27.380718357718557</v>
      </c>
      <c r="S364" s="31">
        <f t="shared" si="77"/>
        <v>16.007189193743155</v>
      </c>
      <c r="T364" s="31">
        <f t="shared" si="78"/>
        <v>15.333202280322391</v>
      </c>
      <c r="U364" s="31">
        <f t="shared" si="79"/>
        <v>-5.7850543401948968</v>
      </c>
      <c r="V364" s="31">
        <f t="shared" si="80"/>
        <v>-12.047516077396166</v>
      </c>
      <c r="W364" s="31">
        <f t="shared" si="81"/>
        <v>11.036013813517515</v>
      </c>
      <c r="X364" s="31" t="s">
        <v>207</v>
      </c>
      <c r="Y364" s="31">
        <f t="shared" si="82"/>
        <v>-5.7850543401948968</v>
      </c>
      <c r="Z364" s="31">
        <f t="shared" si="83"/>
        <v>23.083529890913681</v>
      </c>
    </row>
    <row r="365" spans="1:26" s="31" customFormat="1" x14ac:dyDescent="0.2">
      <c r="A365" s="31">
        <v>151</v>
      </c>
      <c r="B365" s="31" t="s">
        <v>142</v>
      </c>
      <c r="C365" s="33">
        <v>4</v>
      </c>
      <c r="D365" s="33">
        <v>4</v>
      </c>
      <c r="E365" s="31">
        <v>6.8726249437170104</v>
      </c>
      <c r="F365" s="31">
        <v>11</v>
      </c>
      <c r="G365" s="32" t="s">
        <v>49</v>
      </c>
      <c r="H365" s="31">
        <v>1552</v>
      </c>
      <c r="I365" s="31">
        <v>1950</v>
      </c>
      <c r="J365" s="31">
        <v>1140</v>
      </c>
      <c r="K365" s="31">
        <v>1092</v>
      </c>
      <c r="L365" s="31">
        <f t="shared" si="84"/>
        <v>1.4041394029599259E-2</v>
      </c>
      <c r="M365" s="31">
        <v>356.09</v>
      </c>
      <c r="N365" s="31">
        <f t="shared" si="73"/>
        <v>3.2456573105185266E-2</v>
      </c>
      <c r="O365" s="31">
        <v>308.10399999999998</v>
      </c>
      <c r="P365" s="31">
        <v>340.024</v>
      </c>
      <c r="Q365" s="31">
        <f t="shared" si="75"/>
        <v>21.792243533938052</v>
      </c>
      <c r="R365" s="31">
        <f t="shared" si="76"/>
        <v>27.380718357718557</v>
      </c>
      <c r="S365" s="31">
        <f t="shared" si="77"/>
        <v>16.007189193743155</v>
      </c>
      <c r="T365" s="31">
        <f t="shared" si="78"/>
        <v>15.333202280322391</v>
      </c>
      <c r="U365" s="31">
        <f t="shared" si="79"/>
        <v>-5.7850543401948968</v>
      </c>
      <c r="V365" s="31">
        <f t="shared" si="80"/>
        <v>-12.047516077396166</v>
      </c>
      <c r="W365" s="31">
        <f t="shared" si="81"/>
        <v>11.036013813517515</v>
      </c>
      <c r="X365" s="31" t="s">
        <v>207</v>
      </c>
      <c r="Y365" s="31">
        <f t="shared" si="82"/>
        <v>-5.7850543401948968</v>
      </c>
      <c r="Z365" s="31">
        <f t="shared" si="83"/>
        <v>23.083529890913681</v>
      </c>
    </row>
    <row r="366" spans="1:26" s="31" customFormat="1" x14ac:dyDescent="0.2">
      <c r="A366" s="31">
        <v>151</v>
      </c>
      <c r="B366" s="31" t="s">
        <v>142</v>
      </c>
      <c r="C366" s="33">
        <v>5</v>
      </c>
      <c r="D366" s="33">
        <v>4</v>
      </c>
      <c r="E366" s="31">
        <v>6.8726249437170104</v>
      </c>
      <c r="F366" s="31">
        <v>11</v>
      </c>
      <c r="G366" s="32" t="s">
        <v>49</v>
      </c>
      <c r="H366" s="31">
        <v>1552</v>
      </c>
      <c r="I366" s="31">
        <v>1950</v>
      </c>
      <c r="J366" s="31">
        <v>1140</v>
      </c>
      <c r="K366" s="31">
        <v>1092</v>
      </c>
      <c r="L366" s="31">
        <f t="shared" si="84"/>
        <v>1.4041394029599259E-2</v>
      </c>
      <c r="M366" s="31">
        <v>356.09</v>
      </c>
      <c r="N366" s="31">
        <f t="shared" si="73"/>
        <v>3.2456573105185266E-2</v>
      </c>
      <c r="O366" s="31">
        <v>308.10399999999998</v>
      </c>
      <c r="P366" s="31">
        <v>340.024</v>
      </c>
      <c r="Q366" s="31">
        <f t="shared" si="75"/>
        <v>21.792243533938052</v>
      </c>
      <c r="R366" s="31">
        <f t="shared" si="76"/>
        <v>27.380718357718557</v>
      </c>
      <c r="S366" s="31">
        <f t="shared" si="77"/>
        <v>16.007189193743155</v>
      </c>
      <c r="T366" s="31">
        <f t="shared" si="78"/>
        <v>15.333202280322391</v>
      </c>
      <c r="U366" s="31">
        <f t="shared" si="79"/>
        <v>-5.7850543401948968</v>
      </c>
      <c r="V366" s="31">
        <f t="shared" si="80"/>
        <v>-12.047516077396166</v>
      </c>
      <c r="W366" s="31">
        <f t="shared" si="81"/>
        <v>11.036013813517515</v>
      </c>
      <c r="X366" s="31" t="s">
        <v>207</v>
      </c>
      <c r="Y366" s="31">
        <f t="shared" si="82"/>
        <v>-5.7850543401948968</v>
      </c>
      <c r="Z366" s="31">
        <f t="shared" si="83"/>
        <v>23.083529890913681</v>
      </c>
    </row>
    <row r="367" spans="1:26" s="31" customFormat="1" x14ac:dyDescent="0.2">
      <c r="A367" s="31">
        <v>151</v>
      </c>
      <c r="B367" s="31" t="s">
        <v>142</v>
      </c>
      <c r="C367" s="33">
        <v>6</v>
      </c>
      <c r="D367" s="33">
        <v>4</v>
      </c>
      <c r="E367" s="31">
        <v>6.8726249437170104</v>
      </c>
      <c r="F367" s="31">
        <v>11</v>
      </c>
      <c r="G367" s="32" t="s">
        <v>49</v>
      </c>
      <c r="H367" s="31">
        <v>1552</v>
      </c>
      <c r="I367" s="31">
        <v>1950</v>
      </c>
      <c r="J367" s="31">
        <v>1140</v>
      </c>
      <c r="K367" s="31">
        <v>1092</v>
      </c>
      <c r="L367" s="31">
        <f t="shared" si="84"/>
        <v>1.4041394029599259E-2</v>
      </c>
      <c r="M367" s="31">
        <v>356.09</v>
      </c>
      <c r="N367" s="31">
        <f t="shared" si="73"/>
        <v>3.2456573105185266E-2</v>
      </c>
      <c r="O367" s="31">
        <v>308.10399999999998</v>
      </c>
      <c r="P367" s="31">
        <v>340.024</v>
      </c>
      <c r="Q367" s="31">
        <f t="shared" si="75"/>
        <v>21.792243533938052</v>
      </c>
      <c r="R367" s="31">
        <f t="shared" si="76"/>
        <v>27.380718357718557</v>
      </c>
      <c r="S367" s="31">
        <f t="shared" si="77"/>
        <v>16.007189193743155</v>
      </c>
      <c r="T367" s="31">
        <f t="shared" si="78"/>
        <v>15.333202280322391</v>
      </c>
      <c r="U367" s="31">
        <f t="shared" si="79"/>
        <v>-5.7850543401948968</v>
      </c>
      <c r="V367" s="31">
        <f t="shared" si="80"/>
        <v>-12.047516077396166</v>
      </c>
      <c r="W367" s="31">
        <f t="shared" si="81"/>
        <v>11.036013813517515</v>
      </c>
      <c r="X367" s="31" t="s">
        <v>207</v>
      </c>
      <c r="Y367" s="31">
        <f t="shared" si="82"/>
        <v>-5.7850543401948968</v>
      </c>
      <c r="Z367" s="31">
        <f t="shared" si="83"/>
        <v>23.083529890913681</v>
      </c>
    </row>
    <row r="368" spans="1:26" s="31" customFormat="1" x14ac:dyDescent="0.2">
      <c r="A368" s="31">
        <v>151</v>
      </c>
      <c r="B368" s="31" t="s">
        <v>142</v>
      </c>
      <c r="C368" s="33">
        <v>7</v>
      </c>
      <c r="D368" s="33">
        <v>4</v>
      </c>
      <c r="E368" s="31">
        <v>6.8726249437170104</v>
      </c>
      <c r="F368" s="31">
        <v>11</v>
      </c>
      <c r="G368" s="32" t="s">
        <v>49</v>
      </c>
      <c r="H368" s="31">
        <v>1552</v>
      </c>
      <c r="I368" s="31">
        <v>1950</v>
      </c>
      <c r="J368" s="31">
        <v>1140</v>
      </c>
      <c r="K368" s="31">
        <v>1092</v>
      </c>
      <c r="L368" s="31">
        <f t="shared" si="84"/>
        <v>1.4041394029599259E-2</v>
      </c>
      <c r="M368" s="31">
        <v>356.09</v>
      </c>
      <c r="N368" s="31">
        <f t="shared" si="73"/>
        <v>3.2456573105185266E-2</v>
      </c>
      <c r="O368" s="31">
        <v>308.10399999999998</v>
      </c>
      <c r="P368" s="31">
        <v>340.024</v>
      </c>
      <c r="Q368" s="31">
        <f t="shared" si="75"/>
        <v>21.792243533938052</v>
      </c>
      <c r="R368" s="31">
        <f t="shared" si="76"/>
        <v>27.380718357718557</v>
      </c>
      <c r="S368" s="31">
        <f t="shared" si="77"/>
        <v>16.007189193743155</v>
      </c>
      <c r="T368" s="31">
        <f t="shared" si="78"/>
        <v>15.333202280322391</v>
      </c>
      <c r="U368" s="31">
        <f t="shared" si="79"/>
        <v>-5.7850543401948968</v>
      </c>
      <c r="V368" s="31">
        <f t="shared" si="80"/>
        <v>-12.047516077396166</v>
      </c>
      <c r="W368" s="31">
        <f t="shared" si="81"/>
        <v>11.036013813517515</v>
      </c>
      <c r="X368" s="31" t="s">
        <v>207</v>
      </c>
      <c r="Y368" s="31">
        <f t="shared" si="82"/>
        <v>-5.7850543401948968</v>
      </c>
      <c r="Z368" s="31">
        <f t="shared" si="83"/>
        <v>23.083529890913681</v>
      </c>
    </row>
    <row r="369" spans="1:26" s="31" customFormat="1" x14ac:dyDescent="0.2">
      <c r="A369" s="31">
        <v>151</v>
      </c>
      <c r="B369" s="31" t="s">
        <v>142</v>
      </c>
      <c r="C369" s="33">
        <v>8</v>
      </c>
      <c r="D369" s="33">
        <v>4</v>
      </c>
      <c r="E369" s="31">
        <v>6.8726249437170104</v>
      </c>
      <c r="F369" s="31">
        <v>11</v>
      </c>
      <c r="G369" s="32" t="s">
        <v>49</v>
      </c>
      <c r="H369" s="31">
        <v>1552</v>
      </c>
      <c r="I369" s="31">
        <v>1950</v>
      </c>
      <c r="J369" s="31">
        <v>1140</v>
      </c>
      <c r="K369" s="31">
        <v>1092</v>
      </c>
      <c r="L369" s="31">
        <f t="shared" si="84"/>
        <v>1.4041394029599259E-2</v>
      </c>
      <c r="M369" s="31">
        <v>356.09</v>
      </c>
      <c r="N369" s="31">
        <f t="shared" si="73"/>
        <v>3.2456573105185266E-2</v>
      </c>
      <c r="O369" s="31">
        <v>308.10399999999998</v>
      </c>
      <c r="P369" s="31">
        <v>340.024</v>
      </c>
      <c r="Q369" s="31">
        <f t="shared" si="75"/>
        <v>21.792243533938052</v>
      </c>
      <c r="R369" s="31">
        <f t="shared" si="76"/>
        <v>27.380718357718557</v>
      </c>
      <c r="S369" s="31">
        <f t="shared" si="77"/>
        <v>16.007189193743155</v>
      </c>
      <c r="T369" s="31">
        <f t="shared" si="78"/>
        <v>15.333202280322391</v>
      </c>
      <c r="U369" s="31">
        <f t="shared" si="79"/>
        <v>-5.7850543401948968</v>
      </c>
      <c r="V369" s="31">
        <f t="shared" si="80"/>
        <v>-12.047516077396166</v>
      </c>
      <c r="W369" s="31">
        <f t="shared" si="81"/>
        <v>11.036013813517515</v>
      </c>
      <c r="X369" s="31" t="s">
        <v>207</v>
      </c>
      <c r="Y369" s="31">
        <f t="shared" si="82"/>
        <v>-5.7850543401948968</v>
      </c>
      <c r="Z369" s="31">
        <f t="shared" si="83"/>
        <v>23.083529890913681</v>
      </c>
    </row>
    <row r="370" spans="1:26" x14ac:dyDescent="0.2">
      <c r="A370">
        <v>152</v>
      </c>
      <c r="B370" t="s">
        <v>142</v>
      </c>
      <c r="C370" s="33">
        <v>1</v>
      </c>
      <c r="D370" s="33">
        <v>5</v>
      </c>
      <c r="E370">
        <v>6.5475554165627701</v>
      </c>
      <c r="F370">
        <v>12</v>
      </c>
      <c r="G370" s="5" t="s">
        <v>51</v>
      </c>
      <c r="H370">
        <v>1550</v>
      </c>
      <c r="I370">
        <v>1982</v>
      </c>
      <c r="J370">
        <v>1474</v>
      </c>
      <c r="K370">
        <v>1986</v>
      </c>
      <c r="L370">
        <f t="shared" si="84"/>
        <v>1.4533911976815502E-2</v>
      </c>
      <c r="M370">
        <v>344.02300000000002</v>
      </c>
      <c r="N370">
        <f t="shared" si="73"/>
        <v>0</v>
      </c>
      <c r="Q370">
        <f t="shared" si="75"/>
        <v>22.527563564064028</v>
      </c>
      <c r="R370">
        <f t="shared" si="76"/>
        <v>28.806213538048326</v>
      </c>
      <c r="S370">
        <f t="shared" si="77"/>
        <v>21.42298625382605</v>
      </c>
      <c r="T370">
        <f t="shared" si="78"/>
        <v>28.864349185955586</v>
      </c>
      <c r="U370">
        <f t="shared" si="79"/>
        <v>-1.1045773102379783</v>
      </c>
      <c r="V370">
        <f t="shared" si="80"/>
        <v>5.8135647907260335E-2</v>
      </c>
      <c r="W370">
        <f t="shared" si="81"/>
        <v>0</v>
      </c>
      <c r="Y370">
        <f t="shared" si="82"/>
        <v>-1.1045773102379783</v>
      </c>
      <c r="Z370">
        <f t="shared" si="83"/>
        <v>-5.8135647907260335E-2</v>
      </c>
    </row>
    <row r="371" spans="1:26" x14ac:dyDescent="0.2">
      <c r="A371">
        <v>152</v>
      </c>
      <c r="B371" t="s">
        <v>142</v>
      </c>
      <c r="C371" s="33">
        <v>2</v>
      </c>
      <c r="D371" s="33">
        <v>5</v>
      </c>
      <c r="E371">
        <v>6.5475554165627701</v>
      </c>
      <c r="F371">
        <v>12</v>
      </c>
      <c r="G371" s="5" t="s">
        <v>51</v>
      </c>
      <c r="H371">
        <v>1514</v>
      </c>
      <c r="I371">
        <v>2018</v>
      </c>
      <c r="J371">
        <v>1434</v>
      </c>
      <c r="K371">
        <v>1906</v>
      </c>
      <c r="L371">
        <f t="shared" si="84"/>
        <v>1.4044943820224719E-2</v>
      </c>
      <c r="M371">
        <v>356</v>
      </c>
      <c r="N371">
        <f t="shared" si="73"/>
        <v>0</v>
      </c>
      <c r="Q371">
        <f t="shared" si="75"/>
        <v>21.264044943820224</v>
      </c>
      <c r="R371">
        <f t="shared" si="76"/>
        <v>28.342696629213481</v>
      </c>
      <c r="S371">
        <f t="shared" si="77"/>
        <v>20.140449438202246</v>
      </c>
      <c r="T371">
        <f t="shared" si="78"/>
        <v>26.769662921348313</v>
      </c>
      <c r="U371">
        <f t="shared" si="79"/>
        <v>-1.1235955056179776</v>
      </c>
      <c r="V371">
        <f t="shared" si="80"/>
        <v>-1.5730337078651679</v>
      </c>
      <c r="W371">
        <f t="shared" si="81"/>
        <v>0</v>
      </c>
      <c r="Y371">
        <f t="shared" si="82"/>
        <v>-1.1235955056179776</v>
      </c>
      <c r="Z371">
        <f t="shared" si="83"/>
        <v>1.5730337078651679</v>
      </c>
    </row>
    <row r="372" spans="1:26" x14ac:dyDescent="0.2">
      <c r="A372">
        <v>152</v>
      </c>
      <c r="B372" t="s">
        <v>142</v>
      </c>
      <c r="C372" s="33">
        <v>3</v>
      </c>
      <c r="D372" s="33">
        <v>5</v>
      </c>
      <c r="E372">
        <v>6.5475554165627701</v>
      </c>
      <c r="F372">
        <v>12</v>
      </c>
      <c r="G372" s="5" t="s">
        <v>51</v>
      </c>
      <c r="H372">
        <v>1522</v>
      </c>
      <c r="I372">
        <v>1942</v>
      </c>
      <c r="J372">
        <v>1494</v>
      </c>
      <c r="K372">
        <v>1702</v>
      </c>
      <c r="L372">
        <f t="shared" si="84"/>
        <v>1.4044075927892096E-2</v>
      </c>
      <c r="M372">
        <v>356.02199999999999</v>
      </c>
      <c r="N372">
        <f t="shared" si="73"/>
        <v>0</v>
      </c>
      <c r="Q372">
        <f t="shared" si="75"/>
        <v>21.375083562251771</v>
      </c>
      <c r="R372">
        <f t="shared" si="76"/>
        <v>27.27359545196645</v>
      </c>
      <c r="S372">
        <f t="shared" si="77"/>
        <v>20.981849436270792</v>
      </c>
      <c r="T372">
        <f t="shared" si="78"/>
        <v>23.903017229272347</v>
      </c>
      <c r="U372">
        <f t="shared" si="79"/>
        <v>-0.39323412598097818</v>
      </c>
      <c r="V372">
        <f t="shared" si="80"/>
        <v>-3.3705782226941032</v>
      </c>
      <c r="W372">
        <f t="shared" si="81"/>
        <v>0</v>
      </c>
      <c r="Y372">
        <f t="shared" si="82"/>
        <v>-0.39323412598097818</v>
      </c>
      <c r="Z372">
        <f t="shared" si="83"/>
        <v>3.3705782226941032</v>
      </c>
    </row>
    <row r="373" spans="1:26" x14ac:dyDescent="0.2">
      <c r="A373">
        <v>152</v>
      </c>
      <c r="B373" t="s">
        <v>142</v>
      </c>
      <c r="C373" s="33">
        <v>4</v>
      </c>
      <c r="D373" s="33">
        <v>5</v>
      </c>
      <c r="E373">
        <v>6.5475554165627701</v>
      </c>
      <c r="F373">
        <v>12</v>
      </c>
      <c r="G373" s="5" t="s">
        <v>51</v>
      </c>
      <c r="H373">
        <v>1594</v>
      </c>
      <c r="I373">
        <v>1930</v>
      </c>
      <c r="J373">
        <v>1622</v>
      </c>
      <c r="K373">
        <v>1578</v>
      </c>
      <c r="L373">
        <f t="shared" si="84"/>
        <v>1.3586144306590367E-2</v>
      </c>
      <c r="M373">
        <v>368.02199999999999</v>
      </c>
      <c r="N373">
        <f t="shared" si="73"/>
        <v>0</v>
      </c>
      <c r="Q373">
        <f t="shared" si="75"/>
        <v>21.656314024705047</v>
      </c>
      <c r="R373">
        <f t="shared" si="76"/>
        <v>26.221258511719409</v>
      </c>
      <c r="S373">
        <f t="shared" si="77"/>
        <v>22.036726065289574</v>
      </c>
      <c r="T373">
        <f t="shared" si="78"/>
        <v>21.438935715799598</v>
      </c>
      <c r="U373">
        <f t="shared" si="79"/>
        <v>0.38041204058452749</v>
      </c>
      <c r="V373">
        <f t="shared" si="80"/>
        <v>-4.7823227959198107</v>
      </c>
      <c r="W373">
        <f t="shared" si="81"/>
        <v>0</v>
      </c>
      <c r="Y373">
        <f t="shared" si="82"/>
        <v>0.38041204058452749</v>
      </c>
      <c r="Z373">
        <f t="shared" si="83"/>
        <v>4.7823227959198107</v>
      </c>
    </row>
    <row r="374" spans="1:26" x14ac:dyDescent="0.2">
      <c r="A374">
        <v>152</v>
      </c>
      <c r="B374" t="s">
        <v>142</v>
      </c>
      <c r="C374" s="33">
        <v>5</v>
      </c>
      <c r="D374" s="33">
        <v>5</v>
      </c>
      <c r="E374">
        <v>6.5475554165627701</v>
      </c>
      <c r="F374">
        <v>12</v>
      </c>
      <c r="G374" s="5" t="s">
        <v>51</v>
      </c>
      <c r="H374">
        <v>1574</v>
      </c>
      <c r="I374">
        <v>1890</v>
      </c>
      <c r="J374">
        <v>1638</v>
      </c>
      <c r="K374">
        <v>1446</v>
      </c>
      <c r="L374">
        <f t="shared" si="84"/>
        <v>1.3735433572696156E-2</v>
      </c>
      <c r="M374">
        <v>364.02199999999999</v>
      </c>
      <c r="N374">
        <f t="shared" si="73"/>
        <v>0</v>
      </c>
      <c r="Q374">
        <f t="shared" si="75"/>
        <v>21.619572443423749</v>
      </c>
      <c r="R374">
        <f t="shared" si="76"/>
        <v>25.959969452395736</v>
      </c>
      <c r="S374">
        <f t="shared" si="77"/>
        <v>22.498640192076305</v>
      </c>
      <c r="T374">
        <f t="shared" si="78"/>
        <v>19.861436946118641</v>
      </c>
      <c r="U374">
        <f t="shared" si="79"/>
        <v>0.87906774865255599</v>
      </c>
      <c r="V374">
        <f t="shared" si="80"/>
        <v>-6.0985325062770954</v>
      </c>
      <c r="W374">
        <f t="shared" si="81"/>
        <v>0</v>
      </c>
      <c r="Y374">
        <f t="shared" si="82"/>
        <v>0.87906774865255599</v>
      </c>
      <c r="Z374">
        <f t="shared" si="83"/>
        <v>6.0985325062770954</v>
      </c>
    </row>
    <row r="375" spans="1:26" x14ac:dyDescent="0.2">
      <c r="A375">
        <v>152</v>
      </c>
      <c r="B375" t="s">
        <v>142</v>
      </c>
      <c r="C375" s="33">
        <v>6</v>
      </c>
      <c r="D375" s="33">
        <v>5</v>
      </c>
      <c r="E375">
        <v>6.5475554165627701</v>
      </c>
      <c r="F375">
        <v>12</v>
      </c>
      <c r="G375" s="5" t="s">
        <v>51</v>
      </c>
      <c r="H375">
        <v>1562</v>
      </c>
      <c r="I375">
        <v>1962</v>
      </c>
      <c r="J375">
        <v>1650</v>
      </c>
      <c r="K375">
        <v>1438</v>
      </c>
      <c r="L375">
        <f t="shared" si="84"/>
        <v>1.4203617377273643E-2</v>
      </c>
      <c r="M375">
        <v>352.02300000000002</v>
      </c>
      <c r="N375">
        <f t="shared" si="73"/>
        <v>0</v>
      </c>
      <c r="Q375">
        <f t="shared" si="75"/>
        <v>22.186050343301432</v>
      </c>
      <c r="R375">
        <f t="shared" si="76"/>
        <v>27.867497294210889</v>
      </c>
      <c r="S375">
        <f t="shared" si="77"/>
        <v>23.43596867250151</v>
      </c>
      <c r="T375">
        <f t="shared" si="78"/>
        <v>20.424801788519499</v>
      </c>
      <c r="U375">
        <f t="shared" si="79"/>
        <v>1.2499183292000779</v>
      </c>
      <c r="V375">
        <f t="shared" si="80"/>
        <v>-7.4426955056913897</v>
      </c>
      <c r="W375">
        <f t="shared" si="81"/>
        <v>0</v>
      </c>
      <c r="Y375">
        <f t="shared" si="82"/>
        <v>1.2499183292000779</v>
      </c>
      <c r="Z375">
        <f t="shared" si="83"/>
        <v>7.4426955056913897</v>
      </c>
    </row>
    <row r="376" spans="1:26" x14ac:dyDescent="0.2">
      <c r="A376">
        <v>152</v>
      </c>
      <c r="B376" t="s">
        <v>142</v>
      </c>
      <c r="C376" s="33">
        <v>7</v>
      </c>
      <c r="D376" s="33">
        <v>5</v>
      </c>
      <c r="E376">
        <v>6.5475554165627701</v>
      </c>
      <c r="F376">
        <v>12</v>
      </c>
      <c r="G376" s="5" t="s">
        <v>51</v>
      </c>
      <c r="H376">
        <v>1518</v>
      </c>
      <c r="I376">
        <v>1894</v>
      </c>
      <c r="J376">
        <v>1622</v>
      </c>
      <c r="K376">
        <v>1334</v>
      </c>
      <c r="L376">
        <f t="shared" si="84"/>
        <v>1.4204545454545454E-2</v>
      </c>
      <c r="M376">
        <v>352</v>
      </c>
      <c r="N376">
        <f t="shared" si="73"/>
        <v>0</v>
      </c>
      <c r="Q376">
        <f t="shared" si="75"/>
        <v>21.5625</v>
      </c>
      <c r="R376">
        <f t="shared" si="76"/>
        <v>26.90340909090909</v>
      </c>
      <c r="S376">
        <f t="shared" si="77"/>
        <v>23.039772727272727</v>
      </c>
      <c r="T376">
        <f t="shared" si="78"/>
        <v>18.948863636363637</v>
      </c>
      <c r="U376">
        <f t="shared" si="79"/>
        <v>1.4772727272727266</v>
      </c>
      <c r="V376">
        <f t="shared" si="80"/>
        <v>-7.9545454545454533</v>
      </c>
      <c r="W376">
        <f t="shared" si="81"/>
        <v>0</v>
      </c>
      <c r="Y376">
        <f t="shared" si="82"/>
        <v>1.4772727272727266</v>
      </c>
      <c r="Z376">
        <f t="shared" si="83"/>
        <v>7.9545454545454533</v>
      </c>
    </row>
    <row r="377" spans="1:26" x14ac:dyDescent="0.2">
      <c r="A377">
        <v>152</v>
      </c>
      <c r="B377" t="s">
        <v>142</v>
      </c>
      <c r="C377" s="33">
        <v>8</v>
      </c>
      <c r="D377" s="33">
        <v>5</v>
      </c>
      <c r="E377">
        <v>6.5475554165627701</v>
      </c>
      <c r="F377">
        <v>12</v>
      </c>
      <c r="G377" s="5" t="s">
        <v>51</v>
      </c>
      <c r="H377">
        <v>1578</v>
      </c>
      <c r="I377">
        <v>1958</v>
      </c>
      <c r="J377">
        <v>1702</v>
      </c>
      <c r="K377">
        <v>1406</v>
      </c>
      <c r="L377">
        <f t="shared" si="84"/>
        <v>1.3736263736263736E-2</v>
      </c>
      <c r="M377">
        <v>364</v>
      </c>
      <c r="N377">
        <f t="shared" si="73"/>
        <v>0</v>
      </c>
      <c r="Q377">
        <f t="shared" si="75"/>
        <v>21.675824175824175</v>
      </c>
      <c r="R377">
        <f t="shared" si="76"/>
        <v>26.895604395604394</v>
      </c>
      <c r="S377">
        <f t="shared" si="77"/>
        <v>23.37912087912088</v>
      </c>
      <c r="T377">
        <f t="shared" si="78"/>
        <v>19.313186813186814</v>
      </c>
      <c r="U377">
        <f t="shared" si="79"/>
        <v>1.7032967032967044</v>
      </c>
      <c r="V377">
        <f t="shared" si="80"/>
        <v>-7.5824175824175803</v>
      </c>
      <c r="W377">
        <f t="shared" si="81"/>
        <v>0</v>
      </c>
      <c r="Y377">
        <f t="shared" si="82"/>
        <v>1.7032967032967044</v>
      </c>
      <c r="Z377">
        <f t="shared" si="83"/>
        <v>7.5824175824175803</v>
      </c>
    </row>
    <row r="378" spans="1:26" x14ac:dyDescent="0.2">
      <c r="A378">
        <v>153</v>
      </c>
      <c r="B378" t="s">
        <v>142</v>
      </c>
      <c r="C378" s="33">
        <v>1</v>
      </c>
      <c r="D378" s="33">
        <v>6</v>
      </c>
      <c r="E378">
        <v>7.3381450123945902</v>
      </c>
      <c r="F378">
        <v>13</v>
      </c>
      <c r="G378" s="5" t="s">
        <v>49</v>
      </c>
      <c r="H378">
        <v>1520</v>
      </c>
      <c r="I378">
        <v>1986</v>
      </c>
      <c r="J378">
        <v>1684</v>
      </c>
      <c r="K378">
        <v>1106</v>
      </c>
      <c r="L378">
        <f t="shared" si="84"/>
        <v>1.4044075927892096E-2</v>
      </c>
      <c r="M378">
        <v>356.02199999999999</v>
      </c>
      <c r="N378">
        <f t="shared" si="73"/>
        <v>0</v>
      </c>
      <c r="Q378">
        <f t="shared" si="75"/>
        <v>21.346995410395987</v>
      </c>
      <c r="R378">
        <f t="shared" si="76"/>
        <v>27.891534792793703</v>
      </c>
      <c r="S378">
        <f t="shared" si="77"/>
        <v>23.650223862570289</v>
      </c>
      <c r="T378">
        <f t="shared" si="78"/>
        <v>15.532747976248658</v>
      </c>
      <c r="U378">
        <f t="shared" si="79"/>
        <v>2.3032284521743023</v>
      </c>
      <c r="V378">
        <f t="shared" si="80"/>
        <v>-12.358786816545045</v>
      </c>
      <c r="W378">
        <f t="shared" si="81"/>
        <v>0</v>
      </c>
      <c r="Y378">
        <f t="shared" si="82"/>
        <v>2.3032284521743023</v>
      </c>
      <c r="Z378">
        <f t="shared" si="83"/>
        <v>12.358786816545045</v>
      </c>
    </row>
    <row r="379" spans="1:26" x14ac:dyDescent="0.2">
      <c r="A379">
        <v>153</v>
      </c>
      <c r="B379" t="s">
        <v>142</v>
      </c>
      <c r="C379" s="33">
        <v>2</v>
      </c>
      <c r="D379" s="33">
        <v>6</v>
      </c>
      <c r="E379">
        <v>7.3381450123945902</v>
      </c>
      <c r="F379">
        <v>13</v>
      </c>
      <c r="G379" s="5" t="s">
        <v>49</v>
      </c>
      <c r="H379">
        <v>1564</v>
      </c>
      <c r="I379">
        <v>1930</v>
      </c>
      <c r="J379">
        <v>1572</v>
      </c>
      <c r="K379">
        <v>1290</v>
      </c>
      <c r="L379">
        <f t="shared" si="84"/>
        <v>1.3440065372477971E-2</v>
      </c>
      <c r="M379">
        <v>372.02199999999999</v>
      </c>
      <c r="N379">
        <f t="shared" si="73"/>
        <v>0</v>
      </c>
      <c r="Q379">
        <f t="shared" si="75"/>
        <v>21.020262242555546</v>
      </c>
      <c r="R379">
        <f t="shared" si="76"/>
        <v>25.939326168882484</v>
      </c>
      <c r="S379">
        <f t="shared" si="77"/>
        <v>21.127782765535372</v>
      </c>
      <c r="T379">
        <f t="shared" si="78"/>
        <v>17.337684330496582</v>
      </c>
      <c r="U379">
        <f t="shared" si="79"/>
        <v>0.10752052297982573</v>
      </c>
      <c r="V379">
        <f t="shared" si="80"/>
        <v>-8.6016418383859019</v>
      </c>
      <c r="W379">
        <f t="shared" si="81"/>
        <v>0</v>
      </c>
      <c r="Y379">
        <f t="shared" si="82"/>
        <v>0.10752052297982573</v>
      </c>
      <c r="Z379">
        <f t="shared" si="83"/>
        <v>8.6016418383859019</v>
      </c>
    </row>
    <row r="380" spans="1:26" x14ac:dyDescent="0.2">
      <c r="A380">
        <v>153</v>
      </c>
      <c r="B380" t="s">
        <v>142</v>
      </c>
      <c r="C380" s="33">
        <v>3</v>
      </c>
      <c r="D380" s="33">
        <v>6</v>
      </c>
      <c r="E380">
        <v>7.3381450123945902</v>
      </c>
      <c r="F380">
        <v>13</v>
      </c>
      <c r="G380" s="5" t="s">
        <v>49</v>
      </c>
      <c r="H380">
        <v>1548</v>
      </c>
      <c r="I380">
        <v>1990</v>
      </c>
      <c r="J380">
        <v>2108</v>
      </c>
      <c r="K380">
        <v>1422</v>
      </c>
      <c r="L380">
        <f t="shared" si="84"/>
        <v>1.4041394029599259E-2</v>
      </c>
      <c r="M380">
        <v>356.09</v>
      </c>
      <c r="N380">
        <f t="shared" si="73"/>
        <v>0</v>
      </c>
      <c r="Q380">
        <f t="shared" si="75"/>
        <v>21.736077957819653</v>
      </c>
      <c r="R380">
        <f t="shared" si="76"/>
        <v>27.942374118902524</v>
      </c>
      <c r="S380">
        <f t="shared" si="77"/>
        <v>29.599258614395239</v>
      </c>
      <c r="T380">
        <f t="shared" si="78"/>
        <v>19.966862310090146</v>
      </c>
      <c r="U380">
        <f t="shared" si="79"/>
        <v>7.8631806565755866</v>
      </c>
      <c r="V380">
        <f t="shared" si="80"/>
        <v>-7.975511808812378</v>
      </c>
      <c r="W380">
        <f t="shared" si="81"/>
        <v>0</v>
      </c>
      <c r="Y380">
        <f t="shared" si="82"/>
        <v>7.8631806565755866</v>
      </c>
      <c r="Z380">
        <f t="shared" si="83"/>
        <v>7.975511808812378</v>
      </c>
    </row>
    <row r="381" spans="1:26" x14ac:dyDescent="0.2">
      <c r="A381">
        <v>153</v>
      </c>
      <c r="B381" t="s">
        <v>142</v>
      </c>
      <c r="C381" s="33">
        <v>4</v>
      </c>
      <c r="D381" s="33">
        <v>6</v>
      </c>
      <c r="E381">
        <v>7.3381450123945902</v>
      </c>
      <c r="F381">
        <v>13</v>
      </c>
      <c r="G381" s="5" t="s">
        <v>49</v>
      </c>
      <c r="H381">
        <v>1512</v>
      </c>
      <c r="I381">
        <v>1950</v>
      </c>
      <c r="J381">
        <v>976</v>
      </c>
      <c r="K381">
        <v>1370</v>
      </c>
      <c r="L381">
        <f t="shared" si="84"/>
        <v>1.4200874205816109E-2</v>
      </c>
      <c r="M381">
        <v>352.09100000000001</v>
      </c>
      <c r="N381">
        <f t="shared" si="73"/>
        <v>0</v>
      </c>
      <c r="Q381">
        <f t="shared" si="75"/>
        <v>21.471721799193958</v>
      </c>
      <c r="R381">
        <f t="shared" si="76"/>
        <v>27.691704701341415</v>
      </c>
      <c r="S381">
        <f t="shared" si="77"/>
        <v>13.860053224876523</v>
      </c>
      <c r="T381">
        <f t="shared" si="78"/>
        <v>19.455197661968072</v>
      </c>
      <c r="U381">
        <f t="shared" si="79"/>
        <v>-7.6116685743174344</v>
      </c>
      <c r="V381">
        <f t="shared" si="80"/>
        <v>-8.2365070393733433</v>
      </c>
      <c r="W381">
        <f t="shared" si="81"/>
        <v>0</v>
      </c>
      <c r="Y381">
        <f t="shared" si="82"/>
        <v>-7.6116685743174344</v>
      </c>
      <c r="Z381">
        <f t="shared" si="83"/>
        <v>8.2365070393733433</v>
      </c>
    </row>
    <row r="382" spans="1:26" x14ac:dyDescent="0.2">
      <c r="A382">
        <v>153</v>
      </c>
      <c r="B382" t="s">
        <v>142</v>
      </c>
      <c r="C382" s="33">
        <v>5</v>
      </c>
      <c r="D382" s="33">
        <v>6</v>
      </c>
      <c r="E382">
        <v>7.3381450123945902</v>
      </c>
      <c r="F382">
        <v>13</v>
      </c>
      <c r="G382" s="5" t="s">
        <v>49</v>
      </c>
      <c r="H382">
        <v>1580</v>
      </c>
      <c r="I382">
        <v>1954</v>
      </c>
      <c r="J382">
        <v>1648</v>
      </c>
      <c r="K382">
        <v>1202</v>
      </c>
      <c r="L382">
        <f t="shared" si="84"/>
        <v>1.388804017532262E-2</v>
      </c>
      <c r="M382">
        <v>360.02199999999999</v>
      </c>
      <c r="N382">
        <f t="shared" si="73"/>
        <v>0</v>
      </c>
      <c r="Q382">
        <f t="shared" si="75"/>
        <v>21.943103477009739</v>
      </c>
      <c r="R382">
        <f t="shared" si="76"/>
        <v>27.137230502580401</v>
      </c>
      <c r="S382">
        <f t="shared" si="77"/>
        <v>22.887490208931677</v>
      </c>
      <c r="T382">
        <f t="shared" si="78"/>
        <v>16.693424290737788</v>
      </c>
      <c r="U382">
        <f t="shared" si="79"/>
        <v>0.94438673192193789</v>
      </c>
      <c r="V382">
        <f t="shared" si="80"/>
        <v>-10.443806211842613</v>
      </c>
      <c r="W382">
        <f t="shared" si="81"/>
        <v>0</v>
      </c>
      <c r="Y382">
        <f t="shared" si="82"/>
        <v>0.94438673192193789</v>
      </c>
      <c r="Z382">
        <f t="shared" si="83"/>
        <v>10.443806211842613</v>
      </c>
    </row>
    <row r="383" spans="1:26" x14ac:dyDescent="0.2">
      <c r="A383">
        <v>153</v>
      </c>
      <c r="B383" t="s">
        <v>142</v>
      </c>
      <c r="C383" s="33">
        <v>6</v>
      </c>
      <c r="D383" s="33">
        <v>6</v>
      </c>
      <c r="E383">
        <v>7.3381450123945902</v>
      </c>
      <c r="F383">
        <v>13</v>
      </c>
      <c r="G383" s="5" t="s">
        <v>49</v>
      </c>
      <c r="H383">
        <v>1612</v>
      </c>
      <c r="I383">
        <v>1950</v>
      </c>
      <c r="J383">
        <v>2196</v>
      </c>
      <c r="K383">
        <v>1730</v>
      </c>
      <c r="L383">
        <f t="shared" si="84"/>
        <v>1.4041394029599259E-2</v>
      </c>
      <c r="M383">
        <v>356.09</v>
      </c>
      <c r="N383">
        <f t="shared" si="73"/>
        <v>0</v>
      </c>
      <c r="Q383">
        <f t="shared" si="75"/>
        <v>22.634727175714005</v>
      </c>
      <c r="R383">
        <f t="shared" si="76"/>
        <v>27.380718357718557</v>
      </c>
      <c r="S383">
        <f t="shared" si="77"/>
        <v>30.834901288999973</v>
      </c>
      <c r="T383">
        <f t="shared" si="78"/>
        <v>24.29161167120672</v>
      </c>
      <c r="U383">
        <f t="shared" si="79"/>
        <v>8.2001741132859678</v>
      </c>
      <c r="V383">
        <f t="shared" si="80"/>
        <v>-3.0891066865118368</v>
      </c>
      <c r="W383">
        <f t="shared" si="81"/>
        <v>0</v>
      </c>
      <c r="Y383">
        <f t="shared" si="82"/>
        <v>8.2001741132859678</v>
      </c>
      <c r="Z383">
        <f t="shared" si="83"/>
        <v>3.0891066865118368</v>
      </c>
    </row>
    <row r="384" spans="1:26" x14ac:dyDescent="0.2">
      <c r="A384">
        <v>153</v>
      </c>
      <c r="B384" t="s">
        <v>142</v>
      </c>
      <c r="C384" s="33">
        <v>7</v>
      </c>
      <c r="D384" s="33">
        <v>6</v>
      </c>
      <c r="E384">
        <v>7.3381450123945902</v>
      </c>
      <c r="F384">
        <v>13</v>
      </c>
      <c r="G384" s="5" t="s">
        <v>49</v>
      </c>
      <c r="H384">
        <v>1488</v>
      </c>
      <c r="I384">
        <v>1930</v>
      </c>
      <c r="J384">
        <v>1492</v>
      </c>
      <c r="K384">
        <v>2838</v>
      </c>
      <c r="L384">
        <f t="shared" si="84"/>
        <v>1.4030794788401585E-2</v>
      </c>
      <c r="M384">
        <v>356.35899999999998</v>
      </c>
      <c r="N384">
        <f t="shared" si="73"/>
        <v>0</v>
      </c>
      <c r="Q384">
        <f t="shared" si="75"/>
        <v>20.877822645141556</v>
      </c>
      <c r="R384">
        <f t="shared" si="76"/>
        <v>27.079433941615058</v>
      </c>
      <c r="S384">
        <f t="shared" si="77"/>
        <v>20.933945824295165</v>
      </c>
      <c r="T384">
        <f t="shared" si="78"/>
        <v>39.819395609483699</v>
      </c>
      <c r="U384">
        <f t="shared" si="79"/>
        <v>5.612317915360876E-2</v>
      </c>
      <c r="V384">
        <f t="shared" si="80"/>
        <v>12.739961667868641</v>
      </c>
      <c r="W384">
        <f t="shared" si="81"/>
        <v>0</v>
      </c>
      <c r="Y384">
        <f t="shared" si="82"/>
        <v>5.612317915360876E-2</v>
      </c>
      <c r="Z384">
        <f t="shared" si="83"/>
        <v>-12.739961667868641</v>
      </c>
    </row>
    <row r="385" spans="1:26" x14ac:dyDescent="0.2">
      <c r="A385">
        <v>153</v>
      </c>
      <c r="B385" t="s">
        <v>142</v>
      </c>
      <c r="C385" s="33">
        <v>8</v>
      </c>
      <c r="D385" s="33">
        <v>6</v>
      </c>
      <c r="E385">
        <v>7.3381450123945902</v>
      </c>
      <c r="F385">
        <v>13</v>
      </c>
      <c r="G385" s="5" t="s">
        <v>49</v>
      </c>
      <c r="H385">
        <v>1576</v>
      </c>
      <c r="I385">
        <v>1982</v>
      </c>
      <c r="J385">
        <v>1040</v>
      </c>
      <c r="K385">
        <v>2286</v>
      </c>
      <c r="L385">
        <f t="shared" si="84"/>
        <v>1.4530955294062942E-2</v>
      </c>
      <c r="M385">
        <v>344.09300000000002</v>
      </c>
      <c r="N385">
        <f t="shared" si="73"/>
        <v>0</v>
      </c>
      <c r="Q385">
        <f t="shared" si="75"/>
        <v>22.900785543443199</v>
      </c>
      <c r="R385">
        <f t="shared" si="76"/>
        <v>28.800353392832751</v>
      </c>
      <c r="S385">
        <f t="shared" si="77"/>
        <v>15.112193505825459</v>
      </c>
      <c r="T385">
        <f t="shared" si="78"/>
        <v>33.217763802227886</v>
      </c>
      <c r="U385">
        <f t="shared" si="79"/>
        <v>-7.7885920376177395</v>
      </c>
      <c r="V385">
        <f t="shared" si="80"/>
        <v>4.417410409395135</v>
      </c>
      <c r="W385">
        <f t="shared" si="81"/>
        <v>0</v>
      </c>
      <c r="Y385">
        <f t="shared" si="82"/>
        <v>-7.7885920376177395</v>
      </c>
      <c r="Z385">
        <f t="shared" si="83"/>
        <v>-4.417410409395135</v>
      </c>
    </row>
    <row r="386" spans="1:26" x14ac:dyDescent="0.2">
      <c r="A386">
        <v>154</v>
      </c>
      <c r="B386" t="s">
        <v>142</v>
      </c>
      <c r="C386" s="33">
        <v>1</v>
      </c>
      <c r="D386" s="33">
        <v>7</v>
      </c>
      <c r="E386">
        <v>6.4025233708918501</v>
      </c>
      <c r="F386">
        <v>14</v>
      </c>
      <c r="G386" s="5" t="s">
        <v>49</v>
      </c>
      <c r="H386">
        <v>1584</v>
      </c>
      <c r="I386">
        <v>1964</v>
      </c>
      <c r="J386">
        <v>1604</v>
      </c>
      <c r="K386">
        <v>2220</v>
      </c>
      <c r="L386">
        <f t="shared" si="84"/>
        <v>1.4366866557670038E-2</v>
      </c>
      <c r="M386">
        <v>348.02300000000002</v>
      </c>
      <c r="N386">
        <f t="shared" si="73"/>
        <v>0</v>
      </c>
      <c r="Q386">
        <f t="shared" si="75"/>
        <v>22.75711662734934</v>
      </c>
      <c r="R386">
        <f t="shared" si="76"/>
        <v>28.216525919263955</v>
      </c>
      <c r="S386">
        <f t="shared" si="77"/>
        <v>23.044453958502739</v>
      </c>
      <c r="T386">
        <f t="shared" si="78"/>
        <v>31.894443758027485</v>
      </c>
      <c r="U386">
        <f t="shared" si="79"/>
        <v>0.28733733115339888</v>
      </c>
      <c r="V386">
        <f t="shared" si="80"/>
        <v>3.6779178387635305</v>
      </c>
      <c r="W386">
        <f t="shared" si="81"/>
        <v>0</v>
      </c>
      <c r="Y386">
        <f t="shared" si="82"/>
        <v>0.28733733115339888</v>
      </c>
      <c r="Z386">
        <f t="shared" si="83"/>
        <v>-3.6779178387635305</v>
      </c>
    </row>
    <row r="387" spans="1:26" x14ac:dyDescent="0.2">
      <c r="A387">
        <v>154</v>
      </c>
      <c r="B387" t="s">
        <v>142</v>
      </c>
      <c r="C387" s="33">
        <v>2</v>
      </c>
      <c r="D387" s="33">
        <v>7</v>
      </c>
      <c r="E387">
        <v>6.4025233708918501</v>
      </c>
      <c r="F387">
        <v>14</v>
      </c>
      <c r="G387" s="5" t="s">
        <v>49</v>
      </c>
      <c r="H387">
        <v>1560</v>
      </c>
      <c r="I387">
        <v>2008</v>
      </c>
      <c r="J387">
        <v>1284</v>
      </c>
      <c r="K387">
        <v>2368</v>
      </c>
      <c r="L387">
        <f t="shared" si="84"/>
        <v>1.3586144306590367E-2</v>
      </c>
      <c r="M387">
        <v>368.02199999999999</v>
      </c>
      <c r="N387">
        <f t="shared" ref="N387:N450" si="85">IF(O387&gt;0, 10/O387, 0)</f>
        <v>0</v>
      </c>
      <c r="Q387">
        <f t="shared" si="75"/>
        <v>21.194385118280973</v>
      </c>
      <c r="R387">
        <f t="shared" si="76"/>
        <v>27.280977767633459</v>
      </c>
      <c r="S387">
        <f t="shared" si="77"/>
        <v>17.444609289662033</v>
      </c>
      <c r="T387">
        <f t="shared" si="78"/>
        <v>32.171989718005989</v>
      </c>
      <c r="U387">
        <f t="shared" si="79"/>
        <v>-3.7497758286189402</v>
      </c>
      <c r="V387">
        <f t="shared" si="80"/>
        <v>4.8910119503725298</v>
      </c>
      <c r="W387">
        <f t="shared" si="81"/>
        <v>0</v>
      </c>
      <c r="Y387">
        <f t="shared" si="82"/>
        <v>-3.7497758286189402</v>
      </c>
      <c r="Z387">
        <f t="shared" si="83"/>
        <v>-4.8910119503725298</v>
      </c>
    </row>
    <row r="388" spans="1:26" x14ac:dyDescent="0.2">
      <c r="A388">
        <v>154</v>
      </c>
      <c r="B388" t="s">
        <v>142</v>
      </c>
      <c r="C388" s="33">
        <v>3</v>
      </c>
      <c r="D388" s="33">
        <v>7</v>
      </c>
      <c r="E388">
        <v>6.4025233708918501</v>
      </c>
      <c r="F388">
        <v>14</v>
      </c>
      <c r="G388" s="5" t="s">
        <v>49</v>
      </c>
      <c r="H388">
        <v>1596</v>
      </c>
      <c r="I388">
        <v>1976</v>
      </c>
      <c r="J388">
        <v>1256</v>
      </c>
      <c r="K388">
        <v>2140</v>
      </c>
      <c r="L388">
        <f t="shared" si="84"/>
        <v>1.4200874205816109E-2</v>
      </c>
      <c r="M388">
        <v>352.09100000000001</v>
      </c>
      <c r="N388">
        <f t="shared" si="85"/>
        <v>0</v>
      </c>
      <c r="Q388">
        <f t="shared" si="75"/>
        <v>22.664595232482512</v>
      </c>
      <c r="R388">
        <f t="shared" si="76"/>
        <v>28.060927430692633</v>
      </c>
      <c r="S388">
        <f t="shared" si="77"/>
        <v>17.836298002505032</v>
      </c>
      <c r="T388">
        <f t="shared" si="78"/>
        <v>30.389870800446474</v>
      </c>
      <c r="U388">
        <f t="shared" si="79"/>
        <v>-4.8282972299774798</v>
      </c>
      <c r="V388">
        <f t="shared" si="80"/>
        <v>2.3289433697538406</v>
      </c>
      <c r="W388">
        <f t="shared" si="81"/>
        <v>0</v>
      </c>
      <c r="Y388">
        <f t="shared" si="82"/>
        <v>-4.8282972299774798</v>
      </c>
      <c r="Z388">
        <f t="shared" si="83"/>
        <v>-2.3289433697538406</v>
      </c>
    </row>
    <row r="389" spans="1:26" x14ac:dyDescent="0.2">
      <c r="A389">
        <v>154</v>
      </c>
      <c r="B389" t="s">
        <v>142</v>
      </c>
      <c r="C389" s="33">
        <v>4</v>
      </c>
      <c r="D389" s="33">
        <v>7</v>
      </c>
      <c r="E389">
        <v>6.4025233708918501</v>
      </c>
      <c r="F389">
        <v>14</v>
      </c>
      <c r="G389" s="5" t="s">
        <v>49</v>
      </c>
      <c r="H389">
        <v>1528</v>
      </c>
      <c r="I389">
        <v>1944</v>
      </c>
      <c r="J389">
        <v>1356</v>
      </c>
      <c r="K389">
        <v>1932</v>
      </c>
      <c r="L389">
        <f t="shared" si="84"/>
        <v>1.4364018707697965E-2</v>
      </c>
      <c r="M389">
        <v>348.09199999999998</v>
      </c>
      <c r="N389">
        <f t="shared" si="85"/>
        <v>0</v>
      </c>
      <c r="Q389">
        <f t="shared" si="75"/>
        <v>21.948220585362492</v>
      </c>
      <c r="R389">
        <f t="shared" si="76"/>
        <v>27.923652367764845</v>
      </c>
      <c r="S389">
        <f t="shared" si="77"/>
        <v>19.47760936763844</v>
      </c>
      <c r="T389">
        <f t="shared" si="78"/>
        <v>27.751284143272468</v>
      </c>
      <c r="U389">
        <f t="shared" si="79"/>
        <v>-2.470611217724052</v>
      </c>
      <c r="V389">
        <f t="shared" si="80"/>
        <v>-0.17236822449237721</v>
      </c>
      <c r="W389">
        <f t="shared" si="81"/>
        <v>0</v>
      </c>
      <c r="Y389">
        <f t="shared" si="82"/>
        <v>-2.470611217724052</v>
      </c>
      <c r="Z389">
        <f t="shared" si="83"/>
        <v>0.17236822449237721</v>
      </c>
    </row>
    <row r="390" spans="1:26" x14ac:dyDescent="0.2">
      <c r="A390">
        <v>154</v>
      </c>
      <c r="B390" t="s">
        <v>142</v>
      </c>
      <c r="C390" s="33">
        <v>5</v>
      </c>
      <c r="D390" s="33">
        <v>7</v>
      </c>
      <c r="E390">
        <v>6.4025233708918501</v>
      </c>
      <c r="F390">
        <v>14</v>
      </c>
      <c r="G390" s="5" t="s">
        <v>49</v>
      </c>
      <c r="H390">
        <v>1545</v>
      </c>
      <c r="I390">
        <v>1992</v>
      </c>
      <c r="J390">
        <v>1603</v>
      </c>
      <c r="K390">
        <v>1882</v>
      </c>
      <c r="L390">
        <f t="shared" si="84"/>
        <v>1.4285714285714285E-2</v>
      </c>
      <c r="M390">
        <v>350</v>
      </c>
      <c r="N390">
        <f t="shared" si="85"/>
        <v>0</v>
      </c>
      <c r="Q390">
        <f t="shared" si="75"/>
        <v>22.071428571428569</v>
      </c>
      <c r="R390">
        <f t="shared" si="76"/>
        <v>28.457142857142856</v>
      </c>
      <c r="S390">
        <f t="shared" si="77"/>
        <v>22.9</v>
      </c>
      <c r="T390">
        <f t="shared" si="78"/>
        <v>26.885714285714286</v>
      </c>
      <c r="U390">
        <f t="shared" si="79"/>
        <v>0.82857142857142918</v>
      </c>
      <c r="V390">
        <f t="shared" si="80"/>
        <v>-1.5714285714285694</v>
      </c>
      <c r="W390">
        <f t="shared" si="81"/>
        <v>0</v>
      </c>
      <c r="Y390">
        <f t="shared" si="82"/>
        <v>0.82857142857142918</v>
      </c>
      <c r="Z390">
        <f t="shared" si="83"/>
        <v>1.5714285714285694</v>
      </c>
    </row>
    <row r="391" spans="1:26" x14ac:dyDescent="0.2">
      <c r="A391">
        <v>154</v>
      </c>
      <c r="B391" t="s">
        <v>142</v>
      </c>
      <c r="C391" s="33">
        <v>6</v>
      </c>
      <c r="D391" s="33">
        <v>7</v>
      </c>
      <c r="E391">
        <v>6.4025233708918501</v>
      </c>
      <c r="F391">
        <v>14</v>
      </c>
      <c r="G391" s="5" t="s">
        <v>49</v>
      </c>
      <c r="H391">
        <v>1545</v>
      </c>
      <c r="I391">
        <v>1964</v>
      </c>
      <c r="J391">
        <v>1779</v>
      </c>
      <c r="K391">
        <v>1946</v>
      </c>
      <c r="L391">
        <f t="shared" si="84"/>
        <v>1.3297695509368226E-2</v>
      </c>
      <c r="M391">
        <v>376.005</v>
      </c>
      <c r="N391">
        <f t="shared" si="85"/>
        <v>0</v>
      </c>
      <c r="Q391">
        <f t="shared" si="75"/>
        <v>20.544939561973909</v>
      </c>
      <c r="R391">
        <f t="shared" si="76"/>
        <v>26.116673980399195</v>
      </c>
      <c r="S391">
        <f t="shared" si="77"/>
        <v>23.656600311166073</v>
      </c>
      <c r="T391">
        <f t="shared" si="78"/>
        <v>25.87731546123057</v>
      </c>
      <c r="U391">
        <f t="shared" si="79"/>
        <v>3.1116607491921648</v>
      </c>
      <c r="V391">
        <f t="shared" si="80"/>
        <v>-0.23935851916862561</v>
      </c>
      <c r="W391">
        <f t="shared" si="81"/>
        <v>0</v>
      </c>
      <c r="Y391">
        <f t="shared" si="82"/>
        <v>3.1116607491921648</v>
      </c>
      <c r="Z391">
        <f t="shared" si="83"/>
        <v>0.23935851916862561</v>
      </c>
    </row>
    <row r="392" spans="1:26" x14ac:dyDescent="0.2">
      <c r="A392">
        <v>154</v>
      </c>
      <c r="B392" t="s">
        <v>142</v>
      </c>
      <c r="C392" s="33">
        <v>7</v>
      </c>
      <c r="D392" s="33">
        <v>7</v>
      </c>
      <c r="E392">
        <v>6.4025233708918501</v>
      </c>
      <c r="F392">
        <v>14</v>
      </c>
      <c r="G392" s="5" t="s">
        <v>49</v>
      </c>
      <c r="H392">
        <v>1523</v>
      </c>
      <c r="I392">
        <v>1980</v>
      </c>
      <c r="J392">
        <v>1759</v>
      </c>
      <c r="K392">
        <v>2172</v>
      </c>
      <c r="L392">
        <f t="shared" si="84"/>
        <v>1.3660381069990329E-2</v>
      </c>
      <c r="M392">
        <v>366.02199999999999</v>
      </c>
      <c r="N392">
        <f t="shared" si="85"/>
        <v>0</v>
      </c>
      <c r="Q392">
        <f t="shared" si="75"/>
        <v>20.804760369595272</v>
      </c>
      <c r="R392">
        <f t="shared" si="76"/>
        <v>27.047554518580849</v>
      </c>
      <c r="S392">
        <f t="shared" si="77"/>
        <v>24.028610302112988</v>
      </c>
      <c r="T392">
        <f t="shared" si="78"/>
        <v>29.670347684018996</v>
      </c>
      <c r="U392">
        <f t="shared" si="79"/>
        <v>3.2238499325177159</v>
      </c>
      <c r="V392">
        <f t="shared" si="80"/>
        <v>2.6227931654381464</v>
      </c>
      <c r="W392">
        <f t="shared" si="81"/>
        <v>0</v>
      </c>
      <c r="Y392">
        <f t="shared" si="82"/>
        <v>3.2238499325177159</v>
      </c>
      <c r="Z392">
        <f t="shared" si="83"/>
        <v>-2.6227931654381464</v>
      </c>
    </row>
    <row r="393" spans="1:26" x14ac:dyDescent="0.2">
      <c r="A393">
        <v>154</v>
      </c>
      <c r="B393" t="s">
        <v>142</v>
      </c>
      <c r="C393" s="33">
        <v>8</v>
      </c>
      <c r="D393" s="33">
        <v>7</v>
      </c>
      <c r="E393">
        <v>6.4025233708918501</v>
      </c>
      <c r="F393">
        <v>14</v>
      </c>
      <c r="G393" s="5" t="s">
        <v>49</v>
      </c>
      <c r="H393">
        <v>1475</v>
      </c>
      <c r="I393">
        <v>1990</v>
      </c>
      <c r="J393">
        <v>1639</v>
      </c>
      <c r="K393">
        <v>2428</v>
      </c>
      <c r="L393">
        <f t="shared" si="84"/>
        <v>1.4203617377273643E-2</v>
      </c>
      <c r="M393">
        <v>352.02300000000002</v>
      </c>
      <c r="N393">
        <f t="shared" si="85"/>
        <v>0</v>
      </c>
      <c r="Q393">
        <f t="shared" si="75"/>
        <v>20.950335631478623</v>
      </c>
      <c r="R393">
        <f t="shared" si="76"/>
        <v>28.265198580774548</v>
      </c>
      <c r="S393">
        <f t="shared" si="77"/>
        <v>23.279728881351502</v>
      </c>
      <c r="T393">
        <f t="shared" si="78"/>
        <v>34.486382992020403</v>
      </c>
      <c r="U393">
        <f t="shared" si="79"/>
        <v>2.3293932498728793</v>
      </c>
      <c r="V393">
        <f t="shared" si="80"/>
        <v>6.2211844112458543</v>
      </c>
      <c r="W393">
        <f t="shared" si="81"/>
        <v>0</v>
      </c>
      <c r="Y393">
        <f t="shared" si="82"/>
        <v>2.3293932498728793</v>
      </c>
      <c r="Z393">
        <f t="shared" si="83"/>
        <v>-6.2211844112458543</v>
      </c>
    </row>
    <row r="394" spans="1:26" x14ac:dyDescent="0.2">
      <c r="A394">
        <v>155</v>
      </c>
      <c r="B394" t="s">
        <v>142</v>
      </c>
      <c r="C394" s="33">
        <v>1</v>
      </c>
      <c r="D394" s="33">
        <v>8</v>
      </c>
      <c r="E394">
        <v>8.0751954372438206</v>
      </c>
      <c r="F394">
        <v>8</v>
      </c>
      <c r="G394" s="5" t="s">
        <v>51</v>
      </c>
      <c r="H394">
        <v>1466</v>
      </c>
      <c r="I394">
        <v>1978</v>
      </c>
      <c r="J394">
        <v>890</v>
      </c>
      <c r="K394">
        <v>1934</v>
      </c>
      <c r="L394">
        <f t="shared" si="84"/>
        <v>1.4203617377273643E-2</v>
      </c>
      <c r="M394">
        <v>352.02300000000002</v>
      </c>
      <c r="N394">
        <f t="shared" si="85"/>
        <v>0</v>
      </c>
      <c r="Q394">
        <f t="shared" si="75"/>
        <v>20.822503075083162</v>
      </c>
      <c r="R394">
        <f t="shared" si="76"/>
        <v>28.094755172247265</v>
      </c>
      <c r="S394">
        <f t="shared" si="77"/>
        <v>12.641219465773542</v>
      </c>
      <c r="T394">
        <f t="shared" si="78"/>
        <v>27.469796007647226</v>
      </c>
      <c r="U394">
        <f t="shared" si="79"/>
        <v>-8.1812836093096202</v>
      </c>
      <c r="V394">
        <f t="shared" si="80"/>
        <v>-0.62495916460003897</v>
      </c>
      <c r="W394">
        <f t="shared" si="81"/>
        <v>0</v>
      </c>
      <c r="Y394">
        <f t="shared" si="82"/>
        <v>-8.1812836093096202</v>
      </c>
      <c r="Z394">
        <f t="shared" si="83"/>
        <v>0.62495916460003897</v>
      </c>
    </row>
    <row r="395" spans="1:26" x14ac:dyDescent="0.2">
      <c r="A395">
        <v>155</v>
      </c>
      <c r="B395" t="s">
        <v>142</v>
      </c>
      <c r="C395" s="33">
        <v>2</v>
      </c>
      <c r="D395" s="33">
        <v>8</v>
      </c>
      <c r="E395">
        <v>8.0751954372438206</v>
      </c>
      <c r="F395">
        <v>8</v>
      </c>
      <c r="G395" s="5" t="s">
        <v>51</v>
      </c>
      <c r="H395">
        <v>1482</v>
      </c>
      <c r="I395">
        <v>1962</v>
      </c>
      <c r="J395">
        <v>998</v>
      </c>
      <c r="K395">
        <v>1110</v>
      </c>
      <c r="L395">
        <f t="shared" si="84"/>
        <v>1.3885456095576371E-2</v>
      </c>
      <c r="M395">
        <v>360.089</v>
      </c>
      <c r="N395">
        <f t="shared" si="85"/>
        <v>0</v>
      </c>
      <c r="Q395">
        <f t="shared" si="75"/>
        <v>20.57824593364418</v>
      </c>
      <c r="R395">
        <f t="shared" si="76"/>
        <v>27.243264859520838</v>
      </c>
      <c r="S395">
        <f t="shared" si="77"/>
        <v>13.857685183385218</v>
      </c>
      <c r="T395">
        <f t="shared" si="78"/>
        <v>15.412856266089772</v>
      </c>
      <c r="U395">
        <f t="shared" si="79"/>
        <v>-6.7205607502589615</v>
      </c>
      <c r="V395">
        <f t="shared" si="80"/>
        <v>-11.830408593431066</v>
      </c>
      <c r="W395">
        <f t="shared" si="81"/>
        <v>0</v>
      </c>
      <c r="Y395">
        <f t="shared" si="82"/>
        <v>-6.7205607502589615</v>
      </c>
      <c r="Z395">
        <f t="shared" si="83"/>
        <v>11.830408593431066</v>
      </c>
    </row>
    <row r="396" spans="1:26" s="31" customFormat="1" x14ac:dyDescent="0.2">
      <c r="A396" s="31">
        <v>155</v>
      </c>
      <c r="B396" s="31" t="s">
        <v>142</v>
      </c>
      <c r="C396" s="33">
        <v>3</v>
      </c>
      <c r="D396" s="33">
        <v>8</v>
      </c>
      <c r="E396" s="31">
        <v>8.0751954372438206</v>
      </c>
      <c r="F396" s="31">
        <v>8</v>
      </c>
      <c r="G396" s="32" t="s">
        <v>51</v>
      </c>
      <c r="H396" s="31">
        <v>1494</v>
      </c>
      <c r="I396" s="31">
        <v>1936</v>
      </c>
      <c r="J396" s="31">
        <v>1422</v>
      </c>
      <c r="K396" s="31">
        <v>1086</v>
      </c>
      <c r="L396" s="31">
        <f t="shared" si="84"/>
        <v>1.3579723842735933E-2</v>
      </c>
      <c r="M396" s="31">
        <v>368.19600000000003</v>
      </c>
      <c r="N396" s="31">
        <f t="shared" si="85"/>
        <v>3.2027569331680709E-2</v>
      </c>
      <c r="O396" s="31">
        <v>312.23099999999999</v>
      </c>
      <c r="P396" s="31">
        <v>136.059</v>
      </c>
      <c r="Q396" s="31">
        <f t="shared" si="75"/>
        <v>20.288107421047485</v>
      </c>
      <c r="R396" s="31">
        <f t="shared" si="76"/>
        <v>26.290345359536765</v>
      </c>
      <c r="S396" s="31">
        <f t="shared" si="77"/>
        <v>19.310367304370498</v>
      </c>
      <c r="T396" s="31">
        <f t="shared" si="78"/>
        <v>14.747580093211223</v>
      </c>
      <c r="U396" s="31">
        <f t="shared" si="79"/>
        <v>-0.97774011667698701</v>
      </c>
      <c r="V396" s="31">
        <f t="shared" si="80"/>
        <v>-11.542765266325542</v>
      </c>
      <c r="W396" s="31">
        <f t="shared" si="81"/>
        <v>4.3576390556991456</v>
      </c>
      <c r="X396" s="31" t="s">
        <v>207</v>
      </c>
      <c r="Y396" s="31">
        <f t="shared" si="82"/>
        <v>-0.97774011667698701</v>
      </c>
      <c r="Z396" s="31">
        <f t="shared" si="83"/>
        <v>15.900404322024688</v>
      </c>
    </row>
    <row r="397" spans="1:26" s="31" customFormat="1" x14ac:dyDescent="0.2">
      <c r="A397" s="31">
        <v>155</v>
      </c>
      <c r="B397" s="31" t="s">
        <v>142</v>
      </c>
      <c r="C397" s="33">
        <v>4</v>
      </c>
      <c r="D397" s="33">
        <v>8</v>
      </c>
      <c r="E397" s="31">
        <v>8.0751954372438206</v>
      </c>
      <c r="F397" s="31">
        <v>8</v>
      </c>
      <c r="G397" s="32" t="s">
        <v>51</v>
      </c>
      <c r="H397" s="31">
        <v>1526</v>
      </c>
      <c r="I397" s="31">
        <v>1968</v>
      </c>
      <c r="J397" s="31">
        <v>2040</v>
      </c>
      <c r="K397" s="31">
        <v>1284</v>
      </c>
      <c r="L397" s="31">
        <f t="shared" si="84"/>
        <v>1.3885456095576371E-2</v>
      </c>
      <c r="M397" s="31">
        <v>360.089</v>
      </c>
      <c r="N397" s="31">
        <f t="shared" si="85"/>
        <v>3.3780702435926457E-2</v>
      </c>
      <c r="O397" s="31">
        <v>296.02699999999999</v>
      </c>
      <c r="P397" s="31">
        <v>181.108</v>
      </c>
      <c r="Q397" s="31">
        <f t="shared" si="75"/>
        <v>21.189206001849541</v>
      </c>
      <c r="R397" s="31">
        <f t="shared" si="76"/>
        <v>27.326577596094296</v>
      </c>
      <c r="S397" s="31">
        <f t="shared" si="77"/>
        <v>28.326330434975795</v>
      </c>
      <c r="T397" s="31">
        <f t="shared" si="78"/>
        <v>17.828925626720061</v>
      </c>
      <c r="U397" s="31">
        <f t="shared" si="79"/>
        <v>7.1371244331262531</v>
      </c>
      <c r="V397" s="31">
        <f t="shared" si="80"/>
        <v>-9.4976519693742354</v>
      </c>
      <c r="W397" s="31">
        <f t="shared" si="81"/>
        <v>6.1179554567657686</v>
      </c>
      <c r="X397" s="31" t="s">
        <v>206</v>
      </c>
      <c r="Y397" s="31">
        <f t="shared" si="82"/>
        <v>13.255079889892022</v>
      </c>
      <c r="Z397" s="31">
        <f t="shared" si="83"/>
        <v>9.4976519693742354</v>
      </c>
    </row>
    <row r="398" spans="1:26" s="31" customFormat="1" x14ac:dyDescent="0.2">
      <c r="A398" s="31">
        <v>155</v>
      </c>
      <c r="B398" s="31" t="s">
        <v>142</v>
      </c>
      <c r="C398" s="33">
        <v>5</v>
      </c>
      <c r="D398" s="33">
        <v>8</v>
      </c>
      <c r="E398" s="31">
        <v>8.0751954372438206</v>
      </c>
      <c r="F398" s="31">
        <v>8</v>
      </c>
      <c r="G398" s="32" t="s">
        <v>51</v>
      </c>
      <c r="H398" s="31">
        <v>1542</v>
      </c>
      <c r="I398" s="31">
        <v>2000</v>
      </c>
      <c r="J398" s="31">
        <v>2082</v>
      </c>
      <c r="K398" s="31">
        <v>1950</v>
      </c>
      <c r="L398" s="31">
        <f t="shared" si="84"/>
        <v>1.4041394029599259E-2</v>
      </c>
      <c r="M398" s="31">
        <v>356.09</v>
      </c>
      <c r="N398" s="31">
        <f t="shared" si="85"/>
        <v>3.3306687982946975E-2</v>
      </c>
      <c r="O398" s="31">
        <v>300.24</v>
      </c>
      <c r="P398" s="31">
        <v>156.20500000000001</v>
      </c>
      <c r="Q398" s="31">
        <f t="shared" si="75"/>
        <v>21.651829593642059</v>
      </c>
      <c r="R398" s="31">
        <f t="shared" si="76"/>
        <v>28.082788059198517</v>
      </c>
      <c r="S398" s="31">
        <f t="shared" si="77"/>
        <v>29.234182369625657</v>
      </c>
      <c r="T398" s="31">
        <f t="shared" si="78"/>
        <v>27.380718357718557</v>
      </c>
      <c r="U398" s="31">
        <f t="shared" si="79"/>
        <v>7.5823527759835976</v>
      </c>
      <c r="V398" s="31">
        <f t="shared" si="80"/>
        <v>-0.70206970147996017</v>
      </c>
      <c r="W398" s="31">
        <f t="shared" si="81"/>
        <v>5.2026711963762331</v>
      </c>
      <c r="X398" s="31" t="s">
        <v>206</v>
      </c>
      <c r="Y398" s="31">
        <f t="shared" si="82"/>
        <v>12.785023972359831</v>
      </c>
      <c r="Z398" s="31">
        <f t="shared" si="83"/>
        <v>0.70206970147996017</v>
      </c>
    </row>
    <row r="399" spans="1:26" x14ac:dyDescent="0.2">
      <c r="A399">
        <v>155</v>
      </c>
      <c r="B399" t="s">
        <v>142</v>
      </c>
      <c r="C399" s="33">
        <v>6</v>
      </c>
      <c r="D399" s="33">
        <v>8</v>
      </c>
      <c r="E399">
        <v>8.0751954372438206</v>
      </c>
      <c r="F399">
        <v>8</v>
      </c>
      <c r="G399" s="5" t="s">
        <v>51</v>
      </c>
      <c r="H399">
        <v>1486</v>
      </c>
      <c r="I399">
        <v>1968</v>
      </c>
      <c r="J399">
        <v>1702</v>
      </c>
      <c r="K399">
        <v>1120</v>
      </c>
      <c r="L399">
        <f t="shared" si="84"/>
        <v>1.4359274799185542E-2</v>
      </c>
      <c r="M399">
        <v>348.20699999999999</v>
      </c>
      <c r="N399">
        <f t="shared" si="85"/>
        <v>0</v>
      </c>
      <c r="Q399">
        <f t="shared" si="75"/>
        <v>21.337882351589716</v>
      </c>
      <c r="R399">
        <f t="shared" si="76"/>
        <v>28.259052804797147</v>
      </c>
      <c r="S399">
        <f t="shared" si="77"/>
        <v>24.439485708213795</v>
      </c>
      <c r="T399">
        <f t="shared" si="78"/>
        <v>16.082387775087806</v>
      </c>
      <c r="U399">
        <f t="shared" si="79"/>
        <v>3.1016033566240786</v>
      </c>
      <c r="V399">
        <f t="shared" si="80"/>
        <v>-12.176665029709341</v>
      </c>
      <c r="W399">
        <f t="shared" si="81"/>
        <v>0</v>
      </c>
      <c r="Y399">
        <f t="shared" si="82"/>
        <v>3.1016033566240786</v>
      </c>
      <c r="Z399">
        <f t="shared" si="83"/>
        <v>12.176665029709341</v>
      </c>
    </row>
    <row r="400" spans="1:26" x14ac:dyDescent="0.2">
      <c r="A400">
        <v>155</v>
      </c>
      <c r="B400" t="s">
        <v>142</v>
      </c>
      <c r="C400" s="33">
        <v>7</v>
      </c>
      <c r="D400" s="33">
        <v>8</v>
      </c>
      <c r="E400">
        <v>8.0751954372438206</v>
      </c>
      <c r="F400">
        <v>8</v>
      </c>
      <c r="G400" s="5" t="s">
        <v>51</v>
      </c>
      <c r="H400">
        <v>1526</v>
      </c>
      <c r="I400">
        <v>1968</v>
      </c>
      <c r="J400">
        <v>986</v>
      </c>
      <c r="K400">
        <v>1580</v>
      </c>
      <c r="L400">
        <f t="shared" si="84"/>
        <v>1.3875206393695105E-2</v>
      </c>
      <c r="M400">
        <v>360.35500000000002</v>
      </c>
      <c r="N400">
        <f t="shared" si="85"/>
        <v>0</v>
      </c>
      <c r="Q400">
        <f t="shared" si="75"/>
        <v>21.17356495677873</v>
      </c>
      <c r="R400">
        <f t="shared" si="76"/>
        <v>27.306406182791967</v>
      </c>
      <c r="S400">
        <f t="shared" si="77"/>
        <v>13.680953504183375</v>
      </c>
      <c r="T400">
        <f t="shared" si="78"/>
        <v>21.922826102038265</v>
      </c>
      <c r="U400">
        <f t="shared" si="79"/>
        <v>-7.4926114525953551</v>
      </c>
      <c r="V400">
        <f t="shared" si="80"/>
        <v>-5.3835800807537026</v>
      </c>
      <c r="W400">
        <f t="shared" si="81"/>
        <v>0</v>
      </c>
      <c r="Y400">
        <f t="shared" si="82"/>
        <v>-7.4926114525953551</v>
      </c>
      <c r="Z400">
        <f t="shared" si="83"/>
        <v>5.3835800807537026</v>
      </c>
    </row>
    <row r="401" spans="1:26" x14ac:dyDescent="0.2">
      <c r="A401">
        <v>155</v>
      </c>
      <c r="B401" t="s">
        <v>142</v>
      </c>
      <c r="C401" s="33">
        <v>8</v>
      </c>
      <c r="D401" s="33">
        <v>8</v>
      </c>
      <c r="E401">
        <v>8.0751954372438206</v>
      </c>
      <c r="F401">
        <v>8</v>
      </c>
      <c r="G401" s="5" t="s">
        <v>51</v>
      </c>
      <c r="H401">
        <v>1502</v>
      </c>
      <c r="I401">
        <v>1980</v>
      </c>
      <c r="J401">
        <v>1330</v>
      </c>
      <c r="K401">
        <v>2236</v>
      </c>
      <c r="L401">
        <f t="shared" si="84"/>
        <v>1.3885456095576371E-2</v>
      </c>
      <c r="M401">
        <v>360.089</v>
      </c>
      <c r="N401">
        <f t="shared" si="85"/>
        <v>0</v>
      </c>
      <c r="Q401">
        <f t="shared" si="75"/>
        <v>20.855955055555707</v>
      </c>
      <c r="R401">
        <f t="shared" si="76"/>
        <v>27.493203069241215</v>
      </c>
      <c r="S401">
        <f t="shared" si="77"/>
        <v>18.467656607116574</v>
      </c>
      <c r="T401">
        <f t="shared" si="78"/>
        <v>31.047879829708766</v>
      </c>
      <c r="U401">
        <f t="shared" si="79"/>
        <v>-2.3882984484391336</v>
      </c>
      <c r="V401">
        <f t="shared" si="80"/>
        <v>3.5546767604675509</v>
      </c>
      <c r="W401">
        <f t="shared" si="81"/>
        <v>0</v>
      </c>
      <c r="Y401">
        <f t="shared" si="82"/>
        <v>-2.3882984484391336</v>
      </c>
      <c r="Z401">
        <f t="shared" si="83"/>
        <v>-3.5546767604675509</v>
      </c>
    </row>
    <row r="402" spans="1:26" x14ac:dyDescent="0.2">
      <c r="A402">
        <v>156</v>
      </c>
      <c r="B402" t="s">
        <v>142</v>
      </c>
      <c r="C402" s="33">
        <v>1</v>
      </c>
      <c r="D402" s="33">
        <v>9</v>
      </c>
      <c r="E402">
        <v>7.5663312343554496</v>
      </c>
      <c r="F402">
        <v>9</v>
      </c>
      <c r="G402" s="5" t="s">
        <v>49</v>
      </c>
      <c r="H402">
        <v>1506</v>
      </c>
      <c r="I402">
        <v>1974</v>
      </c>
      <c r="J402">
        <v>1194</v>
      </c>
      <c r="K402">
        <v>1950</v>
      </c>
      <c r="L402">
        <f t="shared" si="84"/>
        <v>1.4365669497661267E-2</v>
      </c>
      <c r="M402">
        <v>348.05200000000002</v>
      </c>
      <c r="N402">
        <f t="shared" si="85"/>
        <v>0</v>
      </c>
      <c r="Q402">
        <f t="shared" ref="Q402:Q465" si="86">$L402*H402</f>
        <v>21.634698263477869</v>
      </c>
      <c r="R402">
        <f t="shared" ref="R402:R465" si="87">$L402*I402</f>
        <v>28.357831588383341</v>
      </c>
      <c r="S402">
        <f t="shared" ref="S402:S465" si="88">$L402*J402</f>
        <v>17.152609380207554</v>
      </c>
      <c r="T402">
        <f t="shared" ref="T402:T465" si="89">$L402*K402</f>
        <v>28.013055520439472</v>
      </c>
      <c r="U402">
        <f t="shared" ref="U402:U465" si="90">S402-Q402</f>
        <v>-4.4820888832703147</v>
      </c>
      <c r="V402">
        <f t="shared" ref="V402:V465" si="91">T402-R402</f>
        <v>-0.34477606794386872</v>
      </c>
      <c r="W402">
        <f t="shared" ref="W402:W465" si="92">N402*P402</f>
        <v>0</v>
      </c>
      <c r="Y402">
        <f t="shared" ref="Y402:Y465" si="93">IF(X402="X", U402+(U402/ABS(U402)*W402), U402)</f>
        <v>-4.4820888832703147</v>
      </c>
      <c r="Z402">
        <f t="shared" ref="Z402:Z465" si="94">IF(X402="Y", -(V402+(V402/ABS(V402)*W402)),-V402)</f>
        <v>0.34477606794386872</v>
      </c>
    </row>
    <row r="403" spans="1:26" x14ac:dyDescent="0.2">
      <c r="A403">
        <v>156</v>
      </c>
      <c r="B403" t="s">
        <v>142</v>
      </c>
      <c r="C403" s="33">
        <v>2</v>
      </c>
      <c r="D403" s="33">
        <v>9</v>
      </c>
      <c r="E403">
        <v>7.5663312343554496</v>
      </c>
      <c r="F403">
        <v>9</v>
      </c>
      <c r="G403" s="5" t="s">
        <v>49</v>
      </c>
      <c r="H403">
        <v>1516</v>
      </c>
      <c r="I403">
        <v>1912</v>
      </c>
      <c r="J403">
        <v>1000</v>
      </c>
      <c r="K403">
        <v>2520</v>
      </c>
      <c r="L403">
        <f t="shared" si="84"/>
        <v>1.4367816091954023E-2</v>
      </c>
      <c r="M403">
        <v>348</v>
      </c>
      <c r="N403">
        <f t="shared" si="85"/>
        <v>0</v>
      </c>
      <c r="Q403">
        <f t="shared" si="86"/>
        <v>21.7816091954023</v>
      </c>
      <c r="R403">
        <f t="shared" si="87"/>
        <v>27.47126436781609</v>
      </c>
      <c r="S403">
        <f t="shared" si="88"/>
        <v>14.367816091954023</v>
      </c>
      <c r="T403">
        <f t="shared" si="89"/>
        <v>36.206896551724135</v>
      </c>
      <c r="U403">
        <f t="shared" si="90"/>
        <v>-7.4137931034482776</v>
      </c>
      <c r="V403">
        <f t="shared" si="91"/>
        <v>8.7356321839080451</v>
      </c>
      <c r="W403">
        <f t="shared" si="92"/>
        <v>0</v>
      </c>
      <c r="Y403">
        <f t="shared" si="93"/>
        <v>-7.4137931034482776</v>
      </c>
      <c r="Z403">
        <f t="shared" si="94"/>
        <v>-8.7356321839080451</v>
      </c>
    </row>
    <row r="404" spans="1:26" x14ac:dyDescent="0.2">
      <c r="A404">
        <v>156</v>
      </c>
      <c r="B404" t="s">
        <v>142</v>
      </c>
      <c r="C404" s="33">
        <v>3</v>
      </c>
      <c r="D404" s="33">
        <v>9</v>
      </c>
      <c r="E404">
        <v>7.5663312343554496</v>
      </c>
      <c r="F404">
        <v>9</v>
      </c>
      <c r="G404" s="5" t="s">
        <v>49</v>
      </c>
      <c r="H404">
        <v>1500</v>
      </c>
      <c r="I404">
        <v>1948</v>
      </c>
      <c r="J404">
        <v>1152</v>
      </c>
      <c r="K404">
        <v>2364</v>
      </c>
      <c r="L404">
        <f t="shared" si="84"/>
        <v>1.4533911976815502E-2</v>
      </c>
      <c r="M404">
        <v>344.02300000000002</v>
      </c>
      <c r="N404">
        <f t="shared" si="85"/>
        <v>0</v>
      </c>
      <c r="Q404">
        <f t="shared" si="86"/>
        <v>21.800867965223254</v>
      </c>
      <c r="R404">
        <f t="shared" si="87"/>
        <v>28.312060530836597</v>
      </c>
      <c r="S404">
        <f t="shared" si="88"/>
        <v>16.74306659729146</v>
      </c>
      <c r="T404">
        <f t="shared" si="89"/>
        <v>34.358167913191849</v>
      </c>
      <c r="U404">
        <f t="shared" si="90"/>
        <v>-5.0578013679317948</v>
      </c>
      <c r="V404">
        <f t="shared" si="91"/>
        <v>6.0461073823552525</v>
      </c>
      <c r="W404">
        <f t="shared" si="92"/>
        <v>0</v>
      </c>
      <c r="Y404">
        <f t="shared" si="93"/>
        <v>-5.0578013679317948</v>
      </c>
      <c r="Z404">
        <f t="shared" si="94"/>
        <v>-6.0461073823552525</v>
      </c>
    </row>
    <row r="405" spans="1:26" x14ac:dyDescent="0.2">
      <c r="A405">
        <v>156</v>
      </c>
      <c r="B405" t="s">
        <v>142</v>
      </c>
      <c r="C405" s="33">
        <v>4</v>
      </c>
      <c r="D405" s="33">
        <v>9</v>
      </c>
      <c r="E405">
        <v>7.5663312343554496</v>
      </c>
      <c r="F405">
        <v>9</v>
      </c>
      <c r="G405" s="5" t="s">
        <v>49</v>
      </c>
      <c r="H405">
        <v>1544</v>
      </c>
      <c r="I405">
        <v>1960</v>
      </c>
      <c r="J405">
        <v>1180</v>
      </c>
      <c r="K405">
        <v>1548</v>
      </c>
      <c r="L405">
        <f t="shared" si="84"/>
        <v>1.3888888888888888E-2</v>
      </c>
      <c r="M405">
        <v>360</v>
      </c>
      <c r="N405">
        <f t="shared" si="85"/>
        <v>0</v>
      </c>
      <c r="Q405">
        <f t="shared" si="86"/>
        <v>21.444444444444443</v>
      </c>
      <c r="R405">
        <f t="shared" si="87"/>
        <v>27.222222222222221</v>
      </c>
      <c r="S405">
        <f t="shared" si="88"/>
        <v>16.388888888888889</v>
      </c>
      <c r="T405">
        <f t="shared" si="89"/>
        <v>21.5</v>
      </c>
      <c r="U405">
        <f t="shared" si="90"/>
        <v>-5.0555555555555536</v>
      </c>
      <c r="V405">
        <f t="shared" si="91"/>
        <v>-5.7222222222222214</v>
      </c>
      <c r="W405">
        <f t="shared" si="92"/>
        <v>0</v>
      </c>
      <c r="Y405">
        <f t="shared" si="93"/>
        <v>-5.0555555555555536</v>
      </c>
      <c r="Z405">
        <f t="shared" si="94"/>
        <v>5.7222222222222214</v>
      </c>
    </row>
    <row r="406" spans="1:26" x14ac:dyDescent="0.2">
      <c r="A406">
        <v>156</v>
      </c>
      <c r="B406" t="s">
        <v>142</v>
      </c>
      <c r="C406" s="33">
        <v>5</v>
      </c>
      <c r="D406" s="33">
        <v>9</v>
      </c>
      <c r="E406">
        <v>7.5663312343554496</v>
      </c>
      <c r="F406">
        <v>9</v>
      </c>
      <c r="G406" s="5" t="s">
        <v>49</v>
      </c>
      <c r="H406">
        <v>1580</v>
      </c>
      <c r="I406">
        <v>1936</v>
      </c>
      <c r="J406">
        <v>1152</v>
      </c>
      <c r="K406">
        <v>1076</v>
      </c>
      <c r="L406">
        <f t="shared" si="84"/>
        <v>1.4200874205816109E-2</v>
      </c>
      <c r="M406">
        <v>352.09100000000001</v>
      </c>
      <c r="N406">
        <f t="shared" si="85"/>
        <v>0</v>
      </c>
      <c r="Q406">
        <f t="shared" si="86"/>
        <v>22.437381245189453</v>
      </c>
      <c r="R406">
        <f t="shared" si="87"/>
        <v>27.492892462459988</v>
      </c>
      <c r="S406">
        <f t="shared" si="88"/>
        <v>16.359407085100159</v>
      </c>
      <c r="T406">
        <f t="shared" si="89"/>
        <v>15.280140645458134</v>
      </c>
      <c r="U406">
        <f t="shared" si="90"/>
        <v>-6.077974160089294</v>
      </c>
      <c r="V406">
        <f t="shared" si="91"/>
        <v>-12.212751817001854</v>
      </c>
      <c r="W406">
        <f t="shared" si="92"/>
        <v>0</v>
      </c>
      <c r="Y406">
        <f t="shared" si="93"/>
        <v>-6.077974160089294</v>
      </c>
      <c r="Z406">
        <f t="shared" si="94"/>
        <v>12.212751817001854</v>
      </c>
    </row>
    <row r="407" spans="1:26" x14ac:dyDescent="0.2">
      <c r="A407">
        <v>156</v>
      </c>
      <c r="B407" t="s">
        <v>142</v>
      </c>
      <c r="C407" s="33">
        <v>6</v>
      </c>
      <c r="D407" s="33">
        <v>9</v>
      </c>
      <c r="E407">
        <v>7.5663312343554496</v>
      </c>
      <c r="F407">
        <v>9</v>
      </c>
      <c r="G407" s="5" t="s">
        <v>49</v>
      </c>
      <c r="H407">
        <v>1580</v>
      </c>
      <c r="I407">
        <v>1936</v>
      </c>
      <c r="J407">
        <v>1152</v>
      </c>
      <c r="K407">
        <v>1076</v>
      </c>
      <c r="L407">
        <f t="shared" si="84"/>
        <v>1.4200874205816109E-2</v>
      </c>
      <c r="M407">
        <v>352.09100000000001</v>
      </c>
      <c r="N407">
        <f t="shared" si="85"/>
        <v>0</v>
      </c>
      <c r="Q407">
        <f t="shared" si="86"/>
        <v>22.437381245189453</v>
      </c>
      <c r="R407">
        <f t="shared" si="87"/>
        <v>27.492892462459988</v>
      </c>
      <c r="S407">
        <f t="shared" si="88"/>
        <v>16.359407085100159</v>
      </c>
      <c r="T407">
        <f t="shared" si="89"/>
        <v>15.280140645458134</v>
      </c>
      <c r="U407">
        <f t="shared" si="90"/>
        <v>-6.077974160089294</v>
      </c>
      <c r="V407">
        <f t="shared" si="91"/>
        <v>-12.212751817001854</v>
      </c>
      <c r="W407">
        <f t="shared" si="92"/>
        <v>0</v>
      </c>
      <c r="Y407">
        <f t="shared" si="93"/>
        <v>-6.077974160089294</v>
      </c>
      <c r="Z407">
        <f t="shared" si="94"/>
        <v>12.212751817001854</v>
      </c>
    </row>
    <row r="408" spans="1:26" x14ac:dyDescent="0.2">
      <c r="A408">
        <v>156</v>
      </c>
      <c r="B408" t="s">
        <v>142</v>
      </c>
      <c r="C408" s="33">
        <v>7</v>
      </c>
      <c r="D408" s="33">
        <v>9</v>
      </c>
      <c r="E408">
        <v>7.5663312343554496</v>
      </c>
      <c r="F408">
        <v>9</v>
      </c>
      <c r="G408" s="5" t="s">
        <v>49</v>
      </c>
      <c r="H408">
        <v>1580</v>
      </c>
      <c r="I408">
        <v>1936</v>
      </c>
      <c r="J408">
        <v>1152</v>
      </c>
      <c r="K408">
        <v>1076</v>
      </c>
      <c r="L408">
        <f t="shared" si="84"/>
        <v>1.4200874205816109E-2</v>
      </c>
      <c r="M408">
        <v>352.09100000000001</v>
      </c>
      <c r="N408">
        <f t="shared" si="85"/>
        <v>0</v>
      </c>
      <c r="Q408">
        <f t="shared" si="86"/>
        <v>22.437381245189453</v>
      </c>
      <c r="R408">
        <f t="shared" si="87"/>
        <v>27.492892462459988</v>
      </c>
      <c r="S408">
        <f t="shared" si="88"/>
        <v>16.359407085100159</v>
      </c>
      <c r="T408">
        <f t="shared" si="89"/>
        <v>15.280140645458134</v>
      </c>
      <c r="U408">
        <f t="shared" si="90"/>
        <v>-6.077974160089294</v>
      </c>
      <c r="V408">
        <f t="shared" si="91"/>
        <v>-12.212751817001854</v>
      </c>
      <c r="W408">
        <f t="shared" si="92"/>
        <v>0</v>
      </c>
      <c r="Y408">
        <f t="shared" si="93"/>
        <v>-6.077974160089294</v>
      </c>
      <c r="Z408">
        <f t="shared" si="94"/>
        <v>12.212751817001854</v>
      </c>
    </row>
    <row r="409" spans="1:26" x14ac:dyDescent="0.2">
      <c r="A409">
        <v>156</v>
      </c>
      <c r="B409" t="s">
        <v>142</v>
      </c>
      <c r="C409" s="33">
        <v>8</v>
      </c>
      <c r="D409" s="33">
        <v>9</v>
      </c>
      <c r="E409">
        <v>7.5663312343554496</v>
      </c>
      <c r="F409">
        <v>9</v>
      </c>
      <c r="G409" s="5" t="s">
        <v>49</v>
      </c>
      <c r="H409">
        <v>1580</v>
      </c>
      <c r="I409">
        <v>1936</v>
      </c>
      <c r="J409">
        <v>1152</v>
      </c>
      <c r="K409">
        <v>1076</v>
      </c>
      <c r="L409">
        <f t="shared" si="84"/>
        <v>1.4200874205816109E-2</v>
      </c>
      <c r="M409">
        <v>352.09100000000001</v>
      </c>
      <c r="N409">
        <f t="shared" si="85"/>
        <v>0</v>
      </c>
      <c r="Q409">
        <f t="shared" si="86"/>
        <v>22.437381245189453</v>
      </c>
      <c r="R409">
        <f t="shared" si="87"/>
        <v>27.492892462459988</v>
      </c>
      <c r="S409">
        <f t="shared" si="88"/>
        <v>16.359407085100159</v>
      </c>
      <c r="T409">
        <f t="shared" si="89"/>
        <v>15.280140645458134</v>
      </c>
      <c r="U409">
        <f t="shared" si="90"/>
        <v>-6.077974160089294</v>
      </c>
      <c r="V409">
        <f t="shared" si="91"/>
        <v>-12.212751817001854</v>
      </c>
      <c r="W409">
        <f t="shared" si="92"/>
        <v>0</v>
      </c>
      <c r="Y409">
        <f t="shared" si="93"/>
        <v>-6.077974160089294</v>
      </c>
      <c r="Z409">
        <f t="shared" si="94"/>
        <v>12.212751817001854</v>
      </c>
    </row>
    <row r="410" spans="1:26" x14ac:dyDescent="0.2">
      <c r="A410">
        <v>157</v>
      </c>
      <c r="B410" t="s">
        <v>142</v>
      </c>
      <c r="C410" s="33">
        <v>1</v>
      </c>
      <c r="D410" s="33">
        <v>10</v>
      </c>
      <c r="E410">
        <v>7.1714406665902599</v>
      </c>
      <c r="F410">
        <v>10</v>
      </c>
      <c r="G410" s="5" t="s">
        <v>49</v>
      </c>
      <c r="H410">
        <v>1476</v>
      </c>
      <c r="I410">
        <v>2026</v>
      </c>
      <c r="J410">
        <v>1412</v>
      </c>
      <c r="K410">
        <v>1750</v>
      </c>
      <c r="L410">
        <f t="shared" si="84"/>
        <v>1.4744086883955189E-2</v>
      </c>
      <c r="M410">
        <v>339.11900000000003</v>
      </c>
      <c r="N410">
        <f t="shared" si="85"/>
        <v>0</v>
      </c>
      <c r="Q410">
        <f t="shared" si="86"/>
        <v>21.762272240717859</v>
      </c>
      <c r="R410">
        <f t="shared" si="87"/>
        <v>29.871520026893212</v>
      </c>
      <c r="S410">
        <f t="shared" si="88"/>
        <v>20.818650680144728</v>
      </c>
      <c r="T410">
        <f t="shared" si="89"/>
        <v>25.802152046921581</v>
      </c>
      <c r="U410">
        <f t="shared" si="90"/>
        <v>-0.94362156057313129</v>
      </c>
      <c r="V410">
        <f t="shared" si="91"/>
        <v>-4.0693679799716307</v>
      </c>
      <c r="W410">
        <f t="shared" si="92"/>
        <v>0</v>
      </c>
      <c r="Y410">
        <f t="shared" si="93"/>
        <v>-0.94362156057313129</v>
      </c>
      <c r="Z410">
        <f t="shared" si="94"/>
        <v>4.0693679799716307</v>
      </c>
    </row>
    <row r="411" spans="1:26" s="31" customFormat="1" x14ac:dyDescent="0.2">
      <c r="A411" s="31">
        <v>157</v>
      </c>
      <c r="B411" s="31" t="s">
        <v>142</v>
      </c>
      <c r="C411" s="33">
        <v>2</v>
      </c>
      <c r="D411" s="33">
        <v>10</v>
      </c>
      <c r="E411" s="31">
        <v>7.1714406665902599</v>
      </c>
      <c r="F411" s="31">
        <v>10</v>
      </c>
      <c r="G411" s="32" t="s">
        <v>49</v>
      </c>
      <c r="H411" s="31">
        <v>1552</v>
      </c>
      <c r="I411" s="31">
        <v>1998</v>
      </c>
      <c r="J411" s="31">
        <v>2070</v>
      </c>
      <c r="K411" s="31">
        <v>2226</v>
      </c>
      <c r="L411" s="31">
        <f t="shared" ref="L411:L474" si="95">5/M411</f>
        <v>1.4189912107684406E-2</v>
      </c>
      <c r="M411" s="31">
        <v>352.363</v>
      </c>
      <c r="N411" s="31">
        <f t="shared" si="85"/>
        <v>3.2883379096035906E-2</v>
      </c>
      <c r="O411" s="31">
        <v>304.10500000000002</v>
      </c>
      <c r="P411" s="31">
        <v>144.499</v>
      </c>
      <c r="Q411" s="31">
        <f t="shared" si="86"/>
        <v>22.022743591126197</v>
      </c>
      <c r="R411" s="31">
        <f t="shared" si="87"/>
        <v>28.351444391153443</v>
      </c>
      <c r="S411" s="31">
        <f t="shared" si="88"/>
        <v>29.37311806290672</v>
      </c>
      <c r="T411" s="31">
        <f t="shared" si="89"/>
        <v>31.586744351705487</v>
      </c>
      <c r="U411" s="31">
        <f t="shared" si="90"/>
        <v>7.3503744717805226</v>
      </c>
      <c r="V411" s="31">
        <f t="shared" si="91"/>
        <v>3.2352999605520445</v>
      </c>
      <c r="W411" s="31">
        <f t="shared" si="92"/>
        <v>4.7516153959980922</v>
      </c>
      <c r="X411" s="31" t="s">
        <v>206</v>
      </c>
      <c r="Y411" s="31">
        <f t="shared" si="93"/>
        <v>12.101989867778615</v>
      </c>
      <c r="Z411" s="31">
        <f t="shared" si="94"/>
        <v>-3.2352999605520445</v>
      </c>
    </row>
    <row r="412" spans="1:26" s="31" customFormat="1" x14ac:dyDescent="0.2">
      <c r="A412" s="31">
        <v>157</v>
      </c>
      <c r="B412" s="31" t="s">
        <v>142</v>
      </c>
      <c r="C412" s="33">
        <v>3</v>
      </c>
      <c r="D412" s="33">
        <v>10</v>
      </c>
      <c r="E412" s="31">
        <v>7.1714406665902599</v>
      </c>
      <c r="F412" s="31">
        <v>10</v>
      </c>
      <c r="G412" s="32" t="s">
        <v>49</v>
      </c>
      <c r="H412" s="31">
        <v>1572</v>
      </c>
      <c r="I412" s="31">
        <v>1994</v>
      </c>
      <c r="J412" s="31">
        <v>2010</v>
      </c>
      <c r="K412" s="31">
        <v>1170</v>
      </c>
      <c r="L412" s="31">
        <f t="shared" si="95"/>
        <v>1.3736263736263736E-2</v>
      </c>
      <c r="M412" s="31">
        <v>364</v>
      </c>
      <c r="N412" s="31">
        <f t="shared" si="85"/>
        <v>3.6760786533788677E-2</v>
      </c>
      <c r="O412" s="31">
        <v>272.029</v>
      </c>
      <c r="P412" s="31">
        <v>281.16899999999998</v>
      </c>
      <c r="Q412" s="31">
        <f t="shared" si="86"/>
        <v>21.593406593406591</v>
      </c>
      <c r="R412" s="31">
        <f t="shared" si="87"/>
        <v>27.390109890109891</v>
      </c>
      <c r="S412" s="31">
        <f t="shared" si="88"/>
        <v>27.609890109890109</v>
      </c>
      <c r="T412" s="31">
        <f t="shared" si="89"/>
        <v>16.071428571428569</v>
      </c>
      <c r="U412" s="31">
        <f t="shared" si="90"/>
        <v>6.0164835164835182</v>
      </c>
      <c r="V412" s="31">
        <f t="shared" si="91"/>
        <v>-11.318681318681321</v>
      </c>
      <c r="W412" s="31">
        <f t="shared" si="92"/>
        <v>10.335993588918829</v>
      </c>
      <c r="X412" s="31" t="s">
        <v>206</v>
      </c>
      <c r="Y412" s="31">
        <f t="shared" si="93"/>
        <v>16.352477105402347</v>
      </c>
      <c r="Z412" s="31">
        <f t="shared" si="94"/>
        <v>11.318681318681321</v>
      </c>
    </row>
    <row r="413" spans="1:26" s="31" customFormat="1" x14ac:dyDescent="0.2">
      <c r="A413" s="31">
        <v>157</v>
      </c>
      <c r="B413" s="31" t="s">
        <v>142</v>
      </c>
      <c r="C413" s="33">
        <v>4</v>
      </c>
      <c r="D413" s="33">
        <v>10</v>
      </c>
      <c r="E413" s="31">
        <v>7.1714406665902599</v>
      </c>
      <c r="F413" s="31">
        <v>10</v>
      </c>
      <c r="G413" s="32" t="s">
        <v>49</v>
      </c>
      <c r="H413" s="31">
        <v>1592</v>
      </c>
      <c r="I413" s="31">
        <v>1966</v>
      </c>
      <c r="J413" s="31">
        <v>1272</v>
      </c>
      <c r="K413" s="31">
        <v>1116</v>
      </c>
      <c r="L413" s="31">
        <f t="shared" si="95"/>
        <v>1.3728795874771417E-2</v>
      </c>
      <c r="M413" s="31">
        <v>364.19799999999998</v>
      </c>
      <c r="N413" s="31">
        <f t="shared" si="85"/>
        <v>3.2027569331680709E-2</v>
      </c>
      <c r="O413" s="31">
        <v>312.23099999999999</v>
      </c>
      <c r="P413" s="31">
        <v>408.49</v>
      </c>
      <c r="Q413" s="31">
        <f t="shared" si="86"/>
        <v>21.856243032636097</v>
      </c>
      <c r="R413" s="31">
        <f t="shared" si="87"/>
        <v>26.990812689800606</v>
      </c>
      <c r="S413" s="31">
        <f t="shared" si="88"/>
        <v>17.463028352709241</v>
      </c>
      <c r="T413" s="31">
        <f t="shared" si="89"/>
        <v>15.321336196244902</v>
      </c>
      <c r="U413" s="31">
        <f t="shared" si="90"/>
        <v>-4.3932146799268565</v>
      </c>
      <c r="V413" s="31">
        <f t="shared" si="91"/>
        <v>-11.669476493555704</v>
      </c>
      <c r="W413" s="31">
        <f t="shared" si="92"/>
        <v>13.082941796298254</v>
      </c>
      <c r="X413" s="31" t="s">
        <v>207</v>
      </c>
      <c r="Y413" s="31">
        <f t="shared" si="93"/>
        <v>-4.3932146799268565</v>
      </c>
      <c r="Z413" s="31">
        <f t="shared" si="94"/>
        <v>24.752418289853956</v>
      </c>
    </row>
    <row r="414" spans="1:26" s="31" customFormat="1" x14ac:dyDescent="0.2">
      <c r="A414" s="31">
        <v>157</v>
      </c>
      <c r="B414" s="31" t="s">
        <v>142</v>
      </c>
      <c r="C414" s="33">
        <v>5</v>
      </c>
      <c r="D414" s="33">
        <v>10</v>
      </c>
      <c r="E414" s="31">
        <v>7.1714406665902599</v>
      </c>
      <c r="F414" s="31">
        <v>10</v>
      </c>
      <c r="G414" s="32" t="s">
        <v>49</v>
      </c>
      <c r="H414" s="31">
        <v>1620</v>
      </c>
      <c r="I414" s="31">
        <v>1970</v>
      </c>
      <c r="J414" s="31">
        <v>1206</v>
      </c>
      <c r="K414" s="31">
        <v>1140</v>
      </c>
      <c r="L414" s="31">
        <f t="shared" si="95"/>
        <v>1.4366866557670038E-2</v>
      </c>
      <c r="M414" s="31">
        <v>348.02300000000002</v>
      </c>
      <c r="N414" s="31">
        <f t="shared" si="85"/>
        <v>3.4718846778785395E-2</v>
      </c>
      <c r="O414" s="31">
        <v>288.02800000000002</v>
      </c>
      <c r="P414" s="31">
        <v>396.02</v>
      </c>
      <c r="Q414" s="31">
        <f t="shared" si="86"/>
        <v>23.274323823425462</v>
      </c>
      <c r="R414" s="31">
        <f t="shared" si="87"/>
        <v>28.302727118609972</v>
      </c>
      <c r="S414" s="31">
        <f t="shared" si="88"/>
        <v>17.326441068550064</v>
      </c>
      <c r="T414" s="31">
        <f t="shared" si="89"/>
        <v>16.378227875743843</v>
      </c>
      <c r="U414" s="31">
        <f t="shared" si="90"/>
        <v>-5.9478827548753976</v>
      </c>
      <c r="V414" s="31">
        <f t="shared" si="91"/>
        <v>-11.92449924286613</v>
      </c>
      <c r="W414" s="31">
        <f t="shared" si="92"/>
        <v>13.749357701334592</v>
      </c>
      <c r="X414" s="31" t="s">
        <v>207</v>
      </c>
      <c r="Y414" s="31">
        <f t="shared" si="93"/>
        <v>-5.9478827548753976</v>
      </c>
      <c r="Z414" s="31">
        <f t="shared" si="94"/>
        <v>25.673856944200722</v>
      </c>
    </row>
    <row r="415" spans="1:26" s="31" customFormat="1" x14ac:dyDescent="0.2">
      <c r="A415" s="31">
        <v>157</v>
      </c>
      <c r="B415" s="31" t="s">
        <v>142</v>
      </c>
      <c r="C415" s="33">
        <v>6</v>
      </c>
      <c r="D415" s="33">
        <v>10</v>
      </c>
      <c r="E415" s="31">
        <v>7.1714406665902599</v>
      </c>
      <c r="F415" s="31">
        <v>10</v>
      </c>
      <c r="G415" s="32" t="s">
        <v>49</v>
      </c>
      <c r="H415" s="31">
        <v>1566</v>
      </c>
      <c r="I415" s="31">
        <v>1986</v>
      </c>
      <c r="J415" s="31">
        <v>1236</v>
      </c>
      <c r="K415" s="31">
        <v>1134</v>
      </c>
      <c r="L415" s="31">
        <f t="shared" si="95"/>
        <v>1.3661202185792349E-2</v>
      </c>
      <c r="M415" s="31">
        <v>366</v>
      </c>
      <c r="N415" s="31">
        <f t="shared" si="85"/>
        <v>2.8731338995322535E-2</v>
      </c>
      <c r="O415" s="31">
        <v>348.05200000000002</v>
      </c>
      <c r="P415" s="31">
        <v>786.02300000000002</v>
      </c>
      <c r="Q415" s="31">
        <f t="shared" si="86"/>
        <v>21.393442622950818</v>
      </c>
      <c r="R415" s="31">
        <f t="shared" si="87"/>
        <v>27.131147540983605</v>
      </c>
      <c r="S415" s="31">
        <f t="shared" si="88"/>
        <v>16.885245901639344</v>
      </c>
      <c r="T415" s="31">
        <f t="shared" si="89"/>
        <v>15.491803278688524</v>
      </c>
      <c r="U415" s="31">
        <f t="shared" si="90"/>
        <v>-4.5081967213114744</v>
      </c>
      <c r="V415" s="31">
        <f t="shared" si="91"/>
        <v>-11.639344262295081</v>
      </c>
      <c r="W415" s="31">
        <f t="shared" si="92"/>
        <v>22.583493271120407</v>
      </c>
      <c r="X415" s="31" t="s">
        <v>207</v>
      </c>
      <c r="Y415" s="31">
        <f t="shared" si="93"/>
        <v>-4.5081967213114744</v>
      </c>
      <c r="Z415" s="31">
        <f t="shared" si="94"/>
        <v>34.222837533415486</v>
      </c>
    </row>
    <row r="416" spans="1:26" s="31" customFormat="1" x14ac:dyDescent="0.2">
      <c r="A416" s="31">
        <v>157</v>
      </c>
      <c r="B416" s="31" t="s">
        <v>142</v>
      </c>
      <c r="C416" s="33">
        <v>7</v>
      </c>
      <c r="D416" s="33">
        <v>10</v>
      </c>
      <c r="E416" s="31">
        <v>7.1714406665902599</v>
      </c>
      <c r="F416" s="31">
        <v>10</v>
      </c>
      <c r="G416" s="32" t="s">
        <v>49</v>
      </c>
      <c r="H416" s="31">
        <v>1596</v>
      </c>
      <c r="I416" s="31">
        <v>2022</v>
      </c>
      <c r="J416" s="31">
        <v>1212</v>
      </c>
      <c r="K416" s="31">
        <v>1206</v>
      </c>
      <c r="L416" s="31">
        <f t="shared" si="95"/>
        <v>1.5141512576540346E-2</v>
      </c>
      <c r="M416" s="31">
        <v>330.21800000000002</v>
      </c>
      <c r="N416" s="31">
        <f t="shared" si="85"/>
        <v>3.144090524654386E-2</v>
      </c>
      <c r="O416" s="31">
        <v>318.05700000000002</v>
      </c>
      <c r="P416" s="31">
        <v>894.50300000000004</v>
      </c>
      <c r="Q416" s="31">
        <f t="shared" si="86"/>
        <v>24.165854072158393</v>
      </c>
      <c r="R416" s="31">
        <f t="shared" si="87"/>
        <v>30.616138429764579</v>
      </c>
      <c r="S416" s="31">
        <f t="shared" si="88"/>
        <v>18.351513242766899</v>
      </c>
      <c r="T416" s="31">
        <f t="shared" si="89"/>
        <v>18.260664167307656</v>
      </c>
      <c r="U416" s="31">
        <f t="shared" si="90"/>
        <v>-5.8143408293914938</v>
      </c>
      <c r="V416" s="31">
        <f t="shared" si="91"/>
        <v>-12.355474262456923</v>
      </c>
      <c r="W416" s="31">
        <f t="shared" si="92"/>
        <v>28.123984065749223</v>
      </c>
      <c r="X416" s="31" t="s">
        <v>207</v>
      </c>
      <c r="Y416" s="31">
        <f t="shared" si="93"/>
        <v>-5.8143408293914938</v>
      </c>
      <c r="Z416" s="31">
        <f t="shared" si="94"/>
        <v>40.47945832820615</v>
      </c>
    </row>
    <row r="417" spans="1:26" s="31" customFormat="1" x14ac:dyDescent="0.2">
      <c r="A417" s="31">
        <v>157</v>
      </c>
      <c r="B417" s="31" t="s">
        <v>142</v>
      </c>
      <c r="C417" s="33">
        <v>8</v>
      </c>
      <c r="D417" s="33">
        <v>10</v>
      </c>
      <c r="E417" s="31">
        <v>7.1714406665902599</v>
      </c>
      <c r="F417" s="31">
        <v>10</v>
      </c>
      <c r="G417" s="32" t="s">
        <v>49</v>
      </c>
      <c r="H417" s="31">
        <v>1596</v>
      </c>
      <c r="I417" s="31">
        <v>2022</v>
      </c>
      <c r="J417" s="31">
        <v>1212</v>
      </c>
      <c r="K417" s="31">
        <v>1206</v>
      </c>
      <c r="L417" s="31">
        <f t="shared" si="95"/>
        <v>1.5141512576540346E-2</v>
      </c>
      <c r="M417" s="31">
        <v>330.21800000000002</v>
      </c>
      <c r="N417" s="31">
        <f t="shared" si="85"/>
        <v>3.144090524654386E-2</v>
      </c>
      <c r="O417" s="31">
        <v>318.05700000000002</v>
      </c>
      <c r="P417" s="31">
        <v>894.50300000000004</v>
      </c>
      <c r="Q417" s="31">
        <f t="shared" si="86"/>
        <v>24.165854072158393</v>
      </c>
      <c r="R417" s="31">
        <f t="shared" si="87"/>
        <v>30.616138429764579</v>
      </c>
      <c r="S417" s="31">
        <f t="shared" si="88"/>
        <v>18.351513242766899</v>
      </c>
      <c r="T417" s="31">
        <f t="shared" si="89"/>
        <v>18.260664167307656</v>
      </c>
      <c r="U417" s="31">
        <f t="shared" si="90"/>
        <v>-5.8143408293914938</v>
      </c>
      <c r="V417" s="31">
        <f t="shared" si="91"/>
        <v>-12.355474262456923</v>
      </c>
      <c r="W417" s="31">
        <f t="shared" si="92"/>
        <v>28.123984065749223</v>
      </c>
      <c r="X417" s="31" t="s">
        <v>207</v>
      </c>
      <c r="Y417" s="31">
        <f t="shared" si="93"/>
        <v>-5.8143408293914938</v>
      </c>
      <c r="Z417" s="31">
        <f t="shared" si="94"/>
        <v>40.47945832820615</v>
      </c>
    </row>
    <row r="418" spans="1:26" x14ac:dyDescent="0.2">
      <c r="A418">
        <v>158</v>
      </c>
      <c r="B418" t="s">
        <v>142</v>
      </c>
      <c r="C418" s="33">
        <v>1</v>
      </c>
      <c r="D418" s="33">
        <v>11</v>
      </c>
      <c r="E418">
        <v>6.8726249437170104</v>
      </c>
      <c r="F418">
        <v>11</v>
      </c>
      <c r="G418" s="5" t="s">
        <v>51</v>
      </c>
      <c r="H418">
        <v>1512</v>
      </c>
      <c r="I418">
        <v>1992</v>
      </c>
      <c r="J418">
        <v>1892</v>
      </c>
      <c r="K418">
        <v>1364</v>
      </c>
      <c r="L418">
        <f t="shared" si="95"/>
        <v>1.4364018707697965E-2</v>
      </c>
      <c r="M418">
        <v>348.09199999999998</v>
      </c>
      <c r="N418">
        <f t="shared" si="85"/>
        <v>0</v>
      </c>
      <c r="Q418">
        <f t="shared" si="86"/>
        <v>21.718396286039322</v>
      </c>
      <c r="R418">
        <f t="shared" si="87"/>
        <v>28.613125265734347</v>
      </c>
      <c r="S418">
        <f t="shared" si="88"/>
        <v>27.176723394964551</v>
      </c>
      <c r="T418">
        <f t="shared" si="89"/>
        <v>19.592521517300025</v>
      </c>
      <c r="U418">
        <f t="shared" si="90"/>
        <v>5.4583271089252285</v>
      </c>
      <c r="V418">
        <f t="shared" si="91"/>
        <v>-9.020603748434322</v>
      </c>
      <c r="W418">
        <f t="shared" si="92"/>
        <v>0</v>
      </c>
      <c r="Y418">
        <f t="shared" si="93"/>
        <v>5.4583271089252285</v>
      </c>
      <c r="Z418">
        <f t="shared" si="94"/>
        <v>9.020603748434322</v>
      </c>
    </row>
    <row r="419" spans="1:26" s="31" customFormat="1" x14ac:dyDescent="0.2">
      <c r="A419" s="31">
        <v>158</v>
      </c>
      <c r="B419" s="31" t="s">
        <v>142</v>
      </c>
      <c r="C419" s="33">
        <v>2</v>
      </c>
      <c r="D419" s="33">
        <v>11</v>
      </c>
      <c r="E419" s="31">
        <v>6.8726249437170104</v>
      </c>
      <c r="F419" s="31">
        <v>11</v>
      </c>
      <c r="G419" s="32" t="s">
        <v>51</v>
      </c>
      <c r="H419" s="31">
        <v>1580</v>
      </c>
      <c r="I419" s="31">
        <v>2032</v>
      </c>
      <c r="J419" s="31">
        <v>1932</v>
      </c>
      <c r="K419" s="31">
        <v>1224</v>
      </c>
      <c r="L419" s="31">
        <f t="shared" si="95"/>
        <v>1.5050403802334017E-2</v>
      </c>
      <c r="M419" s="31">
        <v>332.21699999999998</v>
      </c>
      <c r="N419" s="31">
        <f t="shared" si="85"/>
        <v>3.0111774908460204E-2</v>
      </c>
      <c r="O419" s="31">
        <v>332.096</v>
      </c>
      <c r="P419" s="31">
        <v>192.167</v>
      </c>
      <c r="Q419" s="31">
        <f t="shared" si="86"/>
        <v>23.779638007687748</v>
      </c>
      <c r="R419" s="31">
        <f t="shared" si="87"/>
        <v>30.582420526342723</v>
      </c>
      <c r="S419" s="31">
        <f t="shared" si="88"/>
        <v>29.07738014610932</v>
      </c>
      <c r="T419" s="31">
        <f t="shared" si="89"/>
        <v>18.421694254056838</v>
      </c>
      <c r="U419" s="31">
        <f t="shared" si="90"/>
        <v>5.2977421384215724</v>
      </c>
      <c r="V419" s="31">
        <f t="shared" si="91"/>
        <v>-12.160726272285885</v>
      </c>
      <c r="W419" s="31">
        <f t="shared" si="92"/>
        <v>5.7864894488340717</v>
      </c>
      <c r="X419" s="31" t="s">
        <v>206</v>
      </c>
      <c r="Y419" s="31">
        <f t="shared" si="93"/>
        <v>11.084231587255644</v>
      </c>
      <c r="Z419" s="31">
        <f t="shared" si="94"/>
        <v>12.160726272285885</v>
      </c>
    </row>
    <row r="420" spans="1:26" s="31" customFormat="1" x14ac:dyDescent="0.2">
      <c r="A420" s="31">
        <v>158</v>
      </c>
      <c r="B420" s="31" t="s">
        <v>142</v>
      </c>
      <c r="C420" s="33">
        <v>3</v>
      </c>
      <c r="D420" s="33">
        <v>11</v>
      </c>
      <c r="E420" s="31">
        <v>6.8726249437170104</v>
      </c>
      <c r="F420" s="31">
        <v>11</v>
      </c>
      <c r="G420" s="32" t="s">
        <v>51</v>
      </c>
      <c r="H420" s="31">
        <v>1612</v>
      </c>
      <c r="I420" s="31">
        <v>1996</v>
      </c>
      <c r="J420" s="31">
        <v>1830</v>
      </c>
      <c r="K420" s="31">
        <v>1152</v>
      </c>
      <c r="L420" s="31">
        <f t="shared" si="95"/>
        <v>1.4044075927892096E-2</v>
      </c>
      <c r="M420" s="31">
        <v>356.02199999999999</v>
      </c>
      <c r="N420" s="31">
        <f t="shared" si="85"/>
        <v>3.3771461763950988E-2</v>
      </c>
      <c r="O420" s="31">
        <v>296.108</v>
      </c>
      <c r="P420" s="31">
        <v>232</v>
      </c>
      <c r="Q420" s="31">
        <f t="shared" si="86"/>
        <v>22.639050395762059</v>
      </c>
      <c r="R420" s="31">
        <f t="shared" si="87"/>
        <v>28.031975552072623</v>
      </c>
      <c r="S420" s="31">
        <f t="shared" si="88"/>
        <v>25.700658948042538</v>
      </c>
      <c r="T420" s="31">
        <f t="shared" si="89"/>
        <v>16.178775468931693</v>
      </c>
      <c r="U420" s="31">
        <f t="shared" si="90"/>
        <v>3.0616085522804788</v>
      </c>
      <c r="V420" s="31">
        <f t="shared" si="91"/>
        <v>-11.85320008314093</v>
      </c>
      <c r="W420" s="31">
        <f t="shared" si="92"/>
        <v>7.8349791292366291</v>
      </c>
      <c r="X420" s="31" t="s">
        <v>207</v>
      </c>
      <c r="Y420" s="31">
        <f t="shared" si="93"/>
        <v>3.0616085522804788</v>
      </c>
      <c r="Z420" s="31">
        <f t="shared" si="94"/>
        <v>19.688179212377559</v>
      </c>
    </row>
    <row r="421" spans="1:26" s="31" customFormat="1" x14ac:dyDescent="0.2">
      <c r="A421" s="31">
        <v>158</v>
      </c>
      <c r="B421" s="31" t="s">
        <v>142</v>
      </c>
      <c r="C421" s="33">
        <v>4</v>
      </c>
      <c r="D421" s="33">
        <v>11</v>
      </c>
      <c r="E421" s="31">
        <v>6.8726249437170104</v>
      </c>
      <c r="F421" s="31">
        <v>11</v>
      </c>
      <c r="G421" s="32" t="s">
        <v>51</v>
      </c>
      <c r="H421" s="31">
        <v>1568</v>
      </c>
      <c r="I421" s="31">
        <v>1988</v>
      </c>
      <c r="J421" s="31">
        <v>1698</v>
      </c>
      <c r="K421" s="31">
        <v>1122</v>
      </c>
      <c r="L421" s="31">
        <f t="shared" si="95"/>
        <v>1.4203617377273643E-2</v>
      </c>
      <c r="M421" s="31">
        <v>352.02300000000002</v>
      </c>
      <c r="N421" s="31">
        <f t="shared" si="85"/>
        <v>3.125E-2</v>
      </c>
      <c r="O421" s="31">
        <v>320</v>
      </c>
      <c r="P421" s="31">
        <v>268.02999999999997</v>
      </c>
      <c r="Q421" s="31">
        <f t="shared" si="86"/>
        <v>22.271272047565073</v>
      </c>
      <c r="R421" s="31">
        <f t="shared" si="87"/>
        <v>28.236791346020002</v>
      </c>
      <c r="S421" s="31">
        <f t="shared" si="88"/>
        <v>24.117742306610644</v>
      </c>
      <c r="T421" s="31">
        <f t="shared" si="89"/>
        <v>15.936458697301028</v>
      </c>
      <c r="U421" s="31">
        <f t="shared" si="90"/>
        <v>1.8464702590455708</v>
      </c>
      <c r="V421" s="31">
        <f t="shared" si="91"/>
        <v>-12.300332648718975</v>
      </c>
      <c r="W421" s="31">
        <f t="shared" si="92"/>
        <v>8.3759374999999991</v>
      </c>
      <c r="X421" s="31" t="s">
        <v>207</v>
      </c>
      <c r="Y421" s="31">
        <f t="shared" si="93"/>
        <v>1.8464702590455708</v>
      </c>
      <c r="Z421" s="31">
        <f t="shared" si="94"/>
        <v>20.676270148718974</v>
      </c>
    </row>
    <row r="422" spans="1:26" s="31" customFormat="1" x14ac:dyDescent="0.2">
      <c r="A422" s="31">
        <v>158</v>
      </c>
      <c r="B422" s="31" t="s">
        <v>142</v>
      </c>
      <c r="C422" s="33">
        <v>5</v>
      </c>
      <c r="D422" s="33">
        <v>11</v>
      </c>
      <c r="E422" s="31">
        <v>6.8726249437170104</v>
      </c>
      <c r="F422" s="31">
        <v>11</v>
      </c>
      <c r="G422" s="32" t="s">
        <v>51</v>
      </c>
      <c r="H422" s="31">
        <v>1628</v>
      </c>
      <c r="I422" s="31">
        <v>1996</v>
      </c>
      <c r="J422" s="31">
        <v>1944</v>
      </c>
      <c r="K422" s="31">
        <v>1158</v>
      </c>
      <c r="L422" s="31">
        <f t="shared" si="95"/>
        <v>1.4200874205816109E-2</v>
      </c>
      <c r="M422" s="31">
        <v>352.09100000000001</v>
      </c>
      <c r="N422" s="31">
        <f t="shared" si="85"/>
        <v>3.5211267605633804E-2</v>
      </c>
      <c r="O422" s="31">
        <v>284</v>
      </c>
      <c r="P422" s="31">
        <v>188.17</v>
      </c>
      <c r="Q422" s="31">
        <f t="shared" si="86"/>
        <v>23.119023207068626</v>
      </c>
      <c r="R422" s="31">
        <f t="shared" si="87"/>
        <v>28.344944914808956</v>
      </c>
      <c r="S422" s="31">
        <f t="shared" si="88"/>
        <v>27.606499456106516</v>
      </c>
      <c r="T422" s="31">
        <f t="shared" si="89"/>
        <v>16.444612330335055</v>
      </c>
      <c r="U422" s="31">
        <f t="shared" si="90"/>
        <v>4.4874762490378899</v>
      </c>
      <c r="V422" s="31">
        <f t="shared" si="91"/>
        <v>-11.900332584473901</v>
      </c>
      <c r="W422" s="31">
        <f t="shared" si="92"/>
        <v>6.6257042253521128</v>
      </c>
      <c r="X422" s="31" t="s">
        <v>207</v>
      </c>
      <c r="Y422" s="31">
        <f t="shared" si="93"/>
        <v>4.4874762490378899</v>
      </c>
      <c r="Z422" s="31">
        <f t="shared" si="94"/>
        <v>18.526036809826014</v>
      </c>
    </row>
    <row r="423" spans="1:26" s="31" customFormat="1" x14ac:dyDescent="0.2">
      <c r="A423" s="31">
        <v>158</v>
      </c>
      <c r="B423" s="31" t="s">
        <v>142</v>
      </c>
      <c r="C423" s="33">
        <v>6</v>
      </c>
      <c r="D423" s="33">
        <v>11</v>
      </c>
      <c r="E423" s="31">
        <v>6.8726249437170104</v>
      </c>
      <c r="F423" s="31">
        <v>11</v>
      </c>
      <c r="G423" s="32" t="s">
        <v>51</v>
      </c>
      <c r="H423" s="31">
        <v>1536</v>
      </c>
      <c r="I423" s="31">
        <v>1984</v>
      </c>
      <c r="J423" s="31">
        <v>1752</v>
      </c>
      <c r="K423" s="31">
        <v>1134</v>
      </c>
      <c r="L423" s="31">
        <f t="shared" si="95"/>
        <v>1.4364018707697965E-2</v>
      </c>
      <c r="M423" s="31">
        <v>348.09199999999998</v>
      </c>
      <c r="N423" s="31">
        <f t="shared" si="85"/>
        <v>3.5710587117762801E-2</v>
      </c>
      <c r="O423" s="31">
        <v>280.029</v>
      </c>
      <c r="P423" s="31">
        <v>204.15700000000001</v>
      </c>
      <c r="Q423" s="31">
        <f t="shared" si="86"/>
        <v>22.063132735024077</v>
      </c>
      <c r="R423" s="31">
        <f t="shared" si="87"/>
        <v>28.498213116072762</v>
      </c>
      <c r="S423" s="31">
        <f t="shared" si="88"/>
        <v>25.165760775886834</v>
      </c>
      <c r="T423" s="31">
        <f t="shared" si="89"/>
        <v>16.288797214529492</v>
      </c>
      <c r="U423" s="31">
        <f t="shared" si="90"/>
        <v>3.1026280408627578</v>
      </c>
      <c r="V423" s="31">
        <f t="shared" si="91"/>
        <v>-12.20941590154327</v>
      </c>
      <c r="W423" s="31">
        <f t="shared" si="92"/>
        <v>7.2905663342011007</v>
      </c>
      <c r="X423" s="31" t="s">
        <v>207</v>
      </c>
      <c r="Y423" s="31">
        <f t="shared" si="93"/>
        <v>3.1026280408627578</v>
      </c>
      <c r="Z423" s="31">
        <f t="shared" si="94"/>
        <v>19.499982235744369</v>
      </c>
    </row>
    <row r="424" spans="1:26" s="31" customFormat="1" x14ac:dyDescent="0.2">
      <c r="A424" s="31">
        <v>158</v>
      </c>
      <c r="B424" s="31" t="s">
        <v>142</v>
      </c>
      <c r="C424" s="33">
        <v>7</v>
      </c>
      <c r="D424" s="33">
        <v>11</v>
      </c>
      <c r="E424" s="31">
        <v>6.8726249437170104</v>
      </c>
      <c r="F424" s="31">
        <v>11</v>
      </c>
      <c r="G424" s="32" t="s">
        <v>51</v>
      </c>
      <c r="H424" s="31">
        <v>1532</v>
      </c>
      <c r="I424" s="31">
        <v>1956</v>
      </c>
      <c r="J424" s="31">
        <v>1626</v>
      </c>
      <c r="K424" s="31">
        <v>1086</v>
      </c>
      <c r="L424" s="31">
        <f t="shared" si="95"/>
        <v>1.3723030813693389E-2</v>
      </c>
      <c r="M424" s="31">
        <v>364.351</v>
      </c>
      <c r="N424" s="31">
        <f t="shared" si="85"/>
        <v>3.4217748061564572E-2</v>
      </c>
      <c r="O424" s="31">
        <v>292.24599999999998</v>
      </c>
      <c r="P424" s="31">
        <v>304.02600000000001</v>
      </c>
      <c r="Q424" s="31">
        <f t="shared" si="86"/>
        <v>21.023683206578273</v>
      </c>
      <c r="R424" s="31">
        <f t="shared" si="87"/>
        <v>26.842248271584271</v>
      </c>
      <c r="S424" s="31">
        <f t="shared" si="88"/>
        <v>22.31364810306545</v>
      </c>
      <c r="T424" s="31">
        <f t="shared" si="89"/>
        <v>14.90321146367102</v>
      </c>
      <c r="U424" s="31">
        <f t="shared" si="90"/>
        <v>1.2899648964871773</v>
      </c>
      <c r="V424" s="31">
        <f t="shared" si="91"/>
        <v>-11.939036807913251</v>
      </c>
      <c r="W424" s="31">
        <f t="shared" si="92"/>
        <v>10.403085072165231</v>
      </c>
      <c r="X424" s="31" t="s">
        <v>207</v>
      </c>
      <c r="Y424" s="31">
        <f t="shared" si="93"/>
        <v>1.2899648964871773</v>
      </c>
      <c r="Z424" s="31">
        <f t="shared" si="94"/>
        <v>22.34212188007848</v>
      </c>
    </row>
    <row r="425" spans="1:26" s="31" customFormat="1" x14ac:dyDescent="0.2">
      <c r="A425" s="31">
        <v>158</v>
      </c>
      <c r="B425" s="31" t="s">
        <v>142</v>
      </c>
      <c r="C425" s="33">
        <v>8</v>
      </c>
      <c r="D425" s="33">
        <v>11</v>
      </c>
      <c r="E425" s="31">
        <v>6.8726249437170104</v>
      </c>
      <c r="F425" s="31">
        <v>11</v>
      </c>
      <c r="G425" s="32" t="s">
        <v>51</v>
      </c>
      <c r="H425" s="31">
        <v>1472</v>
      </c>
      <c r="I425" s="31">
        <v>2052</v>
      </c>
      <c r="J425" s="31">
        <v>1512</v>
      </c>
      <c r="K425" s="31">
        <v>1200</v>
      </c>
      <c r="L425" s="31">
        <f t="shared" si="95"/>
        <v>1.4530955294062942E-2</v>
      </c>
      <c r="M425" s="31">
        <v>344.09300000000002</v>
      </c>
      <c r="N425" s="31">
        <f t="shared" si="85"/>
        <v>3.2869111909465315E-2</v>
      </c>
      <c r="O425" s="31">
        <v>304.23700000000002</v>
      </c>
      <c r="P425" s="31">
        <v>276</v>
      </c>
      <c r="Q425" s="31">
        <f t="shared" si="86"/>
        <v>21.389566192860652</v>
      </c>
      <c r="R425" s="31">
        <f t="shared" si="87"/>
        <v>29.817520263417158</v>
      </c>
      <c r="S425" s="31">
        <f t="shared" si="88"/>
        <v>21.97080440462317</v>
      </c>
      <c r="T425" s="31">
        <f t="shared" si="89"/>
        <v>17.43714635287553</v>
      </c>
      <c r="U425" s="31">
        <f t="shared" si="90"/>
        <v>0.58123821176251766</v>
      </c>
      <c r="V425" s="31">
        <f t="shared" si="91"/>
        <v>-12.380373910541628</v>
      </c>
      <c r="W425" s="31">
        <f t="shared" si="92"/>
        <v>9.0718748870124273</v>
      </c>
      <c r="X425" s="31" t="s">
        <v>207</v>
      </c>
      <c r="Y425" s="31">
        <f t="shared" si="93"/>
        <v>0.58123821176251766</v>
      </c>
      <c r="Z425" s="31">
        <f t="shared" si="94"/>
        <v>21.452248797554056</v>
      </c>
    </row>
    <row r="426" spans="1:26" x14ac:dyDescent="0.2">
      <c r="A426">
        <v>159</v>
      </c>
      <c r="B426" t="s">
        <v>142</v>
      </c>
      <c r="C426" s="33">
        <v>1</v>
      </c>
      <c r="D426" s="33">
        <v>12</v>
      </c>
      <c r="E426">
        <v>6.5475554165627701</v>
      </c>
      <c r="F426">
        <v>12</v>
      </c>
      <c r="G426" s="5" t="s">
        <v>49</v>
      </c>
      <c r="H426">
        <v>1502</v>
      </c>
      <c r="I426">
        <v>2016</v>
      </c>
      <c r="J426">
        <v>1502</v>
      </c>
      <c r="K426">
        <v>2016</v>
      </c>
      <c r="L426">
        <f t="shared" si="95"/>
        <v>1.4366866557670038E-2</v>
      </c>
      <c r="M426">
        <v>348.02300000000002</v>
      </c>
      <c r="N426">
        <f t="shared" si="85"/>
        <v>0</v>
      </c>
      <c r="Q426">
        <f t="shared" si="86"/>
        <v>21.579033569620396</v>
      </c>
      <c r="R426">
        <f t="shared" si="87"/>
        <v>28.963602980262795</v>
      </c>
      <c r="S426">
        <f t="shared" si="88"/>
        <v>21.579033569620396</v>
      </c>
      <c r="T426">
        <f t="shared" si="89"/>
        <v>28.963602980262795</v>
      </c>
      <c r="U426">
        <f t="shared" si="90"/>
        <v>0</v>
      </c>
      <c r="V426">
        <f t="shared" si="91"/>
        <v>0</v>
      </c>
      <c r="W426">
        <f t="shared" si="92"/>
        <v>0</v>
      </c>
      <c r="Y426">
        <f t="shared" si="93"/>
        <v>0</v>
      </c>
      <c r="Z426">
        <f t="shared" si="94"/>
        <v>0</v>
      </c>
    </row>
    <row r="427" spans="1:26" x14ac:dyDescent="0.2">
      <c r="A427">
        <v>159</v>
      </c>
      <c r="B427" t="s">
        <v>142</v>
      </c>
      <c r="C427" s="33">
        <v>2</v>
      </c>
      <c r="D427" s="33">
        <v>12</v>
      </c>
      <c r="E427">
        <v>6.5475554165627701</v>
      </c>
      <c r="F427">
        <v>12</v>
      </c>
      <c r="G427" s="5" t="s">
        <v>49</v>
      </c>
      <c r="H427">
        <v>1550</v>
      </c>
      <c r="I427">
        <v>1960</v>
      </c>
      <c r="J427">
        <v>1546</v>
      </c>
      <c r="K427">
        <v>2008</v>
      </c>
      <c r="L427">
        <f t="shared" si="95"/>
        <v>1.4359274799185542E-2</v>
      </c>
      <c r="M427">
        <v>348.20699999999999</v>
      </c>
      <c r="N427">
        <f t="shared" si="85"/>
        <v>0</v>
      </c>
      <c r="Q427">
        <f t="shared" si="86"/>
        <v>22.25687593873759</v>
      </c>
      <c r="R427">
        <f t="shared" si="87"/>
        <v>28.144178606403663</v>
      </c>
      <c r="S427">
        <f t="shared" si="88"/>
        <v>22.19943883954085</v>
      </c>
      <c r="T427">
        <f t="shared" si="89"/>
        <v>28.833423796764571</v>
      </c>
      <c r="U427">
        <f t="shared" si="90"/>
        <v>-5.7437099196739894E-2</v>
      </c>
      <c r="V427">
        <f t="shared" si="91"/>
        <v>0.68924519036090715</v>
      </c>
      <c r="W427">
        <f t="shared" si="92"/>
        <v>0</v>
      </c>
      <c r="Y427">
        <f t="shared" si="93"/>
        <v>-5.7437099196739894E-2</v>
      </c>
      <c r="Z427">
        <f t="shared" si="94"/>
        <v>-0.68924519036090715</v>
      </c>
    </row>
    <row r="428" spans="1:26" x14ac:dyDescent="0.2">
      <c r="A428">
        <v>159</v>
      </c>
      <c r="B428" t="s">
        <v>142</v>
      </c>
      <c r="C428" s="33">
        <v>3</v>
      </c>
      <c r="D428" s="33">
        <v>12</v>
      </c>
      <c r="E428">
        <v>6.5475554165627701</v>
      </c>
      <c r="F428">
        <v>12</v>
      </c>
      <c r="G428" s="5" t="s">
        <v>49</v>
      </c>
      <c r="H428">
        <v>1550</v>
      </c>
      <c r="I428">
        <v>1960</v>
      </c>
      <c r="J428">
        <v>1546</v>
      </c>
      <c r="K428">
        <v>2008</v>
      </c>
      <c r="L428">
        <f t="shared" si="95"/>
        <v>1.4359274799185542E-2</v>
      </c>
      <c r="M428">
        <v>348.20699999999999</v>
      </c>
      <c r="N428">
        <f t="shared" si="85"/>
        <v>0</v>
      </c>
      <c r="Q428">
        <f t="shared" si="86"/>
        <v>22.25687593873759</v>
      </c>
      <c r="R428">
        <f t="shared" si="87"/>
        <v>28.144178606403663</v>
      </c>
      <c r="S428">
        <f t="shared" si="88"/>
        <v>22.19943883954085</v>
      </c>
      <c r="T428">
        <f t="shared" si="89"/>
        <v>28.833423796764571</v>
      </c>
      <c r="U428">
        <f t="shared" si="90"/>
        <v>-5.7437099196739894E-2</v>
      </c>
      <c r="V428">
        <f t="shared" si="91"/>
        <v>0.68924519036090715</v>
      </c>
      <c r="W428">
        <f t="shared" si="92"/>
        <v>0</v>
      </c>
      <c r="Y428">
        <f t="shared" si="93"/>
        <v>-5.7437099196739894E-2</v>
      </c>
      <c r="Z428">
        <f t="shared" si="94"/>
        <v>-0.68924519036090715</v>
      </c>
    </row>
    <row r="429" spans="1:26" x14ac:dyDescent="0.2">
      <c r="A429">
        <v>159</v>
      </c>
      <c r="B429" t="s">
        <v>142</v>
      </c>
      <c r="C429" s="33">
        <v>4</v>
      </c>
      <c r="D429" s="33">
        <v>12</v>
      </c>
      <c r="E429">
        <v>6.5475554165627701</v>
      </c>
      <c r="F429">
        <v>12</v>
      </c>
      <c r="G429" s="5" t="s">
        <v>49</v>
      </c>
      <c r="H429">
        <v>1550</v>
      </c>
      <c r="I429">
        <v>1960</v>
      </c>
      <c r="J429">
        <v>1546</v>
      </c>
      <c r="K429">
        <v>2008</v>
      </c>
      <c r="L429">
        <f t="shared" si="95"/>
        <v>1.4359274799185542E-2</v>
      </c>
      <c r="M429">
        <v>348.20699999999999</v>
      </c>
      <c r="N429">
        <f t="shared" si="85"/>
        <v>0</v>
      </c>
      <c r="Q429">
        <f t="shared" si="86"/>
        <v>22.25687593873759</v>
      </c>
      <c r="R429">
        <f t="shared" si="87"/>
        <v>28.144178606403663</v>
      </c>
      <c r="S429">
        <f t="shared" si="88"/>
        <v>22.19943883954085</v>
      </c>
      <c r="T429">
        <f t="shared" si="89"/>
        <v>28.833423796764571</v>
      </c>
      <c r="U429">
        <f t="shared" si="90"/>
        <v>-5.7437099196739894E-2</v>
      </c>
      <c r="V429">
        <f t="shared" si="91"/>
        <v>0.68924519036090715</v>
      </c>
      <c r="W429">
        <f t="shared" si="92"/>
        <v>0</v>
      </c>
      <c r="Y429">
        <f t="shared" si="93"/>
        <v>-5.7437099196739894E-2</v>
      </c>
      <c r="Z429">
        <f t="shared" si="94"/>
        <v>-0.68924519036090715</v>
      </c>
    </row>
    <row r="430" spans="1:26" x14ac:dyDescent="0.2">
      <c r="A430">
        <v>159</v>
      </c>
      <c r="B430" t="s">
        <v>142</v>
      </c>
      <c r="C430" s="33">
        <v>5</v>
      </c>
      <c r="D430" s="33">
        <v>12</v>
      </c>
      <c r="E430">
        <v>6.5475554165627701</v>
      </c>
      <c r="F430">
        <v>12</v>
      </c>
      <c r="G430" s="5" t="s">
        <v>49</v>
      </c>
      <c r="H430">
        <v>1550</v>
      </c>
      <c r="I430">
        <v>1960</v>
      </c>
      <c r="J430">
        <v>1546</v>
      </c>
      <c r="K430">
        <v>2008</v>
      </c>
      <c r="L430">
        <f t="shared" si="95"/>
        <v>1.4359274799185542E-2</v>
      </c>
      <c r="M430">
        <v>348.20699999999999</v>
      </c>
      <c r="N430">
        <f t="shared" si="85"/>
        <v>0</v>
      </c>
      <c r="Q430">
        <f t="shared" si="86"/>
        <v>22.25687593873759</v>
      </c>
      <c r="R430">
        <f t="shared" si="87"/>
        <v>28.144178606403663</v>
      </c>
      <c r="S430">
        <f t="shared" si="88"/>
        <v>22.19943883954085</v>
      </c>
      <c r="T430">
        <f t="shared" si="89"/>
        <v>28.833423796764571</v>
      </c>
      <c r="U430">
        <f t="shared" si="90"/>
        <v>-5.7437099196739894E-2</v>
      </c>
      <c r="V430">
        <f t="shared" si="91"/>
        <v>0.68924519036090715</v>
      </c>
      <c r="W430">
        <f t="shared" si="92"/>
        <v>0</v>
      </c>
      <c r="Y430">
        <f t="shared" si="93"/>
        <v>-5.7437099196739894E-2</v>
      </c>
      <c r="Z430">
        <f t="shared" si="94"/>
        <v>-0.68924519036090715</v>
      </c>
    </row>
    <row r="431" spans="1:26" x14ac:dyDescent="0.2">
      <c r="A431">
        <v>159</v>
      </c>
      <c r="B431" t="s">
        <v>142</v>
      </c>
      <c r="C431" s="33">
        <v>6</v>
      </c>
      <c r="D431" s="33">
        <v>12</v>
      </c>
      <c r="E431">
        <v>6.5475554165627701</v>
      </c>
      <c r="F431">
        <v>12</v>
      </c>
      <c r="G431" s="5" t="s">
        <v>49</v>
      </c>
      <c r="H431">
        <v>1550</v>
      </c>
      <c r="I431">
        <v>1960</v>
      </c>
      <c r="J431">
        <v>1546</v>
      </c>
      <c r="K431">
        <v>2008</v>
      </c>
      <c r="L431">
        <f t="shared" si="95"/>
        <v>1.4359274799185542E-2</v>
      </c>
      <c r="M431">
        <v>348.20699999999999</v>
      </c>
      <c r="N431">
        <f t="shared" si="85"/>
        <v>0</v>
      </c>
      <c r="Q431">
        <f t="shared" si="86"/>
        <v>22.25687593873759</v>
      </c>
      <c r="R431">
        <f t="shared" si="87"/>
        <v>28.144178606403663</v>
      </c>
      <c r="S431">
        <f t="shared" si="88"/>
        <v>22.19943883954085</v>
      </c>
      <c r="T431">
        <f t="shared" si="89"/>
        <v>28.833423796764571</v>
      </c>
      <c r="U431">
        <f t="shared" si="90"/>
        <v>-5.7437099196739894E-2</v>
      </c>
      <c r="V431">
        <f t="shared" si="91"/>
        <v>0.68924519036090715</v>
      </c>
      <c r="W431">
        <f t="shared" si="92"/>
        <v>0</v>
      </c>
      <c r="Y431">
        <f t="shared" si="93"/>
        <v>-5.7437099196739894E-2</v>
      </c>
      <c r="Z431">
        <f t="shared" si="94"/>
        <v>-0.68924519036090715</v>
      </c>
    </row>
    <row r="432" spans="1:26" x14ac:dyDescent="0.2">
      <c r="A432">
        <v>159</v>
      </c>
      <c r="B432" t="s">
        <v>142</v>
      </c>
      <c r="C432" s="33">
        <v>7</v>
      </c>
      <c r="D432" s="33">
        <v>12</v>
      </c>
      <c r="E432">
        <v>6.5475554165627701</v>
      </c>
      <c r="F432">
        <v>12</v>
      </c>
      <c r="G432" s="5" t="s">
        <v>49</v>
      </c>
      <c r="H432">
        <v>1550</v>
      </c>
      <c r="I432">
        <v>1960</v>
      </c>
      <c r="J432">
        <v>1546</v>
      </c>
      <c r="K432">
        <v>2008</v>
      </c>
      <c r="L432">
        <f t="shared" si="95"/>
        <v>1.4359274799185542E-2</v>
      </c>
      <c r="M432">
        <v>348.20699999999999</v>
      </c>
      <c r="N432">
        <f t="shared" si="85"/>
        <v>0</v>
      </c>
      <c r="Q432">
        <f t="shared" si="86"/>
        <v>22.25687593873759</v>
      </c>
      <c r="R432">
        <f t="shared" si="87"/>
        <v>28.144178606403663</v>
      </c>
      <c r="S432">
        <f t="shared" si="88"/>
        <v>22.19943883954085</v>
      </c>
      <c r="T432">
        <f t="shared" si="89"/>
        <v>28.833423796764571</v>
      </c>
      <c r="U432">
        <f t="shared" si="90"/>
        <v>-5.7437099196739894E-2</v>
      </c>
      <c r="V432">
        <f t="shared" si="91"/>
        <v>0.68924519036090715</v>
      </c>
      <c r="W432">
        <f t="shared" si="92"/>
        <v>0</v>
      </c>
      <c r="Y432">
        <f t="shared" si="93"/>
        <v>-5.7437099196739894E-2</v>
      </c>
      <c r="Z432">
        <f t="shared" si="94"/>
        <v>-0.68924519036090715</v>
      </c>
    </row>
    <row r="433" spans="1:26" x14ac:dyDescent="0.2">
      <c r="A433">
        <v>159</v>
      </c>
      <c r="B433" t="s">
        <v>142</v>
      </c>
      <c r="C433" s="33">
        <v>8</v>
      </c>
      <c r="D433" s="33">
        <v>12</v>
      </c>
      <c r="E433">
        <v>6.5475554165627701</v>
      </c>
      <c r="F433">
        <v>12</v>
      </c>
      <c r="G433" s="5" t="s">
        <v>49</v>
      </c>
      <c r="H433">
        <v>1550</v>
      </c>
      <c r="I433">
        <v>1960</v>
      </c>
      <c r="J433">
        <v>1546</v>
      </c>
      <c r="K433">
        <v>2008</v>
      </c>
      <c r="L433">
        <f t="shared" si="95"/>
        <v>1.4359274799185542E-2</v>
      </c>
      <c r="M433">
        <v>348.20699999999999</v>
      </c>
      <c r="N433">
        <f t="shared" si="85"/>
        <v>0</v>
      </c>
      <c r="Q433">
        <f t="shared" si="86"/>
        <v>22.25687593873759</v>
      </c>
      <c r="R433">
        <f t="shared" si="87"/>
        <v>28.144178606403663</v>
      </c>
      <c r="S433">
        <f t="shared" si="88"/>
        <v>22.19943883954085</v>
      </c>
      <c r="T433">
        <f t="shared" si="89"/>
        <v>28.833423796764571</v>
      </c>
      <c r="U433">
        <f t="shared" si="90"/>
        <v>-5.7437099196739894E-2</v>
      </c>
      <c r="V433">
        <f t="shared" si="91"/>
        <v>0.68924519036090715</v>
      </c>
      <c r="W433">
        <f t="shared" si="92"/>
        <v>0</v>
      </c>
      <c r="Y433">
        <f t="shared" si="93"/>
        <v>-5.7437099196739894E-2</v>
      </c>
      <c r="Z433">
        <f t="shared" si="94"/>
        <v>-0.68924519036090715</v>
      </c>
    </row>
    <row r="434" spans="1:26" x14ac:dyDescent="0.2">
      <c r="A434">
        <v>160</v>
      </c>
      <c r="B434" t="s">
        <v>142</v>
      </c>
      <c r="C434" s="33">
        <v>1</v>
      </c>
      <c r="D434" s="33">
        <v>13</v>
      </c>
      <c r="E434">
        <v>7.3381450123945902</v>
      </c>
      <c r="F434">
        <v>13</v>
      </c>
      <c r="G434" s="5" t="s">
        <v>51</v>
      </c>
      <c r="H434">
        <v>1458</v>
      </c>
      <c r="I434">
        <v>1986</v>
      </c>
      <c r="J434">
        <v>1110</v>
      </c>
      <c r="K434">
        <v>2838</v>
      </c>
      <c r="L434">
        <f t="shared" si="95"/>
        <v>1.3440860215053764E-2</v>
      </c>
      <c r="M434">
        <v>372</v>
      </c>
      <c r="N434">
        <f t="shared" si="85"/>
        <v>0</v>
      </c>
      <c r="Q434">
        <f t="shared" si="86"/>
        <v>19.596774193548388</v>
      </c>
      <c r="R434">
        <f t="shared" si="87"/>
        <v>26.693548387096776</v>
      </c>
      <c r="S434">
        <f t="shared" si="88"/>
        <v>14.919354838709678</v>
      </c>
      <c r="T434">
        <f t="shared" si="89"/>
        <v>38.145161290322584</v>
      </c>
      <c r="U434">
        <f t="shared" si="90"/>
        <v>-4.67741935483871</v>
      </c>
      <c r="V434">
        <f t="shared" si="91"/>
        <v>11.451612903225808</v>
      </c>
      <c r="W434">
        <f t="shared" si="92"/>
        <v>0</v>
      </c>
      <c r="Y434">
        <f t="shared" si="93"/>
        <v>-4.67741935483871</v>
      </c>
      <c r="Z434">
        <f t="shared" si="94"/>
        <v>-11.451612903225808</v>
      </c>
    </row>
    <row r="435" spans="1:26" x14ac:dyDescent="0.2">
      <c r="A435">
        <v>160</v>
      </c>
      <c r="B435" t="s">
        <v>142</v>
      </c>
      <c r="C435" s="33">
        <v>2</v>
      </c>
      <c r="D435" s="33">
        <v>13</v>
      </c>
      <c r="E435">
        <v>7.3381450123945902</v>
      </c>
      <c r="F435">
        <v>13</v>
      </c>
      <c r="G435" s="5" t="s">
        <v>51</v>
      </c>
      <c r="H435">
        <v>1572</v>
      </c>
      <c r="I435">
        <v>1992</v>
      </c>
      <c r="J435">
        <v>2088</v>
      </c>
      <c r="K435">
        <v>1500</v>
      </c>
      <c r="L435">
        <f t="shared" si="95"/>
        <v>1.3659373471857594E-2</v>
      </c>
      <c r="M435">
        <v>366.04899999999998</v>
      </c>
      <c r="N435">
        <f t="shared" si="85"/>
        <v>0</v>
      </c>
      <c r="Q435">
        <f t="shared" si="86"/>
        <v>21.472535097760137</v>
      </c>
      <c r="R435">
        <f t="shared" si="87"/>
        <v>27.209471955940327</v>
      </c>
      <c r="S435">
        <f t="shared" si="88"/>
        <v>28.520771809238656</v>
      </c>
      <c r="T435">
        <f t="shared" si="89"/>
        <v>20.489060207786391</v>
      </c>
      <c r="U435">
        <f t="shared" si="90"/>
        <v>7.0482367114785198</v>
      </c>
      <c r="V435">
        <f t="shared" si="91"/>
        <v>-6.7204117481539356</v>
      </c>
      <c r="W435">
        <f t="shared" si="92"/>
        <v>0</v>
      </c>
      <c r="Y435">
        <f t="shared" si="93"/>
        <v>7.0482367114785198</v>
      </c>
      <c r="Z435">
        <f t="shared" si="94"/>
        <v>6.7204117481539356</v>
      </c>
    </row>
    <row r="436" spans="1:26" x14ac:dyDescent="0.2">
      <c r="A436">
        <v>160</v>
      </c>
      <c r="B436" t="s">
        <v>142</v>
      </c>
      <c r="C436" s="33">
        <v>3</v>
      </c>
      <c r="D436" s="33">
        <v>13</v>
      </c>
      <c r="E436">
        <v>7.3381450123945902</v>
      </c>
      <c r="F436">
        <v>13</v>
      </c>
      <c r="G436" s="5" t="s">
        <v>51</v>
      </c>
      <c r="H436">
        <v>1548</v>
      </c>
      <c r="I436">
        <v>1932</v>
      </c>
      <c r="J436">
        <v>1044</v>
      </c>
      <c r="K436">
        <v>2004</v>
      </c>
      <c r="L436">
        <f t="shared" si="95"/>
        <v>1.3440860215053764E-2</v>
      </c>
      <c r="M436">
        <v>372</v>
      </c>
      <c r="N436">
        <f t="shared" si="85"/>
        <v>0</v>
      </c>
      <c r="Q436">
        <f t="shared" si="86"/>
        <v>20.806451612903228</v>
      </c>
      <c r="R436">
        <f t="shared" si="87"/>
        <v>25.967741935483872</v>
      </c>
      <c r="S436">
        <f t="shared" si="88"/>
        <v>14.03225806451613</v>
      </c>
      <c r="T436">
        <f t="shared" si="89"/>
        <v>26.935483870967744</v>
      </c>
      <c r="U436">
        <f t="shared" si="90"/>
        <v>-6.7741935483870979</v>
      </c>
      <c r="V436">
        <f t="shared" si="91"/>
        <v>0.96774193548387188</v>
      </c>
      <c r="W436">
        <f t="shared" si="92"/>
        <v>0</v>
      </c>
      <c r="Y436">
        <f t="shared" si="93"/>
        <v>-6.7741935483870979</v>
      </c>
      <c r="Z436">
        <f t="shared" si="94"/>
        <v>-0.96774193548387188</v>
      </c>
    </row>
    <row r="437" spans="1:26" x14ac:dyDescent="0.2">
      <c r="A437">
        <v>160</v>
      </c>
      <c r="B437" t="s">
        <v>142</v>
      </c>
      <c r="C437" s="33">
        <v>4</v>
      </c>
      <c r="D437" s="33">
        <v>13</v>
      </c>
      <c r="E437">
        <v>7.3381450123945902</v>
      </c>
      <c r="F437">
        <v>13</v>
      </c>
      <c r="G437" s="5" t="s">
        <v>51</v>
      </c>
      <c r="H437">
        <v>1554</v>
      </c>
      <c r="I437">
        <v>1926</v>
      </c>
      <c r="J437">
        <v>2118</v>
      </c>
      <c r="K437">
        <v>2370</v>
      </c>
      <c r="L437">
        <f t="shared" si="95"/>
        <v>1.3886960144424386E-2</v>
      </c>
      <c r="M437">
        <v>360.05</v>
      </c>
      <c r="N437">
        <f t="shared" si="85"/>
        <v>0</v>
      </c>
      <c r="Q437">
        <f t="shared" si="86"/>
        <v>21.580336064435496</v>
      </c>
      <c r="R437">
        <f t="shared" si="87"/>
        <v>26.746285238161366</v>
      </c>
      <c r="S437">
        <f t="shared" si="88"/>
        <v>29.412581585890848</v>
      </c>
      <c r="T437">
        <f t="shared" si="89"/>
        <v>32.912095542285797</v>
      </c>
      <c r="U437">
        <f t="shared" si="90"/>
        <v>7.8322455214553521</v>
      </c>
      <c r="V437">
        <f t="shared" si="91"/>
        <v>6.165810304124431</v>
      </c>
      <c r="W437">
        <f t="shared" si="92"/>
        <v>0</v>
      </c>
      <c r="Y437">
        <f t="shared" si="93"/>
        <v>7.8322455214553521</v>
      </c>
      <c r="Z437">
        <f t="shared" si="94"/>
        <v>-6.165810304124431</v>
      </c>
    </row>
    <row r="438" spans="1:26" x14ac:dyDescent="0.2">
      <c r="A438">
        <v>160</v>
      </c>
      <c r="B438" t="s">
        <v>142</v>
      </c>
      <c r="C438" s="33">
        <v>5</v>
      </c>
      <c r="D438" s="33">
        <v>13</v>
      </c>
      <c r="E438">
        <v>7.3381450123945902</v>
      </c>
      <c r="F438">
        <v>13</v>
      </c>
      <c r="G438" s="5" t="s">
        <v>51</v>
      </c>
      <c r="H438">
        <v>1584</v>
      </c>
      <c r="I438">
        <v>1892</v>
      </c>
      <c r="J438">
        <v>996</v>
      </c>
      <c r="K438">
        <v>1212</v>
      </c>
      <c r="L438">
        <f t="shared" si="95"/>
        <v>1.3735433572696156E-2</v>
      </c>
      <c r="M438">
        <v>364.02199999999999</v>
      </c>
      <c r="N438">
        <f t="shared" si="85"/>
        <v>0</v>
      </c>
      <c r="Q438">
        <f t="shared" si="86"/>
        <v>21.75692677915071</v>
      </c>
      <c r="R438">
        <f t="shared" si="87"/>
        <v>25.987440319541129</v>
      </c>
      <c r="S438">
        <f t="shared" si="88"/>
        <v>13.680491838405372</v>
      </c>
      <c r="T438">
        <f t="shared" si="89"/>
        <v>16.647345490107742</v>
      </c>
      <c r="U438">
        <f t="shared" si="90"/>
        <v>-8.0764349407453384</v>
      </c>
      <c r="V438">
        <f t="shared" si="91"/>
        <v>-9.3400948294333865</v>
      </c>
      <c r="W438">
        <f t="shared" si="92"/>
        <v>0</v>
      </c>
      <c r="Y438">
        <f t="shared" si="93"/>
        <v>-8.0764349407453384</v>
      </c>
      <c r="Z438">
        <f t="shared" si="94"/>
        <v>9.3400948294333865</v>
      </c>
    </row>
    <row r="439" spans="1:26" x14ac:dyDescent="0.2">
      <c r="A439">
        <v>160</v>
      </c>
      <c r="B439" t="s">
        <v>142</v>
      </c>
      <c r="C439" s="33">
        <v>6</v>
      </c>
      <c r="D439" s="33">
        <v>13</v>
      </c>
      <c r="E439">
        <v>7.3381450123945902</v>
      </c>
      <c r="F439">
        <v>13</v>
      </c>
      <c r="G439" s="5" t="s">
        <v>51</v>
      </c>
      <c r="H439">
        <v>1512</v>
      </c>
      <c r="I439">
        <v>1912</v>
      </c>
      <c r="J439">
        <v>1660</v>
      </c>
      <c r="K439">
        <v>2760</v>
      </c>
      <c r="L439">
        <f t="shared" si="95"/>
        <v>1.388804017532262E-2</v>
      </c>
      <c r="M439">
        <v>360.02199999999999</v>
      </c>
      <c r="N439">
        <f t="shared" si="85"/>
        <v>0</v>
      </c>
      <c r="Q439">
        <f t="shared" si="86"/>
        <v>20.998716745087801</v>
      </c>
      <c r="R439">
        <f t="shared" si="87"/>
        <v>26.55393281521685</v>
      </c>
      <c r="S439">
        <f t="shared" si="88"/>
        <v>23.054146691035548</v>
      </c>
      <c r="T439">
        <f t="shared" si="89"/>
        <v>38.330990883890429</v>
      </c>
      <c r="U439">
        <f t="shared" si="90"/>
        <v>2.055429945947747</v>
      </c>
      <c r="V439">
        <f t="shared" si="91"/>
        <v>11.777058068673579</v>
      </c>
      <c r="W439">
        <f t="shared" si="92"/>
        <v>0</v>
      </c>
      <c r="Y439">
        <f t="shared" si="93"/>
        <v>2.055429945947747</v>
      </c>
      <c r="Z439">
        <f t="shared" si="94"/>
        <v>-11.777058068673579</v>
      </c>
    </row>
    <row r="440" spans="1:26" x14ac:dyDescent="0.2">
      <c r="A440">
        <v>160</v>
      </c>
      <c r="B440" t="s">
        <v>142</v>
      </c>
      <c r="C440" s="33">
        <v>7</v>
      </c>
      <c r="D440" s="33">
        <v>13</v>
      </c>
      <c r="E440">
        <v>7.3381450123945902</v>
      </c>
      <c r="F440">
        <v>13</v>
      </c>
      <c r="G440" s="5" t="s">
        <v>51</v>
      </c>
      <c r="H440">
        <v>1528</v>
      </c>
      <c r="I440">
        <v>1912</v>
      </c>
      <c r="J440">
        <v>1712</v>
      </c>
      <c r="K440">
        <v>1020</v>
      </c>
      <c r="L440">
        <f t="shared" si="95"/>
        <v>1.3736263736263736E-2</v>
      </c>
      <c r="M440">
        <v>364</v>
      </c>
      <c r="N440">
        <f t="shared" si="85"/>
        <v>0</v>
      </c>
      <c r="Q440">
        <f t="shared" si="86"/>
        <v>20.989010989010989</v>
      </c>
      <c r="R440">
        <f t="shared" si="87"/>
        <v>26.263736263736263</v>
      </c>
      <c r="S440">
        <f t="shared" si="88"/>
        <v>23.516483516483515</v>
      </c>
      <c r="T440">
        <f t="shared" si="89"/>
        <v>14.010989010989011</v>
      </c>
      <c r="U440">
        <f t="shared" si="90"/>
        <v>2.5274725274725256</v>
      </c>
      <c r="V440">
        <f t="shared" si="91"/>
        <v>-12.252747252747252</v>
      </c>
      <c r="W440">
        <f t="shared" si="92"/>
        <v>0</v>
      </c>
      <c r="Y440">
        <f t="shared" si="93"/>
        <v>2.5274725274725256</v>
      </c>
      <c r="Z440">
        <f t="shared" si="94"/>
        <v>12.252747252747252</v>
      </c>
    </row>
    <row r="441" spans="1:26" x14ac:dyDescent="0.2">
      <c r="A441">
        <v>160</v>
      </c>
      <c r="B441" t="s">
        <v>142</v>
      </c>
      <c r="C441" s="33">
        <v>8</v>
      </c>
      <c r="D441" s="33">
        <v>13</v>
      </c>
      <c r="E441">
        <v>7.3381450123945902</v>
      </c>
      <c r="F441">
        <v>13</v>
      </c>
      <c r="G441" s="5" t="s">
        <v>51</v>
      </c>
      <c r="H441">
        <v>1668</v>
      </c>
      <c r="I441">
        <v>1940</v>
      </c>
      <c r="J441">
        <v>1176</v>
      </c>
      <c r="K441">
        <v>2660</v>
      </c>
      <c r="L441">
        <f t="shared" si="95"/>
        <v>1.358695652173913E-2</v>
      </c>
      <c r="M441">
        <v>368</v>
      </c>
      <c r="N441">
        <f t="shared" si="85"/>
        <v>0</v>
      </c>
      <c r="Q441">
        <f t="shared" si="86"/>
        <v>22.663043478260867</v>
      </c>
      <c r="R441">
        <f t="shared" si="87"/>
        <v>26.358695652173914</v>
      </c>
      <c r="S441">
        <f t="shared" si="88"/>
        <v>15.978260869565217</v>
      </c>
      <c r="T441">
        <f t="shared" si="89"/>
        <v>36.141304347826086</v>
      </c>
      <c r="U441">
        <f t="shared" si="90"/>
        <v>-6.6847826086956506</v>
      </c>
      <c r="V441">
        <f t="shared" si="91"/>
        <v>9.7826086956521721</v>
      </c>
      <c r="W441">
        <f t="shared" si="92"/>
        <v>0</v>
      </c>
      <c r="Y441">
        <f t="shared" si="93"/>
        <v>-6.6847826086956506</v>
      </c>
      <c r="Z441">
        <f t="shared" si="94"/>
        <v>-9.7826086956521721</v>
      </c>
    </row>
    <row r="442" spans="1:26" x14ac:dyDescent="0.2">
      <c r="A442">
        <v>161</v>
      </c>
      <c r="B442" t="s">
        <v>142</v>
      </c>
      <c r="C442" s="33">
        <v>1</v>
      </c>
      <c r="D442" s="33">
        <v>14</v>
      </c>
      <c r="E442">
        <v>6.4025233708918501</v>
      </c>
      <c r="F442">
        <v>14</v>
      </c>
      <c r="G442" s="5" t="s">
        <v>49</v>
      </c>
      <c r="H442">
        <v>1584</v>
      </c>
      <c r="I442">
        <v>1936</v>
      </c>
      <c r="J442">
        <v>1604</v>
      </c>
      <c r="K442">
        <v>1956</v>
      </c>
      <c r="L442">
        <f t="shared" si="95"/>
        <v>1.3728795874771417E-2</v>
      </c>
      <c r="M442">
        <v>364.19799999999998</v>
      </c>
      <c r="N442">
        <f t="shared" si="85"/>
        <v>0</v>
      </c>
      <c r="Q442">
        <f t="shared" si="86"/>
        <v>21.746412665637923</v>
      </c>
      <c r="R442">
        <f t="shared" si="87"/>
        <v>26.578948813557464</v>
      </c>
      <c r="S442">
        <f t="shared" si="88"/>
        <v>22.020988583133352</v>
      </c>
      <c r="T442">
        <f t="shared" si="89"/>
        <v>26.853524731052893</v>
      </c>
      <c r="U442">
        <f t="shared" si="90"/>
        <v>0.27457591749542942</v>
      </c>
      <c r="V442">
        <f t="shared" si="91"/>
        <v>0.27457591749542942</v>
      </c>
      <c r="W442">
        <f t="shared" si="92"/>
        <v>0</v>
      </c>
      <c r="Y442">
        <f t="shared" si="93"/>
        <v>0.27457591749542942</v>
      </c>
      <c r="Z442">
        <f t="shared" si="94"/>
        <v>-0.27457591749542942</v>
      </c>
    </row>
    <row r="443" spans="1:26" x14ac:dyDescent="0.2">
      <c r="A443">
        <v>161</v>
      </c>
      <c r="B443" t="s">
        <v>142</v>
      </c>
      <c r="C443" s="33">
        <v>2</v>
      </c>
      <c r="D443" s="33">
        <v>14</v>
      </c>
      <c r="E443">
        <v>6.4025233708918501</v>
      </c>
      <c r="F443">
        <v>14</v>
      </c>
      <c r="G443" s="5" t="s">
        <v>49</v>
      </c>
      <c r="H443">
        <v>1592</v>
      </c>
      <c r="I443">
        <v>1936</v>
      </c>
      <c r="J443">
        <v>1592</v>
      </c>
      <c r="K443">
        <v>1936</v>
      </c>
      <c r="L443">
        <f t="shared" si="95"/>
        <v>1.4530955294062942E-2</v>
      </c>
      <c r="M443">
        <v>344.09300000000002</v>
      </c>
      <c r="N443">
        <f t="shared" si="85"/>
        <v>0</v>
      </c>
      <c r="Q443">
        <f t="shared" si="86"/>
        <v>23.133280828148205</v>
      </c>
      <c r="R443">
        <f t="shared" si="87"/>
        <v>28.131929449305858</v>
      </c>
      <c r="S443">
        <f t="shared" si="88"/>
        <v>23.133280828148205</v>
      </c>
      <c r="T443">
        <f t="shared" si="89"/>
        <v>28.131929449305858</v>
      </c>
      <c r="U443">
        <f t="shared" si="90"/>
        <v>0</v>
      </c>
      <c r="V443">
        <f t="shared" si="91"/>
        <v>0</v>
      </c>
      <c r="W443">
        <f t="shared" si="92"/>
        <v>0</v>
      </c>
      <c r="Y443">
        <f t="shared" si="93"/>
        <v>0</v>
      </c>
      <c r="Z443">
        <f t="shared" si="94"/>
        <v>0</v>
      </c>
    </row>
    <row r="444" spans="1:26" x14ac:dyDescent="0.2">
      <c r="A444">
        <v>161</v>
      </c>
      <c r="B444" t="s">
        <v>142</v>
      </c>
      <c r="C444" s="33">
        <v>3</v>
      </c>
      <c r="D444" s="33">
        <v>14</v>
      </c>
      <c r="E444">
        <v>6.4025233708918501</v>
      </c>
      <c r="F444">
        <v>14</v>
      </c>
      <c r="G444" s="5" t="s">
        <v>49</v>
      </c>
      <c r="H444">
        <v>1592</v>
      </c>
      <c r="I444">
        <v>1936</v>
      </c>
      <c r="J444">
        <v>1592</v>
      </c>
      <c r="K444">
        <v>1936</v>
      </c>
      <c r="L444">
        <f t="shared" si="95"/>
        <v>1.4530955294062942E-2</v>
      </c>
      <c r="M444">
        <v>344.09300000000002</v>
      </c>
      <c r="N444">
        <f t="shared" si="85"/>
        <v>0</v>
      </c>
      <c r="Q444">
        <f t="shared" si="86"/>
        <v>23.133280828148205</v>
      </c>
      <c r="R444">
        <f t="shared" si="87"/>
        <v>28.131929449305858</v>
      </c>
      <c r="S444">
        <f t="shared" si="88"/>
        <v>23.133280828148205</v>
      </c>
      <c r="T444">
        <f t="shared" si="89"/>
        <v>28.131929449305858</v>
      </c>
      <c r="U444">
        <f t="shared" si="90"/>
        <v>0</v>
      </c>
      <c r="V444">
        <f t="shared" si="91"/>
        <v>0</v>
      </c>
      <c r="W444">
        <f t="shared" si="92"/>
        <v>0</v>
      </c>
      <c r="Y444">
        <f t="shared" si="93"/>
        <v>0</v>
      </c>
      <c r="Z444">
        <f t="shared" si="94"/>
        <v>0</v>
      </c>
    </row>
    <row r="445" spans="1:26" x14ac:dyDescent="0.2">
      <c r="A445">
        <v>161</v>
      </c>
      <c r="B445" t="s">
        <v>142</v>
      </c>
      <c r="C445" s="33">
        <v>4</v>
      </c>
      <c r="D445" s="33">
        <v>14</v>
      </c>
      <c r="E445">
        <v>6.4025233708918501</v>
      </c>
      <c r="F445">
        <v>14</v>
      </c>
      <c r="G445" s="5" t="s">
        <v>49</v>
      </c>
      <c r="H445">
        <v>1592</v>
      </c>
      <c r="I445">
        <v>1936</v>
      </c>
      <c r="J445">
        <v>1592</v>
      </c>
      <c r="K445">
        <v>1936</v>
      </c>
      <c r="L445">
        <f t="shared" si="95"/>
        <v>1.4530955294062942E-2</v>
      </c>
      <c r="M445">
        <v>344.09300000000002</v>
      </c>
      <c r="N445">
        <f t="shared" si="85"/>
        <v>0</v>
      </c>
      <c r="Q445">
        <f t="shared" si="86"/>
        <v>23.133280828148205</v>
      </c>
      <c r="R445">
        <f t="shared" si="87"/>
        <v>28.131929449305858</v>
      </c>
      <c r="S445">
        <f t="shared" si="88"/>
        <v>23.133280828148205</v>
      </c>
      <c r="T445">
        <f t="shared" si="89"/>
        <v>28.131929449305858</v>
      </c>
      <c r="U445">
        <f t="shared" si="90"/>
        <v>0</v>
      </c>
      <c r="V445">
        <f t="shared" si="91"/>
        <v>0</v>
      </c>
      <c r="W445">
        <f t="shared" si="92"/>
        <v>0</v>
      </c>
      <c r="Y445">
        <f t="shared" si="93"/>
        <v>0</v>
      </c>
      <c r="Z445">
        <f t="shared" si="94"/>
        <v>0</v>
      </c>
    </row>
    <row r="446" spans="1:26" x14ac:dyDescent="0.2">
      <c r="A446">
        <v>161</v>
      </c>
      <c r="B446" t="s">
        <v>142</v>
      </c>
      <c r="C446" s="33">
        <v>5</v>
      </c>
      <c r="D446" s="33">
        <v>14</v>
      </c>
      <c r="E446">
        <v>6.4025233708918501</v>
      </c>
      <c r="F446">
        <v>14</v>
      </c>
      <c r="G446" s="5" t="s">
        <v>49</v>
      </c>
      <c r="H446">
        <v>1592</v>
      </c>
      <c r="I446">
        <v>1936</v>
      </c>
      <c r="J446">
        <v>1592</v>
      </c>
      <c r="K446">
        <v>1936</v>
      </c>
      <c r="L446">
        <f t="shared" si="95"/>
        <v>1.4530955294062942E-2</v>
      </c>
      <c r="M446">
        <v>344.09300000000002</v>
      </c>
      <c r="N446">
        <f t="shared" si="85"/>
        <v>0</v>
      </c>
      <c r="Q446">
        <f t="shared" si="86"/>
        <v>23.133280828148205</v>
      </c>
      <c r="R446">
        <f t="shared" si="87"/>
        <v>28.131929449305858</v>
      </c>
      <c r="S446">
        <f t="shared" si="88"/>
        <v>23.133280828148205</v>
      </c>
      <c r="T446">
        <f t="shared" si="89"/>
        <v>28.131929449305858</v>
      </c>
      <c r="U446">
        <f t="shared" si="90"/>
        <v>0</v>
      </c>
      <c r="V446">
        <f t="shared" si="91"/>
        <v>0</v>
      </c>
      <c r="W446">
        <f t="shared" si="92"/>
        <v>0</v>
      </c>
      <c r="Y446">
        <f t="shared" si="93"/>
        <v>0</v>
      </c>
      <c r="Z446">
        <f t="shared" si="94"/>
        <v>0</v>
      </c>
    </row>
    <row r="447" spans="1:26" x14ac:dyDescent="0.2">
      <c r="A447">
        <v>161</v>
      </c>
      <c r="B447" t="s">
        <v>142</v>
      </c>
      <c r="C447" s="33">
        <v>6</v>
      </c>
      <c r="D447" s="33">
        <v>14</v>
      </c>
      <c r="E447">
        <v>6.4025233708918501</v>
      </c>
      <c r="F447">
        <v>14</v>
      </c>
      <c r="G447" s="5" t="s">
        <v>49</v>
      </c>
      <c r="H447">
        <v>1592</v>
      </c>
      <c r="I447">
        <v>1936</v>
      </c>
      <c r="J447">
        <v>1592</v>
      </c>
      <c r="K447">
        <v>1936</v>
      </c>
      <c r="L447">
        <f t="shared" si="95"/>
        <v>1.4530955294062942E-2</v>
      </c>
      <c r="M447">
        <v>344.09300000000002</v>
      </c>
      <c r="N447">
        <f t="shared" si="85"/>
        <v>0</v>
      </c>
      <c r="Q447">
        <f t="shared" si="86"/>
        <v>23.133280828148205</v>
      </c>
      <c r="R447">
        <f t="shared" si="87"/>
        <v>28.131929449305858</v>
      </c>
      <c r="S447">
        <f t="shared" si="88"/>
        <v>23.133280828148205</v>
      </c>
      <c r="T447">
        <f t="shared" si="89"/>
        <v>28.131929449305858</v>
      </c>
      <c r="U447">
        <f t="shared" si="90"/>
        <v>0</v>
      </c>
      <c r="V447">
        <f t="shared" si="91"/>
        <v>0</v>
      </c>
      <c r="W447">
        <f t="shared" si="92"/>
        <v>0</v>
      </c>
      <c r="Y447">
        <f t="shared" si="93"/>
        <v>0</v>
      </c>
      <c r="Z447">
        <f t="shared" si="94"/>
        <v>0</v>
      </c>
    </row>
    <row r="448" spans="1:26" x14ac:dyDescent="0.2">
      <c r="A448">
        <v>161</v>
      </c>
      <c r="B448" t="s">
        <v>142</v>
      </c>
      <c r="C448" s="33">
        <v>7</v>
      </c>
      <c r="D448" s="33">
        <v>14</v>
      </c>
      <c r="E448">
        <v>6.4025233708918501</v>
      </c>
      <c r="F448">
        <v>14</v>
      </c>
      <c r="G448" s="5" t="s">
        <v>49</v>
      </c>
      <c r="H448">
        <v>1592</v>
      </c>
      <c r="I448">
        <v>1936</v>
      </c>
      <c r="J448">
        <v>1592</v>
      </c>
      <c r="K448">
        <v>1936</v>
      </c>
      <c r="L448">
        <f t="shared" si="95"/>
        <v>1.4530955294062942E-2</v>
      </c>
      <c r="M448">
        <v>344.09300000000002</v>
      </c>
      <c r="N448">
        <f t="shared" si="85"/>
        <v>0</v>
      </c>
      <c r="Q448">
        <f t="shared" si="86"/>
        <v>23.133280828148205</v>
      </c>
      <c r="R448">
        <f t="shared" si="87"/>
        <v>28.131929449305858</v>
      </c>
      <c r="S448">
        <f t="shared" si="88"/>
        <v>23.133280828148205</v>
      </c>
      <c r="T448">
        <f t="shared" si="89"/>
        <v>28.131929449305858</v>
      </c>
      <c r="U448">
        <f t="shared" si="90"/>
        <v>0</v>
      </c>
      <c r="V448">
        <f t="shared" si="91"/>
        <v>0</v>
      </c>
      <c r="W448">
        <f t="shared" si="92"/>
        <v>0</v>
      </c>
      <c r="Y448">
        <f t="shared" si="93"/>
        <v>0</v>
      </c>
      <c r="Z448">
        <f t="shared" si="94"/>
        <v>0</v>
      </c>
    </row>
    <row r="449" spans="1:26" x14ac:dyDescent="0.2">
      <c r="A449">
        <v>161</v>
      </c>
      <c r="B449" t="s">
        <v>142</v>
      </c>
      <c r="C449" s="33">
        <v>8</v>
      </c>
      <c r="D449" s="33">
        <v>14</v>
      </c>
      <c r="E449">
        <v>6.4025233708918501</v>
      </c>
      <c r="F449">
        <v>14</v>
      </c>
      <c r="G449" s="5" t="s">
        <v>49</v>
      </c>
      <c r="H449">
        <v>1592</v>
      </c>
      <c r="I449">
        <v>1936</v>
      </c>
      <c r="J449">
        <v>1592</v>
      </c>
      <c r="K449">
        <v>1936</v>
      </c>
      <c r="L449">
        <f t="shared" si="95"/>
        <v>1.4530955294062942E-2</v>
      </c>
      <c r="M449">
        <v>344.09300000000002</v>
      </c>
      <c r="N449">
        <f t="shared" si="85"/>
        <v>0</v>
      </c>
      <c r="Q449">
        <f t="shared" si="86"/>
        <v>23.133280828148205</v>
      </c>
      <c r="R449">
        <f t="shared" si="87"/>
        <v>28.131929449305858</v>
      </c>
      <c r="S449">
        <f t="shared" si="88"/>
        <v>23.133280828148205</v>
      </c>
      <c r="T449">
        <f t="shared" si="89"/>
        <v>28.131929449305858</v>
      </c>
      <c r="U449">
        <f t="shared" si="90"/>
        <v>0</v>
      </c>
      <c r="V449">
        <f t="shared" si="91"/>
        <v>0</v>
      </c>
      <c r="W449">
        <f t="shared" si="92"/>
        <v>0</v>
      </c>
      <c r="Y449">
        <f t="shared" si="93"/>
        <v>0</v>
      </c>
      <c r="Z449">
        <f t="shared" si="94"/>
        <v>0</v>
      </c>
    </row>
    <row r="450" spans="1:26" x14ac:dyDescent="0.2">
      <c r="A450">
        <v>162</v>
      </c>
      <c r="B450" t="s">
        <v>142</v>
      </c>
      <c r="C450" s="33">
        <v>1</v>
      </c>
      <c r="D450" s="33">
        <v>15</v>
      </c>
      <c r="E450">
        <v>8.0751954372438206</v>
      </c>
      <c r="F450">
        <v>8</v>
      </c>
      <c r="G450" s="5" t="s">
        <v>49</v>
      </c>
      <c r="H450">
        <v>1482</v>
      </c>
      <c r="I450">
        <v>2000</v>
      </c>
      <c r="J450">
        <v>1350</v>
      </c>
      <c r="K450">
        <v>2884</v>
      </c>
      <c r="L450">
        <f t="shared" si="95"/>
        <v>1.3888888888888888E-2</v>
      </c>
      <c r="M450">
        <v>360</v>
      </c>
      <c r="N450">
        <f t="shared" si="85"/>
        <v>0</v>
      </c>
      <c r="Q450">
        <f t="shared" si="86"/>
        <v>20.583333333333332</v>
      </c>
      <c r="R450">
        <f t="shared" si="87"/>
        <v>27.777777777777775</v>
      </c>
      <c r="S450">
        <f t="shared" si="88"/>
        <v>18.75</v>
      </c>
      <c r="T450">
        <f t="shared" si="89"/>
        <v>40.05555555555555</v>
      </c>
      <c r="U450">
        <f t="shared" si="90"/>
        <v>-1.8333333333333321</v>
      </c>
      <c r="V450">
        <f t="shared" si="91"/>
        <v>12.277777777777775</v>
      </c>
      <c r="W450">
        <f t="shared" si="92"/>
        <v>0</v>
      </c>
      <c r="Y450">
        <f t="shared" si="93"/>
        <v>-1.8333333333333321</v>
      </c>
      <c r="Z450">
        <f t="shared" si="94"/>
        <v>-12.277777777777775</v>
      </c>
    </row>
    <row r="451" spans="1:26" x14ac:dyDescent="0.2">
      <c r="A451">
        <v>162</v>
      </c>
      <c r="B451" t="s">
        <v>142</v>
      </c>
      <c r="C451" s="33">
        <v>2</v>
      </c>
      <c r="D451" s="33">
        <v>15</v>
      </c>
      <c r="E451">
        <v>8.0751954372438206</v>
      </c>
      <c r="F451">
        <v>8</v>
      </c>
      <c r="G451" s="5" t="s">
        <v>49</v>
      </c>
      <c r="H451">
        <v>1550</v>
      </c>
      <c r="I451">
        <v>2004</v>
      </c>
      <c r="J451">
        <v>1002</v>
      </c>
      <c r="K451">
        <v>1796</v>
      </c>
      <c r="L451">
        <f t="shared" si="95"/>
        <v>1.4530955294062942E-2</v>
      </c>
      <c r="M451">
        <v>344.09300000000002</v>
      </c>
      <c r="N451">
        <f t="shared" ref="N451:N514" si="96">IF(O451&gt;0, 10/O451, 0)</f>
        <v>0</v>
      </c>
      <c r="Q451">
        <f t="shared" si="86"/>
        <v>22.522980705797561</v>
      </c>
      <c r="R451">
        <f t="shared" si="87"/>
        <v>29.120034409302136</v>
      </c>
      <c r="S451">
        <f t="shared" si="88"/>
        <v>14.560017204651068</v>
      </c>
      <c r="T451">
        <f t="shared" si="89"/>
        <v>26.097595708137046</v>
      </c>
      <c r="U451">
        <f t="shared" si="90"/>
        <v>-7.9629635011464934</v>
      </c>
      <c r="V451">
        <f t="shared" si="91"/>
        <v>-3.0224387011650897</v>
      </c>
      <c r="W451">
        <f t="shared" si="92"/>
        <v>0</v>
      </c>
      <c r="Y451">
        <f t="shared" si="93"/>
        <v>-7.9629635011464934</v>
      </c>
      <c r="Z451">
        <f t="shared" si="94"/>
        <v>3.0224387011650897</v>
      </c>
    </row>
    <row r="452" spans="1:26" x14ac:dyDescent="0.2">
      <c r="A452">
        <v>162</v>
      </c>
      <c r="B452" t="s">
        <v>142</v>
      </c>
      <c r="C452" s="33">
        <v>3</v>
      </c>
      <c r="D452" s="33">
        <v>15</v>
      </c>
      <c r="E452">
        <v>8.0751954372438206</v>
      </c>
      <c r="F452">
        <v>8</v>
      </c>
      <c r="G452" s="5" t="s">
        <v>49</v>
      </c>
      <c r="H452">
        <v>1526</v>
      </c>
      <c r="I452">
        <v>1940</v>
      </c>
      <c r="J452">
        <v>1554</v>
      </c>
      <c r="K452">
        <v>972</v>
      </c>
      <c r="L452">
        <f t="shared" si="95"/>
        <v>1.4352638589078216E-2</v>
      </c>
      <c r="M452">
        <v>348.36799999999999</v>
      </c>
      <c r="N452">
        <f t="shared" si="96"/>
        <v>0</v>
      </c>
      <c r="Q452">
        <f t="shared" si="86"/>
        <v>21.902126486933359</v>
      </c>
      <c r="R452">
        <f t="shared" si="87"/>
        <v>27.84411886281174</v>
      </c>
      <c r="S452">
        <f t="shared" si="88"/>
        <v>22.304000367427548</v>
      </c>
      <c r="T452">
        <f t="shared" si="89"/>
        <v>13.950764708584027</v>
      </c>
      <c r="U452">
        <f t="shared" si="90"/>
        <v>0.40187388049418971</v>
      </c>
      <c r="V452">
        <f t="shared" si="91"/>
        <v>-13.893354154227714</v>
      </c>
      <c r="W452">
        <f t="shared" si="92"/>
        <v>0</v>
      </c>
      <c r="Y452">
        <f t="shared" si="93"/>
        <v>0.40187388049418971</v>
      </c>
      <c r="Z452">
        <f t="shared" si="94"/>
        <v>13.893354154227714</v>
      </c>
    </row>
    <row r="453" spans="1:26" s="31" customFormat="1" x14ac:dyDescent="0.2">
      <c r="A453" s="31">
        <v>162</v>
      </c>
      <c r="B453" s="31" t="s">
        <v>142</v>
      </c>
      <c r="C453" s="33">
        <v>4</v>
      </c>
      <c r="D453" s="33">
        <v>15</v>
      </c>
      <c r="E453" s="31">
        <v>8.0751954372438206</v>
      </c>
      <c r="F453" s="31">
        <v>8</v>
      </c>
      <c r="G453" s="32" t="s">
        <v>49</v>
      </c>
      <c r="H453" s="31">
        <v>1578</v>
      </c>
      <c r="I453" s="31">
        <v>1944</v>
      </c>
      <c r="J453" s="31">
        <v>2106</v>
      </c>
      <c r="K453" s="31">
        <v>1458</v>
      </c>
      <c r="L453" s="31">
        <f t="shared" si="95"/>
        <v>1.4044075927892096E-2</v>
      </c>
      <c r="M453" s="31">
        <v>356.02199999999999</v>
      </c>
      <c r="N453" s="31">
        <f t="shared" si="96"/>
        <v>3.3756071873428231E-2</v>
      </c>
      <c r="O453" s="31">
        <v>296.24299999999999</v>
      </c>
      <c r="P453" s="31">
        <v>188.68</v>
      </c>
      <c r="Q453" s="31">
        <f t="shared" si="86"/>
        <v>22.161551814213727</v>
      </c>
      <c r="R453" s="31">
        <f t="shared" si="87"/>
        <v>27.301683603822234</v>
      </c>
      <c r="S453" s="31">
        <f t="shared" si="88"/>
        <v>29.576823904140756</v>
      </c>
      <c r="T453" s="31">
        <f t="shared" si="89"/>
        <v>20.476262702866677</v>
      </c>
      <c r="U453" s="31">
        <f t="shared" si="90"/>
        <v>7.4152720899270292</v>
      </c>
      <c r="V453" s="31">
        <f t="shared" si="91"/>
        <v>-6.8254209009555566</v>
      </c>
      <c r="W453" s="31">
        <f t="shared" si="92"/>
        <v>6.369095641078439</v>
      </c>
      <c r="X453" s="31" t="s">
        <v>206</v>
      </c>
      <c r="Y453" s="31">
        <f t="shared" si="93"/>
        <v>13.784367731005467</v>
      </c>
      <c r="Z453" s="31">
        <f t="shared" si="94"/>
        <v>6.8254209009555566</v>
      </c>
    </row>
    <row r="454" spans="1:26" s="31" customFormat="1" x14ac:dyDescent="0.2">
      <c r="A454" s="31">
        <v>162</v>
      </c>
      <c r="B454" s="31" t="s">
        <v>142</v>
      </c>
      <c r="C454" s="33">
        <v>5</v>
      </c>
      <c r="D454" s="33">
        <v>15</v>
      </c>
      <c r="E454" s="31">
        <v>8.0751954372438206</v>
      </c>
      <c r="F454" s="31">
        <v>8</v>
      </c>
      <c r="G454" s="32" t="s">
        <v>49</v>
      </c>
      <c r="H454" s="31">
        <v>1578</v>
      </c>
      <c r="I454" s="31">
        <v>1984</v>
      </c>
      <c r="J454" s="31">
        <v>2094</v>
      </c>
      <c r="K454" s="31">
        <v>1980</v>
      </c>
      <c r="L454" s="31">
        <f t="shared" si="95"/>
        <v>1.4181661409997505E-2</v>
      </c>
      <c r="M454" s="31">
        <v>352.56799999999998</v>
      </c>
      <c r="N454" s="31">
        <f t="shared" si="96"/>
        <v>3.5681535162368827E-2</v>
      </c>
      <c r="O454" s="31">
        <v>280.25700000000001</v>
      </c>
      <c r="P454" s="31">
        <v>312.23099999999999</v>
      </c>
      <c r="Q454" s="31">
        <f t="shared" si="86"/>
        <v>22.378661704976061</v>
      </c>
      <c r="R454" s="31">
        <f t="shared" si="87"/>
        <v>28.13641623743505</v>
      </c>
      <c r="S454" s="31">
        <f t="shared" si="88"/>
        <v>29.696398992534775</v>
      </c>
      <c r="T454" s="31">
        <f t="shared" si="89"/>
        <v>28.079689591795059</v>
      </c>
      <c r="U454" s="31">
        <f t="shared" si="90"/>
        <v>7.3177372875587139</v>
      </c>
      <c r="V454" s="31">
        <f t="shared" si="91"/>
        <v>-5.6726645639990636E-2</v>
      </c>
      <c r="W454" s="31">
        <f t="shared" si="92"/>
        <v>11.140881405281581</v>
      </c>
      <c r="X454" s="31" t="s">
        <v>206</v>
      </c>
      <c r="Y454" s="31">
        <f t="shared" si="93"/>
        <v>18.458618692840297</v>
      </c>
      <c r="Z454" s="31">
        <f t="shared" si="94"/>
        <v>5.6726645639990636E-2</v>
      </c>
    </row>
    <row r="455" spans="1:26" s="31" customFormat="1" x14ac:dyDescent="0.2">
      <c r="A455" s="31">
        <v>162</v>
      </c>
      <c r="B455" s="31" t="s">
        <v>142</v>
      </c>
      <c r="C455" s="33">
        <v>6</v>
      </c>
      <c r="D455" s="33">
        <v>15</v>
      </c>
      <c r="E455" s="31">
        <v>8.0751954372438206</v>
      </c>
      <c r="F455" s="31">
        <v>8</v>
      </c>
      <c r="G455" s="32" t="s">
        <v>49</v>
      </c>
      <c r="H455" s="31">
        <v>1582</v>
      </c>
      <c r="I455" s="31">
        <v>1928</v>
      </c>
      <c r="J455" s="31">
        <v>2076</v>
      </c>
      <c r="K455" s="31">
        <v>2676</v>
      </c>
      <c r="L455" s="31">
        <f t="shared" si="95"/>
        <v>1.3437753637599909E-2</v>
      </c>
      <c r="M455" s="31">
        <v>372.08600000000001</v>
      </c>
      <c r="N455" s="31">
        <f t="shared" si="96"/>
        <v>3.3783783783783786E-2</v>
      </c>
      <c r="O455" s="31">
        <v>296</v>
      </c>
      <c r="P455" s="31">
        <v>327.36500000000001</v>
      </c>
      <c r="Q455" s="31">
        <f t="shared" si="86"/>
        <v>21.258526254683055</v>
      </c>
      <c r="R455" s="31">
        <f t="shared" si="87"/>
        <v>25.907989013292624</v>
      </c>
      <c r="S455" s="31">
        <f t="shared" si="88"/>
        <v>27.89677655165741</v>
      </c>
      <c r="T455" s="31">
        <f t="shared" si="89"/>
        <v>35.959428734217354</v>
      </c>
      <c r="U455" s="31">
        <f t="shared" si="90"/>
        <v>6.6382502969743555</v>
      </c>
      <c r="V455" s="31">
        <f t="shared" si="91"/>
        <v>10.05143972092473</v>
      </c>
      <c r="W455" s="31">
        <f t="shared" si="92"/>
        <v>11.059628378378379</v>
      </c>
      <c r="X455" s="31" t="s">
        <v>206</v>
      </c>
      <c r="Y455" s="31">
        <f t="shared" si="93"/>
        <v>17.697878675352733</v>
      </c>
      <c r="Z455" s="31">
        <f t="shared" si="94"/>
        <v>-10.05143972092473</v>
      </c>
    </row>
    <row r="456" spans="1:26" s="31" customFormat="1" x14ac:dyDescent="0.2">
      <c r="A456" s="31">
        <v>162</v>
      </c>
      <c r="B456" s="31" t="s">
        <v>142</v>
      </c>
      <c r="C456" s="33">
        <v>7</v>
      </c>
      <c r="D456" s="33">
        <v>15</v>
      </c>
      <c r="E456" s="31">
        <v>8.0751954372438206</v>
      </c>
      <c r="F456" s="31">
        <v>8</v>
      </c>
      <c r="G456" s="32" t="s">
        <v>49</v>
      </c>
      <c r="H456" s="31">
        <v>1498</v>
      </c>
      <c r="I456" s="31">
        <v>1992</v>
      </c>
      <c r="J456" s="31">
        <v>2028</v>
      </c>
      <c r="K456" s="31">
        <v>2328</v>
      </c>
      <c r="L456" s="31">
        <f t="shared" si="95"/>
        <v>1.4013138718862806E-2</v>
      </c>
      <c r="M456" s="31">
        <v>356.80799999999999</v>
      </c>
      <c r="N456" s="31">
        <f t="shared" si="96"/>
        <v>3.7276017728474033E-2</v>
      </c>
      <c r="O456" s="31">
        <v>268.26900000000001</v>
      </c>
      <c r="P456" s="31">
        <v>189.06100000000001</v>
      </c>
      <c r="Q456" s="31">
        <f t="shared" si="86"/>
        <v>20.991681800856483</v>
      </c>
      <c r="R456" s="31">
        <f t="shared" si="87"/>
        <v>27.914172327974708</v>
      </c>
      <c r="S456" s="31">
        <f t="shared" si="88"/>
        <v>28.41864532185377</v>
      </c>
      <c r="T456" s="31">
        <f t="shared" si="89"/>
        <v>32.622586937512615</v>
      </c>
      <c r="U456" s="31">
        <f t="shared" si="90"/>
        <v>7.4269635209972868</v>
      </c>
      <c r="V456" s="31">
        <f t="shared" si="91"/>
        <v>4.7084146095379076</v>
      </c>
      <c r="W456" s="31">
        <f t="shared" si="92"/>
        <v>7.0474411877630292</v>
      </c>
      <c r="X456" s="31" t="s">
        <v>206</v>
      </c>
      <c r="Y456" s="31">
        <f t="shared" si="93"/>
        <v>14.474404708760316</v>
      </c>
      <c r="Z456" s="31">
        <f t="shared" si="94"/>
        <v>-4.7084146095379076</v>
      </c>
    </row>
    <row r="457" spans="1:26" s="31" customFormat="1" x14ac:dyDescent="0.2">
      <c r="A457" s="31">
        <v>162</v>
      </c>
      <c r="B457" s="31" t="s">
        <v>142</v>
      </c>
      <c r="C457" s="33">
        <v>8</v>
      </c>
      <c r="D457" s="33">
        <v>15</v>
      </c>
      <c r="E457" s="31">
        <v>8.0751954372438206</v>
      </c>
      <c r="F457" s="31">
        <v>8</v>
      </c>
      <c r="G457" s="32" t="s">
        <v>49</v>
      </c>
      <c r="H457" s="31">
        <v>1578</v>
      </c>
      <c r="I457" s="31">
        <v>1936</v>
      </c>
      <c r="J457" s="31">
        <v>2070</v>
      </c>
      <c r="K457" s="31">
        <v>2580</v>
      </c>
      <c r="L457" s="31">
        <f t="shared" si="95"/>
        <v>1.4359274799185542E-2</v>
      </c>
      <c r="M457" s="31">
        <v>348.20699999999999</v>
      </c>
      <c r="N457" s="31">
        <f t="shared" si="96"/>
        <v>3.5699750815739312E-2</v>
      </c>
      <c r="O457" s="31">
        <v>280.11399999999998</v>
      </c>
      <c r="P457" s="31">
        <v>280.25700000000001</v>
      </c>
      <c r="Q457" s="31">
        <f t="shared" si="86"/>
        <v>22.658935633114787</v>
      </c>
      <c r="R457" s="31">
        <f t="shared" si="87"/>
        <v>27.79955601122321</v>
      </c>
      <c r="S457" s="31">
        <f t="shared" si="88"/>
        <v>29.723698834314074</v>
      </c>
      <c r="T457" s="31">
        <f t="shared" si="89"/>
        <v>37.046928981898702</v>
      </c>
      <c r="U457" s="31">
        <f t="shared" si="90"/>
        <v>7.0647632011992876</v>
      </c>
      <c r="V457" s="31">
        <f t="shared" si="91"/>
        <v>9.2473729706754924</v>
      </c>
      <c r="W457" s="31">
        <f t="shared" si="92"/>
        <v>10.005105064366653</v>
      </c>
      <c r="X457" s="31" t="s">
        <v>206</v>
      </c>
      <c r="Y457" s="31">
        <f t="shared" si="93"/>
        <v>17.06986826556594</v>
      </c>
      <c r="Z457" s="31">
        <f t="shared" si="94"/>
        <v>-9.2473729706754924</v>
      </c>
    </row>
    <row r="458" spans="1:26" x14ac:dyDescent="0.2">
      <c r="A458">
        <v>163</v>
      </c>
      <c r="B458" t="s">
        <v>142</v>
      </c>
      <c r="C458" s="33">
        <v>1</v>
      </c>
      <c r="D458" s="33">
        <v>16</v>
      </c>
      <c r="E458">
        <v>7.5663312343554496</v>
      </c>
      <c r="F458">
        <v>9</v>
      </c>
      <c r="G458" s="5" t="s">
        <v>49</v>
      </c>
      <c r="H458">
        <v>1512</v>
      </c>
      <c r="I458">
        <v>2018</v>
      </c>
      <c r="J458">
        <v>1008</v>
      </c>
      <c r="K458">
        <v>2766</v>
      </c>
      <c r="L458">
        <f t="shared" si="95"/>
        <v>1.4203617377273643E-2</v>
      </c>
      <c r="M458">
        <v>352.02300000000002</v>
      </c>
      <c r="N458">
        <f t="shared" si="96"/>
        <v>0</v>
      </c>
      <c r="Q458">
        <f t="shared" si="86"/>
        <v>21.475869474437747</v>
      </c>
      <c r="R458">
        <f t="shared" si="87"/>
        <v>28.662899867338211</v>
      </c>
      <c r="S458">
        <f t="shared" si="88"/>
        <v>14.317246316291833</v>
      </c>
      <c r="T458">
        <f t="shared" si="89"/>
        <v>39.287205665538899</v>
      </c>
      <c r="U458">
        <f t="shared" si="90"/>
        <v>-7.1586231581459145</v>
      </c>
      <c r="V458">
        <f t="shared" si="91"/>
        <v>10.624305798200687</v>
      </c>
      <c r="W458">
        <f t="shared" si="92"/>
        <v>0</v>
      </c>
      <c r="Y458">
        <f t="shared" si="93"/>
        <v>-7.1586231581459145</v>
      </c>
      <c r="Z458">
        <f t="shared" si="94"/>
        <v>-10.624305798200687</v>
      </c>
    </row>
    <row r="459" spans="1:26" x14ac:dyDescent="0.2">
      <c r="A459">
        <v>163</v>
      </c>
      <c r="B459" t="s">
        <v>142</v>
      </c>
      <c r="C459" s="33">
        <v>2</v>
      </c>
      <c r="D459" s="33">
        <v>16</v>
      </c>
      <c r="E459">
        <v>7.5663312343554496</v>
      </c>
      <c r="F459">
        <v>9</v>
      </c>
      <c r="G459" s="5" t="s">
        <v>49</v>
      </c>
      <c r="H459">
        <v>1548</v>
      </c>
      <c r="I459">
        <v>1978</v>
      </c>
      <c r="J459">
        <v>2144</v>
      </c>
      <c r="K459">
        <v>2586</v>
      </c>
      <c r="L459">
        <f t="shared" si="95"/>
        <v>1.386750981126319E-2</v>
      </c>
      <c r="M459">
        <v>360.55500000000001</v>
      </c>
      <c r="N459">
        <f t="shared" si="96"/>
        <v>0</v>
      </c>
      <c r="Q459">
        <f t="shared" si="86"/>
        <v>21.466905187835419</v>
      </c>
      <c r="R459">
        <f t="shared" si="87"/>
        <v>27.429934406678591</v>
      </c>
      <c r="S459">
        <f t="shared" si="88"/>
        <v>29.731941035348282</v>
      </c>
      <c r="T459">
        <f t="shared" si="89"/>
        <v>35.861380371926607</v>
      </c>
      <c r="U459">
        <f t="shared" si="90"/>
        <v>8.2650358475128627</v>
      </c>
      <c r="V459">
        <f t="shared" si="91"/>
        <v>8.4314459652480167</v>
      </c>
      <c r="W459">
        <f t="shared" si="92"/>
        <v>0</v>
      </c>
      <c r="Y459">
        <f t="shared" si="93"/>
        <v>8.2650358475128627</v>
      </c>
      <c r="Z459">
        <f t="shared" si="94"/>
        <v>-8.4314459652480167</v>
      </c>
    </row>
    <row r="460" spans="1:26" x14ac:dyDescent="0.2">
      <c r="A460">
        <v>163</v>
      </c>
      <c r="B460" t="s">
        <v>142</v>
      </c>
      <c r="C460" s="33">
        <v>3</v>
      </c>
      <c r="D460" s="33">
        <v>16</v>
      </c>
      <c r="E460">
        <v>7.5663312343554496</v>
      </c>
      <c r="F460">
        <v>9</v>
      </c>
      <c r="G460" s="5" t="s">
        <v>49</v>
      </c>
      <c r="H460">
        <v>1580</v>
      </c>
      <c r="I460">
        <v>2002</v>
      </c>
      <c r="J460">
        <v>1944</v>
      </c>
      <c r="K460">
        <v>1098</v>
      </c>
      <c r="L460">
        <f t="shared" si="95"/>
        <v>1.4036979017523765E-2</v>
      </c>
      <c r="M460">
        <v>356.202</v>
      </c>
      <c r="N460">
        <f t="shared" si="96"/>
        <v>0</v>
      </c>
      <c r="Q460">
        <f t="shared" si="86"/>
        <v>22.17842684768755</v>
      </c>
      <c r="R460">
        <f t="shared" si="87"/>
        <v>28.102031993082576</v>
      </c>
      <c r="S460">
        <f t="shared" si="88"/>
        <v>27.287887210066199</v>
      </c>
      <c r="T460">
        <f t="shared" si="89"/>
        <v>15.412602961241094</v>
      </c>
      <c r="U460">
        <f t="shared" si="90"/>
        <v>5.1094603623786483</v>
      </c>
      <c r="V460">
        <f t="shared" si="91"/>
        <v>-12.689429031841483</v>
      </c>
      <c r="W460">
        <f t="shared" si="92"/>
        <v>0</v>
      </c>
      <c r="Y460">
        <f t="shared" si="93"/>
        <v>5.1094603623786483</v>
      </c>
      <c r="Z460">
        <f t="shared" si="94"/>
        <v>12.689429031841483</v>
      </c>
    </row>
    <row r="461" spans="1:26" x14ac:dyDescent="0.2">
      <c r="A461">
        <v>163</v>
      </c>
      <c r="B461" t="s">
        <v>142</v>
      </c>
      <c r="C461" s="33">
        <v>4</v>
      </c>
      <c r="D461" s="33">
        <v>16</v>
      </c>
      <c r="E461">
        <v>7.5663312343554496</v>
      </c>
      <c r="F461">
        <v>9</v>
      </c>
      <c r="G461" s="5" t="s">
        <v>49</v>
      </c>
      <c r="H461">
        <v>1564</v>
      </c>
      <c r="I461">
        <v>1970</v>
      </c>
      <c r="J461">
        <v>984</v>
      </c>
      <c r="K461">
        <v>1566</v>
      </c>
      <c r="L461">
        <f t="shared" si="95"/>
        <v>1.4366866557670038E-2</v>
      </c>
      <c r="M461">
        <v>348.02300000000002</v>
      </c>
      <c r="N461">
        <f t="shared" si="96"/>
        <v>0</v>
      </c>
      <c r="Q461">
        <f t="shared" si="86"/>
        <v>22.469779296195938</v>
      </c>
      <c r="R461">
        <f t="shared" si="87"/>
        <v>28.302727118609972</v>
      </c>
      <c r="S461">
        <f t="shared" si="88"/>
        <v>14.136996692747317</v>
      </c>
      <c r="T461">
        <f t="shared" si="89"/>
        <v>22.49851302931128</v>
      </c>
      <c r="U461">
        <f t="shared" si="90"/>
        <v>-8.3327826034486208</v>
      </c>
      <c r="V461">
        <f t="shared" si="91"/>
        <v>-5.8042140892986929</v>
      </c>
      <c r="W461">
        <f t="shared" si="92"/>
        <v>0</v>
      </c>
      <c r="Y461">
        <f t="shared" si="93"/>
        <v>-8.3327826034486208</v>
      </c>
      <c r="Z461">
        <f t="shared" si="94"/>
        <v>5.8042140892986929</v>
      </c>
    </row>
    <row r="462" spans="1:26" x14ac:dyDescent="0.2">
      <c r="A462">
        <v>163</v>
      </c>
      <c r="B462" t="s">
        <v>142</v>
      </c>
      <c r="C462" s="33">
        <v>5</v>
      </c>
      <c r="D462" s="33">
        <v>16</v>
      </c>
      <c r="E462">
        <v>7.5663312343554496</v>
      </c>
      <c r="F462">
        <v>9</v>
      </c>
      <c r="G462" s="5" t="s">
        <v>49</v>
      </c>
      <c r="H462">
        <v>1520</v>
      </c>
      <c r="I462">
        <v>1958</v>
      </c>
      <c r="J462">
        <v>1092</v>
      </c>
      <c r="K462">
        <v>2770</v>
      </c>
      <c r="L462">
        <f t="shared" si="95"/>
        <v>1.4533911976815502E-2</v>
      </c>
      <c r="M462">
        <v>344.02300000000002</v>
      </c>
      <c r="N462">
        <f t="shared" si="96"/>
        <v>0</v>
      </c>
      <c r="Q462">
        <f t="shared" si="86"/>
        <v>22.091546204759563</v>
      </c>
      <c r="R462">
        <f t="shared" si="87"/>
        <v>28.457399650604753</v>
      </c>
      <c r="S462">
        <f t="shared" si="88"/>
        <v>15.871031878682528</v>
      </c>
      <c r="T462">
        <f t="shared" si="89"/>
        <v>40.258936175778942</v>
      </c>
      <c r="U462">
        <f t="shared" si="90"/>
        <v>-6.2205143260770352</v>
      </c>
      <c r="V462">
        <f t="shared" si="91"/>
        <v>11.801536525174189</v>
      </c>
      <c r="W462">
        <f t="shared" si="92"/>
        <v>0</v>
      </c>
      <c r="Y462">
        <f t="shared" si="93"/>
        <v>-6.2205143260770352</v>
      </c>
      <c r="Z462">
        <f t="shared" si="94"/>
        <v>-11.801536525174189</v>
      </c>
    </row>
    <row r="463" spans="1:26" x14ac:dyDescent="0.2">
      <c r="A463">
        <v>163</v>
      </c>
      <c r="B463" t="s">
        <v>142</v>
      </c>
      <c r="C463" s="33">
        <v>6</v>
      </c>
      <c r="D463" s="33">
        <v>16</v>
      </c>
      <c r="E463">
        <v>7.5663312343554496</v>
      </c>
      <c r="F463">
        <v>9</v>
      </c>
      <c r="G463" s="5" t="s">
        <v>49</v>
      </c>
      <c r="H463">
        <v>1576</v>
      </c>
      <c r="I463">
        <v>1946</v>
      </c>
      <c r="J463">
        <v>2164</v>
      </c>
      <c r="K463">
        <v>2402</v>
      </c>
      <c r="L463">
        <f t="shared" si="95"/>
        <v>1.3885456095576371E-2</v>
      </c>
      <c r="M463">
        <v>360.089</v>
      </c>
      <c r="N463">
        <f t="shared" si="96"/>
        <v>0</v>
      </c>
      <c r="Q463">
        <f t="shared" si="86"/>
        <v>21.883478806628361</v>
      </c>
      <c r="R463">
        <f t="shared" si="87"/>
        <v>27.021097561991617</v>
      </c>
      <c r="S463">
        <f t="shared" si="88"/>
        <v>30.048126990827267</v>
      </c>
      <c r="T463">
        <f t="shared" si="89"/>
        <v>33.352865541574445</v>
      </c>
      <c r="U463">
        <f t="shared" si="90"/>
        <v>8.1646481841989065</v>
      </c>
      <c r="V463">
        <f t="shared" si="91"/>
        <v>6.3317679795828283</v>
      </c>
      <c r="W463">
        <f t="shared" si="92"/>
        <v>0</v>
      </c>
      <c r="Y463">
        <f t="shared" si="93"/>
        <v>8.1646481841989065</v>
      </c>
      <c r="Z463">
        <f t="shared" si="94"/>
        <v>-6.3317679795828283</v>
      </c>
    </row>
    <row r="464" spans="1:26" x14ac:dyDescent="0.2">
      <c r="A464">
        <v>163</v>
      </c>
      <c r="B464" t="s">
        <v>142</v>
      </c>
      <c r="C464" s="33">
        <v>7</v>
      </c>
      <c r="D464" s="33">
        <v>16</v>
      </c>
      <c r="E464">
        <v>7.5663312343554496</v>
      </c>
      <c r="F464">
        <v>9</v>
      </c>
      <c r="G464" s="5" t="s">
        <v>49</v>
      </c>
      <c r="H464">
        <v>1536</v>
      </c>
      <c r="I464">
        <v>1970</v>
      </c>
      <c r="J464">
        <v>1832</v>
      </c>
      <c r="K464">
        <v>1090</v>
      </c>
      <c r="L464">
        <f t="shared" si="95"/>
        <v>1.4203617377273643E-2</v>
      </c>
      <c r="M464">
        <v>352.02300000000002</v>
      </c>
      <c r="N464">
        <f t="shared" si="96"/>
        <v>0</v>
      </c>
      <c r="Q464">
        <f t="shared" si="86"/>
        <v>21.816756291492315</v>
      </c>
      <c r="R464">
        <f t="shared" si="87"/>
        <v>27.981126233229077</v>
      </c>
      <c r="S464">
        <f t="shared" si="88"/>
        <v>26.021027035165314</v>
      </c>
      <c r="T464">
        <f t="shared" si="89"/>
        <v>15.481942941228271</v>
      </c>
      <c r="U464">
        <f t="shared" si="90"/>
        <v>4.2042707436729998</v>
      </c>
      <c r="V464">
        <f t="shared" si="91"/>
        <v>-12.499183292000806</v>
      </c>
      <c r="W464">
        <f t="shared" si="92"/>
        <v>0</v>
      </c>
      <c r="Y464">
        <f t="shared" si="93"/>
        <v>4.2042707436729998</v>
      </c>
      <c r="Z464">
        <f t="shared" si="94"/>
        <v>12.499183292000806</v>
      </c>
    </row>
    <row r="465" spans="1:26" x14ac:dyDescent="0.2">
      <c r="A465">
        <v>163</v>
      </c>
      <c r="B465" t="s">
        <v>142</v>
      </c>
      <c r="C465" s="33">
        <v>8</v>
      </c>
      <c r="D465" s="33">
        <v>16</v>
      </c>
      <c r="E465">
        <v>7.5663312343554496</v>
      </c>
      <c r="F465">
        <v>9</v>
      </c>
      <c r="G465" s="5" t="s">
        <v>49</v>
      </c>
      <c r="H465">
        <v>1584</v>
      </c>
      <c r="I465">
        <v>1974</v>
      </c>
      <c r="J465">
        <v>1016</v>
      </c>
      <c r="K465">
        <v>1662</v>
      </c>
      <c r="L465">
        <f t="shared" si="95"/>
        <v>1.4352638589078216E-2</v>
      </c>
      <c r="M465">
        <v>348.36799999999999</v>
      </c>
      <c r="N465">
        <f t="shared" si="96"/>
        <v>0</v>
      </c>
      <c r="Q465">
        <f t="shared" si="86"/>
        <v>22.734579525099893</v>
      </c>
      <c r="R465">
        <f t="shared" si="87"/>
        <v>28.332108574840397</v>
      </c>
      <c r="S465">
        <f t="shared" si="88"/>
        <v>14.582280806503467</v>
      </c>
      <c r="T465">
        <f t="shared" si="89"/>
        <v>23.854085335047994</v>
      </c>
      <c r="U465">
        <f t="shared" si="90"/>
        <v>-8.1522987185964251</v>
      </c>
      <c r="V465">
        <f t="shared" si="91"/>
        <v>-4.4780232397924031</v>
      </c>
      <c r="W465">
        <f t="shared" si="92"/>
        <v>0</v>
      </c>
      <c r="Y465">
        <f t="shared" si="93"/>
        <v>-8.1522987185964251</v>
      </c>
      <c r="Z465">
        <f t="shared" si="94"/>
        <v>4.4780232397924031</v>
      </c>
    </row>
    <row r="466" spans="1:26" x14ac:dyDescent="0.2">
      <c r="A466">
        <v>164</v>
      </c>
      <c r="B466" t="s">
        <v>142</v>
      </c>
      <c r="C466" s="33">
        <v>1</v>
      </c>
      <c r="D466" s="33">
        <v>17</v>
      </c>
      <c r="E466">
        <v>7.1714406665902599</v>
      </c>
      <c r="F466">
        <v>10</v>
      </c>
      <c r="G466" s="5" t="s">
        <v>49</v>
      </c>
      <c r="H466">
        <v>1488</v>
      </c>
      <c r="I466">
        <v>1942</v>
      </c>
      <c r="J466">
        <v>1708</v>
      </c>
      <c r="K466">
        <v>1974</v>
      </c>
      <c r="L466">
        <f t="shared" si="95"/>
        <v>1.358695652173913E-2</v>
      </c>
      <c r="M466">
        <v>368</v>
      </c>
      <c r="N466">
        <f t="shared" si="96"/>
        <v>0</v>
      </c>
      <c r="Q466">
        <f t="shared" ref="Q466:Q529" si="97">$L466*H466</f>
        <v>20.217391304347824</v>
      </c>
      <c r="R466">
        <f t="shared" ref="R466:R529" si="98">$L466*I466</f>
        <v>26.385869565217391</v>
      </c>
      <c r="S466">
        <f t="shared" ref="S466:S529" si="99">$L466*J466</f>
        <v>23.206521739130434</v>
      </c>
      <c r="T466">
        <f t="shared" ref="T466:T529" si="100">$L466*K466</f>
        <v>26.820652173913043</v>
      </c>
      <c r="U466">
        <f t="shared" ref="U466:U529" si="101">S466-Q466</f>
        <v>2.9891304347826093</v>
      </c>
      <c r="V466">
        <f t="shared" ref="V466:V529" si="102">T466-R466</f>
        <v>0.43478260869565233</v>
      </c>
      <c r="W466">
        <f t="shared" ref="W466:W529" si="103">N466*P466</f>
        <v>0</v>
      </c>
      <c r="Y466">
        <f t="shared" ref="Y466:Y529" si="104">IF(X466="X", U466+(U466/ABS(U466)*W466), U466)</f>
        <v>2.9891304347826093</v>
      </c>
      <c r="Z466">
        <f t="shared" ref="Z466:Z529" si="105">IF(X466="Y", -(V466+(V466/ABS(V466)*W466)),-V466)</f>
        <v>-0.43478260869565233</v>
      </c>
    </row>
    <row r="467" spans="1:26" x14ac:dyDescent="0.2">
      <c r="A467">
        <v>164</v>
      </c>
      <c r="B467" t="s">
        <v>142</v>
      </c>
      <c r="C467" s="33">
        <v>2</v>
      </c>
      <c r="D467" s="33">
        <v>17</v>
      </c>
      <c r="E467">
        <v>7.1714406665902599</v>
      </c>
      <c r="F467">
        <v>10</v>
      </c>
      <c r="G467" s="5" t="s">
        <v>49</v>
      </c>
      <c r="H467">
        <v>1572</v>
      </c>
      <c r="I467">
        <v>2006</v>
      </c>
      <c r="J467">
        <v>1816</v>
      </c>
      <c r="K467">
        <v>2122</v>
      </c>
      <c r="L467">
        <f t="shared" si="95"/>
        <v>1.4534883720930232E-2</v>
      </c>
      <c r="M467">
        <v>344</v>
      </c>
      <c r="N467">
        <f t="shared" si="96"/>
        <v>0</v>
      </c>
      <c r="Q467">
        <f t="shared" si="97"/>
        <v>22.848837209302324</v>
      </c>
      <c r="R467">
        <f t="shared" si="98"/>
        <v>29.156976744186046</v>
      </c>
      <c r="S467">
        <f t="shared" si="99"/>
        <v>26.395348837209301</v>
      </c>
      <c r="T467">
        <f t="shared" si="100"/>
        <v>30.843023255813954</v>
      </c>
      <c r="U467">
        <f t="shared" si="101"/>
        <v>3.5465116279069768</v>
      </c>
      <c r="V467">
        <f t="shared" si="102"/>
        <v>1.6860465116279073</v>
      </c>
      <c r="W467">
        <f t="shared" si="103"/>
        <v>0</v>
      </c>
      <c r="Y467">
        <f t="shared" si="104"/>
        <v>3.5465116279069768</v>
      </c>
      <c r="Z467">
        <f t="shared" si="105"/>
        <v>-1.6860465116279073</v>
      </c>
    </row>
    <row r="468" spans="1:26" x14ac:dyDescent="0.2">
      <c r="A468">
        <v>164</v>
      </c>
      <c r="B468" t="s">
        <v>142</v>
      </c>
      <c r="C468" s="33">
        <v>3</v>
      </c>
      <c r="D468" s="33">
        <v>17</v>
      </c>
      <c r="E468">
        <v>7.1714406665902599</v>
      </c>
      <c r="F468">
        <v>10</v>
      </c>
      <c r="G468" s="5" t="s">
        <v>49</v>
      </c>
      <c r="H468">
        <v>1548</v>
      </c>
      <c r="I468">
        <v>1990</v>
      </c>
      <c r="J468">
        <v>1744</v>
      </c>
      <c r="K468">
        <v>2874</v>
      </c>
      <c r="L468">
        <f t="shared" si="95"/>
        <v>1.4533911976815502E-2</v>
      </c>
      <c r="M468">
        <v>344.02300000000002</v>
      </c>
      <c r="N468">
        <f t="shared" si="96"/>
        <v>0</v>
      </c>
      <c r="Q468">
        <f t="shared" si="97"/>
        <v>22.498495740110396</v>
      </c>
      <c r="R468">
        <f t="shared" si="98"/>
        <v>28.92248483386285</v>
      </c>
      <c r="S468">
        <f t="shared" si="99"/>
        <v>25.347142487566234</v>
      </c>
      <c r="T468">
        <f t="shared" si="100"/>
        <v>41.770463021367753</v>
      </c>
      <c r="U468">
        <f t="shared" si="101"/>
        <v>2.8486467474558381</v>
      </c>
      <c r="V468">
        <f t="shared" si="102"/>
        <v>12.847978187504904</v>
      </c>
      <c r="W468">
        <f t="shared" si="103"/>
        <v>0</v>
      </c>
      <c r="Y468">
        <f t="shared" si="104"/>
        <v>2.8486467474558381</v>
      </c>
      <c r="Z468">
        <f t="shared" si="105"/>
        <v>-12.847978187504904</v>
      </c>
    </row>
    <row r="469" spans="1:26" s="31" customFormat="1" x14ac:dyDescent="0.2">
      <c r="A469" s="31">
        <v>164</v>
      </c>
      <c r="B469" s="31" t="s">
        <v>142</v>
      </c>
      <c r="C469" s="33">
        <v>4</v>
      </c>
      <c r="D469" s="33">
        <v>17</v>
      </c>
      <c r="E469" s="31">
        <v>7.1714406665902599</v>
      </c>
      <c r="F469" s="31">
        <v>10</v>
      </c>
      <c r="G469" s="32" t="s">
        <v>49</v>
      </c>
      <c r="H469" s="31">
        <v>1540</v>
      </c>
      <c r="I469" s="31">
        <v>1954</v>
      </c>
      <c r="J469" s="31">
        <v>1644</v>
      </c>
      <c r="K469" s="31">
        <v>2778</v>
      </c>
      <c r="L469" s="31">
        <f t="shared" si="95"/>
        <v>1.4534883720930232E-2</v>
      </c>
      <c r="M469" s="31">
        <v>344</v>
      </c>
      <c r="N469" s="31">
        <f t="shared" si="96"/>
        <v>3.1247558784469966E-2</v>
      </c>
      <c r="O469" s="31">
        <v>320.02499999999998</v>
      </c>
      <c r="P469" s="31">
        <v>168.048</v>
      </c>
      <c r="Q469" s="31">
        <f t="shared" si="97"/>
        <v>22.383720930232556</v>
      </c>
      <c r="R469" s="31">
        <f t="shared" si="98"/>
        <v>28.401162790697676</v>
      </c>
      <c r="S469" s="31">
        <f t="shared" si="99"/>
        <v>23.895348837209301</v>
      </c>
      <c r="T469" s="31">
        <f t="shared" si="100"/>
        <v>40.377906976744185</v>
      </c>
      <c r="U469" s="31">
        <f t="shared" si="101"/>
        <v>1.5116279069767451</v>
      </c>
      <c r="V469" s="31">
        <f t="shared" si="102"/>
        <v>11.97674418604651</v>
      </c>
      <c r="W469" s="31">
        <f t="shared" si="103"/>
        <v>5.2510897586126086</v>
      </c>
      <c r="X469" s="31" t="s">
        <v>207</v>
      </c>
      <c r="Y469" s="31">
        <f t="shared" si="104"/>
        <v>1.5116279069767451</v>
      </c>
      <c r="Z469" s="31">
        <f t="shared" si="105"/>
        <v>-17.227833944659118</v>
      </c>
    </row>
    <row r="470" spans="1:26" s="31" customFormat="1" x14ac:dyDescent="0.2">
      <c r="A470" s="31">
        <v>164</v>
      </c>
      <c r="B470" s="31" t="s">
        <v>142</v>
      </c>
      <c r="C470" s="33">
        <v>5</v>
      </c>
      <c r="D470" s="33">
        <v>17</v>
      </c>
      <c r="E470" s="31">
        <v>7.1714406665902599</v>
      </c>
      <c r="F470" s="31">
        <v>10</v>
      </c>
      <c r="G470" s="32" t="s">
        <v>49</v>
      </c>
      <c r="H470" s="31">
        <v>1568</v>
      </c>
      <c r="I470" s="31">
        <v>2058</v>
      </c>
      <c r="J470" s="31">
        <v>1590</v>
      </c>
      <c r="K470" s="31">
        <v>2868</v>
      </c>
      <c r="L470" s="31">
        <f t="shared" si="95"/>
        <v>1.4530955294062942E-2</v>
      </c>
      <c r="M470" s="31">
        <v>344.09300000000002</v>
      </c>
      <c r="N470" s="31">
        <f t="shared" si="96"/>
        <v>3.5681535162368827E-2</v>
      </c>
      <c r="O470" s="31">
        <v>280.25700000000001</v>
      </c>
      <c r="P470" s="31">
        <v>324.39499999999998</v>
      </c>
      <c r="Q470" s="31">
        <f t="shared" si="97"/>
        <v>22.784537901090694</v>
      </c>
      <c r="R470" s="31">
        <f t="shared" si="98"/>
        <v>29.904705995181537</v>
      </c>
      <c r="S470" s="31">
        <f t="shared" si="99"/>
        <v>23.104218917560079</v>
      </c>
      <c r="T470" s="31">
        <f t="shared" si="100"/>
        <v>41.674779783372522</v>
      </c>
      <c r="U470" s="31">
        <f t="shared" si="101"/>
        <v>0.31968101646938507</v>
      </c>
      <c r="V470" s="31">
        <f t="shared" si="102"/>
        <v>11.770073788190984</v>
      </c>
      <c r="W470" s="31">
        <f t="shared" si="103"/>
        <v>11.574911598996636</v>
      </c>
      <c r="X470" s="31" t="s">
        <v>207</v>
      </c>
      <c r="Y470" s="31">
        <f t="shared" si="104"/>
        <v>0.31968101646938507</v>
      </c>
      <c r="Z470" s="31">
        <f t="shared" si="105"/>
        <v>-23.34498538718762</v>
      </c>
    </row>
    <row r="471" spans="1:26" s="31" customFormat="1" x14ac:dyDescent="0.2">
      <c r="A471" s="31">
        <v>164</v>
      </c>
      <c r="B471" s="31" t="s">
        <v>142</v>
      </c>
      <c r="C471" s="33">
        <v>6</v>
      </c>
      <c r="D471" s="33">
        <v>17</v>
      </c>
      <c r="E471" s="31">
        <v>7.1714406665902599</v>
      </c>
      <c r="F471" s="31">
        <v>10</v>
      </c>
      <c r="G471" s="32" t="s">
        <v>49</v>
      </c>
      <c r="H471" s="31">
        <v>1544</v>
      </c>
      <c r="I471" s="31">
        <v>1978</v>
      </c>
      <c r="J471" s="31">
        <v>1134</v>
      </c>
      <c r="K471" s="31">
        <v>2742</v>
      </c>
      <c r="L471" s="31">
        <f t="shared" si="95"/>
        <v>1.4530955294062942E-2</v>
      </c>
      <c r="M471" s="31">
        <v>344.09300000000002</v>
      </c>
      <c r="N471" s="31">
        <f t="shared" si="96"/>
        <v>3.4243408999852752E-2</v>
      </c>
      <c r="O471" s="31">
        <v>292.02699999999999</v>
      </c>
      <c r="P471" s="31">
        <v>152.053</v>
      </c>
      <c r="Q471" s="31">
        <f t="shared" si="97"/>
        <v>22.435794974033183</v>
      </c>
      <c r="R471" s="31">
        <f t="shared" si="98"/>
        <v>28.742229571656498</v>
      </c>
      <c r="S471" s="31">
        <f t="shared" si="99"/>
        <v>16.478103303467378</v>
      </c>
      <c r="T471" s="31">
        <f t="shared" si="100"/>
        <v>39.84387941632059</v>
      </c>
      <c r="U471" s="31">
        <f t="shared" si="101"/>
        <v>-5.9576916705658043</v>
      </c>
      <c r="V471" s="31">
        <f t="shared" si="102"/>
        <v>11.101649844664092</v>
      </c>
      <c r="W471" s="31">
        <f t="shared" si="103"/>
        <v>5.2068130686546104</v>
      </c>
      <c r="X471" s="31" t="s">
        <v>207</v>
      </c>
      <c r="Y471" s="31">
        <f t="shared" si="104"/>
        <v>-5.9576916705658043</v>
      </c>
      <c r="Z471" s="31">
        <f t="shared" si="105"/>
        <v>-16.308462913318703</v>
      </c>
    </row>
    <row r="472" spans="1:26" x14ac:dyDescent="0.2">
      <c r="A472">
        <v>164</v>
      </c>
      <c r="B472" t="s">
        <v>142</v>
      </c>
      <c r="C472" s="33">
        <v>7</v>
      </c>
      <c r="D472" s="33">
        <v>17</v>
      </c>
      <c r="E472">
        <v>7.1714406665902599</v>
      </c>
      <c r="F472">
        <v>10</v>
      </c>
      <c r="G472" s="5" t="s">
        <v>49</v>
      </c>
      <c r="H472">
        <v>1584</v>
      </c>
      <c r="I472">
        <v>2034</v>
      </c>
      <c r="J472">
        <v>1064</v>
      </c>
      <c r="K472">
        <v>2750</v>
      </c>
      <c r="L472">
        <f t="shared" si="95"/>
        <v>1.4204545454545454E-2</v>
      </c>
      <c r="M472">
        <v>352</v>
      </c>
      <c r="N472">
        <f t="shared" si="96"/>
        <v>0</v>
      </c>
      <c r="Q472">
        <f t="shared" si="97"/>
        <v>22.5</v>
      </c>
      <c r="R472">
        <f t="shared" si="98"/>
        <v>28.892045454545453</v>
      </c>
      <c r="S472">
        <f t="shared" si="99"/>
        <v>15.113636363636363</v>
      </c>
      <c r="T472">
        <f t="shared" si="100"/>
        <v>39.0625</v>
      </c>
      <c r="U472">
        <f t="shared" si="101"/>
        <v>-7.3863636363636367</v>
      </c>
      <c r="V472">
        <f t="shared" si="102"/>
        <v>10.170454545454547</v>
      </c>
      <c r="W472">
        <f t="shared" si="103"/>
        <v>0</v>
      </c>
      <c r="Y472">
        <f t="shared" si="104"/>
        <v>-7.3863636363636367</v>
      </c>
      <c r="Z472">
        <f t="shared" si="105"/>
        <v>-10.170454545454547</v>
      </c>
    </row>
    <row r="473" spans="1:26" x14ac:dyDescent="0.2">
      <c r="A473">
        <v>164</v>
      </c>
      <c r="B473" t="s">
        <v>142</v>
      </c>
      <c r="C473" s="33">
        <v>8</v>
      </c>
      <c r="D473" s="33">
        <v>17</v>
      </c>
      <c r="E473">
        <v>7.1714406665902599</v>
      </c>
      <c r="F473">
        <v>10</v>
      </c>
      <c r="G473" s="5" t="s">
        <v>49</v>
      </c>
      <c r="H473">
        <v>1536</v>
      </c>
      <c r="I473">
        <v>1894</v>
      </c>
      <c r="J473">
        <v>1024</v>
      </c>
      <c r="K473">
        <v>2602</v>
      </c>
      <c r="L473">
        <f t="shared" si="95"/>
        <v>1.3583745147207046E-2</v>
      </c>
      <c r="M473">
        <v>368.08699999999999</v>
      </c>
      <c r="N473">
        <f t="shared" si="96"/>
        <v>0</v>
      </c>
      <c r="Q473">
        <f t="shared" si="97"/>
        <v>20.864632546110023</v>
      </c>
      <c r="R473">
        <f t="shared" si="98"/>
        <v>25.727613308810145</v>
      </c>
      <c r="S473">
        <f t="shared" si="99"/>
        <v>13.909755030740016</v>
      </c>
      <c r="T473">
        <f t="shared" si="100"/>
        <v>35.344904873032732</v>
      </c>
      <c r="U473">
        <f t="shared" si="101"/>
        <v>-6.9548775153700078</v>
      </c>
      <c r="V473">
        <f t="shared" si="102"/>
        <v>9.6172915642225867</v>
      </c>
      <c r="W473">
        <f t="shared" si="103"/>
        <v>0</v>
      </c>
      <c r="Y473">
        <f t="shared" si="104"/>
        <v>-6.9548775153700078</v>
      </c>
      <c r="Z473">
        <f t="shared" si="105"/>
        <v>-9.6172915642225867</v>
      </c>
    </row>
    <row r="474" spans="1:26" x14ac:dyDescent="0.2">
      <c r="A474">
        <v>165</v>
      </c>
      <c r="B474" t="s">
        <v>142</v>
      </c>
      <c r="C474" s="33">
        <v>1</v>
      </c>
      <c r="D474" s="33">
        <v>18</v>
      </c>
      <c r="E474">
        <v>6.8726249437170104</v>
      </c>
      <c r="F474">
        <v>11</v>
      </c>
      <c r="G474" s="5" t="s">
        <v>49</v>
      </c>
      <c r="H474">
        <v>1530</v>
      </c>
      <c r="I474">
        <v>1956</v>
      </c>
      <c r="J474">
        <v>1920</v>
      </c>
      <c r="K474">
        <v>2316</v>
      </c>
      <c r="L474">
        <f t="shared" si="95"/>
        <v>1.4364018707697965E-2</v>
      </c>
      <c r="M474">
        <v>348.09199999999998</v>
      </c>
      <c r="N474">
        <f t="shared" si="96"/>
        <v>0</v>
      </c>
      <c r="Q474">
        <f t="shared" si="97"/>
        <v>21.976948622777886</v>
      </c>
      <c r="R474">
        <f t="shared" si="98"/>
        <v>28.096020592257222</v>
      </c>
      <c r="S474">
        <f t="shared" si="99"/>
        <v>27.578915918780094</v>
      </c>
      <c r="T474">
        <f t="shared" si="100"/>
        <v>33.267067327028485</v>
      </c>
      <c r="U474">
        <f t="shared" si="101"/>
        <v>5.6019672960022078</v>
      </c>
      <c r="V474">
        <f t="shared" si="102"/>
        <v>5.171046734771263</v>
      </c>
      <c r="W474">
        <f t="shared" si="103"/>
        <v>0</v>
      </c>
      <c r="Y474">
        <f t="shared" si="104"/>
        <v>5.6019672960022078</v>
      </c>
      <c r="Z474">
        <f t="shared" si="105"/>
        <v>-5.171046734771263</v>
      </c>
    </row>
    <row r="475" spans="1:26" x14ac:dyDescent="0.2">
      <c r="A475">
        <v>165</v>
      </c>
      <c r="B475" t="s">
        <v>142</v>
      </c>
      <c r="C475" s="33">
        <v>2</v>
      </c>
      <c r="D475" s="33">
        <v>18</v>
      </c>
      <c r="E475">
        <v>6.8726249437170104</v>
      </c>
      <c r="F475">
        <v>11</v>
      </c>
      <c r="G475" s="5" t="s">
        <v>49</v>
      </c>
      <c r="H475">
        <v>1640</v>
      </c>
      <c r="I475">
        <v>1978</v>
      </c>
      <c r="J475">
        <v>2204</v>
      </c>
      <c r="K475">
        <v>2622</v>
      </c>
      <c r="L475">
        <f t="shared" ref="L475:L538" si="106">5/M475</f>
        <v>1.38811771238201E-2</v>
      </c>
      <c r="M475">
        <v>360.2</v>
      </c>
      <c r="N475">
        <f t="shared" si="96"/>
        <v>0</v>
      </c>
      <c r="Q475">
        <f t="shared" si="97"/>
        <v>22.765130483064965</v>
      </c>
      <c r="R475">
        <f t="shared" si="98"/>
        <v>27.456968350916156</v>
      </c>
      <c r="S475">
        <f t="shared" si="99"/>
        <v>30.594114380899502</v>
      </c>
      <c r="T475">
        <f t="shared" si="100"/>
        <v>36.396446418656303</v>
      </c>
      <c r="U475">
        <f t="shared" si="101"/>
        <v>7.8289838978345365</v>
      </c>
      <c r="V475">
        <f t="shared" si="102"/>
        <v>8.9394780677401471</v>
      </c>
      <c r="W475">
        <f t="shared" si="103"/>
        <v>0</v>
      </c>
      <c r="Y475">
        <f t="shared" si="104"/>
        <v>7.8289838978345365</v>
      </c>
      <c r="Z475">
        <f t="shared" si="105"/>
        <v>-8.9394780677401471</v>
      </c>
    </row>
    <row r="476" spans="1:26" x14ac:dyDescent="0.2">
      <c r="A476">
        <v>165</v>
      </c>
      <c r="B476" t="s">
        <v>142</v>
      </c>
      <c r="C476" s="33">
        <v>3</v>
      </c>
      <c r="D476" s="33">
        <v>18</v>
      </c>
      <c r="E476">
        <v>6.8726249437170104</v>
      </c>
      <c r="F476">
        <v>11</v>
      </c>
      <c r="G476" s="5" t="s">
        <v>49</v>
      </c>
      <c r="H476">
        <v>1624</v>
      </c>
      <c r="I476">
        <v>1954</v>
      </c>
      <c r="J476">
        <v>1844</v>
      </c>
      <c r="K476">
        <v>2718</v>
      </c>
      <c r="L476">
        <f t="shared" si="106"/>
        <v>1.3728795874771417E-2</v>
      </c>
      <c r="M476">
        <v>364.19799999999998</v>
      </c>
      <c r="N476">
        <f t="shared" si="96"/>
        <v>0</v>
      </c>
      <c r="Q476">
        <f t="shared" si="97"/>
        <v>22.295564500628782</v>
      </c>
      <c r="R476">
        <f t="shared" si="98"/>
        <v>26.826067139303348</v>
      </c>
      <c r="S476">
        <f t="shared" si="99"/>
        <v>25.315899593078495</v>
      </c>
      <c r="T476">
        <f t="shared" si="100"/>
        <v>37.314867187628714</v>
      </c>
      <c r="U476">
        <f t="shared" si="101"/>
        <v>3.020335092449713</v>
      </c>
      <c r="V476">
        <f t="shared" si="102"/>
        <v>10.488800048325366</v>
      </c>
      <c r="W476">
        <f t="shared" si="103"/>
        <v>0</v>
      </c>
      <c r="Y476">
        <f t="shared" si="104"/>
        <v>3.020335092449713</v>
      </c>
      <c r="Z476">
        <f t="shared" si="105"/>
        <v>-10.488800048325366</v>
      </c>
    </row>
    <row r="477" spans="1:26" x14ac:dyDescent="0.2">
      <c r="A477">
        <v>165</v>
      </c>
      <c r="B477" t="s">
        <v>142</v>
      </c>
      <c r="C477" s="33">
        <v>4</v>
      </c>
      <c r="D477" s="33">
        <v>18</v>
      </c>
      <c r="E477">
        <v>6.8726249437170104</v>
      </c>
      <c r="F477">
        <v>11</v>
      </c>
      <c r="G477" s="5" t="s">
        <v>49</v>
      </c>
      <c r="H477">
        <v>1540</v>
      </c>
      <c r="I477">
        <v>1946</v>
      </c>
      <c r="J477">
        <v>1612</v>
      </c>
      <c r="K477">
        <v>2118</v>
      </c>
      <c r="L477">
        <f t="shared" si="106"/>
        <v>1.4181661409997505E-2</v>
      </c>
      <c r="M477">
        <v>352.56799999999998</v>
      </c>
      <c r="N477">
        <f t="shared" si="96"/>
        <v>0</v>
      </c>
      <c r="Q477">
        <f t="shared" si="97"/>
        <v>21.839758571396157</v>
      </c>
      <c r="R477">
        <f t="shared" si="98"/>
        <v>27.597513103855142</v>
      </c>
      <c r="S477">
        <f t="shared" si="99"/>
        <v>22.860838192915978</v>
      </c>
      <c r="T477">
        <f t="shared" si="100"/>
        <v>30.036758866374715</v>
      </c>
      <c r="U477">
        <f t="shared" si="101"/>
        <v>1.0210796215198208</v>
      </c>
      <c r="V477">
        <f t="shared" si="102"/>
        <v>2.4392457625195725</v>
      </c>
      <c r="W477">
        <f t="shared" si="103"/>
        <v>0</v>
      </c>
      <c r="Y477">
        <f t="shared" si="104"/>
        <v>1.0210796215198208</v>
      </c>
      <c r="Z477">
        <f t="shared" si="105"/>
        <v>-2.4392457625195725</v>
      </c>
    </row>
    <row r="478" spans="1:26" x14ac:dyDescent="0.2">
      <c r="A478">
        <v>165</v>
      </c>
      <c r="B478" t="s">
        <v>142</v>
      </c>
      <c r="C478" s="33">
        <v>5</v>
      </c>
      <c r="D478" s="33">
        <v>18</v>
      </c>
      <c r="E478">
        <v>6.8726249437170104</v>
      </c>
      <c r="F478">
        <v>11</v>
      </c>
      <c r="G478" s="5" t="s">
        <v>49</v>
      </c>
      <c r="H478">
        <v>1540</v>
      </c>
      <c r="I478">
        <v>2006</v>
      </c>
      <c r="J478">
        <v>1560</v>
      </c>
      <c r="K478">
        <v>1454</v>
      </c>
      <c r="L478">
        <f t="shared" si="106"/>
        <v>1.3885456095576371E-2</v>
      </c>
      <c r="M478">
        <v>360.089</v>
      </c>
      <c r="N478">
        <f t="shared" si="96"/>
        <v>0</v>
      </c>
      <c r="Q478">
        <f t="shared" si="97"/>
        <v>21.383602387187612</v>
      </c>
      <c r="R478">
        <f t="shared" si="98"/>
        <v>27.8542249277262</v>
      </c>
      <c r="S478">
        <f t="shared" si="99"/>
        <v>21.661311509099139</v>
      </c>
      <c r="T478">
        <f t="shared" si="100"/>
        <v>20.189453162968043</v>
      </c>
      <c r="U478">
        <f t="shared" si="101"/>
        <v>0.27770912191152775</v>
      </c>
      <c r="V478">
        <f t="shared" si="102"/>
        <v>-7.6647717647581572</v>
      </c>
      <c r="W478">
        <f t="shared" si="103"/>
        <v>0</v>
      </c>
      <c r="Y478">
        <f t="shared" si="104"/>
        <v>0.27770912191152775</v>
      </c>
      <c r="Z478">
        <f t="shared" si="105"/>
        <v>7.6647717647581572</v>
      </c>
    </row>
    <row r="479" spans="1:26" x14ac:dyDescent="0.2">
      <c r="A479">
        <v>165</v>
      </c>
      <c r="B479" t="s">
        <v>142</v>
      </c>
      <c r="C479" s="33">
        <v>6</v>
      </c>
      <c r="D479" s="33">
        <v>18</v>
      </c>
      <c r="E479">
        <v>6.8726249437170104</v>
      </c>
      <c r="F479">
        <v>11</v>
      </c>
      <c r="G479" s="5" t="s">
        <v>49</v>
      </c>
      <c r="H479">
        <v>1576</v>
      </c>
      <c r="I479">
        <v>1930</v>
      </c>
      <c r="J479">
        <v>1172</v>
      </c>
      <c r="K479">
        <v>1238</v>
      </c>
      <c r="L479">
        <f t="shared" si="106"/>
        <v>1.4044075927892096E-2</v>
      </c>
      <c r="M479">
        <v>356.02199999999999</v>
      </c>
      <c r="N479">
        <f t="shared" si="96"/>
        <v>0</v>
      </c>
      <c r="Q479">
        <f t="shared" si="97"/>
        <v>22.133463662357943</v>
      </c>
      <c r="R479">
        <f t="shared" si="98"/>
        <v>27.105066540831746</v>
      </c>
      <c r="S479">
        <f t="shared" si="99"/>
        <v>16.459656987489538</v>
      </c>
      <c r="T479">
        <f t="shared" si="100"/>
        <v>17.386565998730415</v>
      </c>
      <c r="U479">
        <f t="shared" si="101"/>
        <v>-5.6738066748684055</v>
      </c>
      <c r="V479">
        <f t="shared" si="102"/>
        <v>-9.7185005421013315</v>
      </c>
      <c r="W479">
        <f t="shared" si="103"/>
        <v>0</v>
      </c>
      <c r="Y479">
        <f t="shared" si="104"/>
        <v>-5.6738066748684055</v>
      </c>
      <c r="Z479">
        <f t="shared" si="105"/>
        <v>9.7185005421013315</v>
      </c>
    </row>
    <row r="480" spans="1:26" x14ac:dyDescent="0.2">
      <c r="A480">
        <v>165</v>
      </c>
      <c r="B480" t="s">
        <v>142</v>
      </c>
      <c r="C480" s="33">
        <v>7</v>
      </c>
      <c r="D480" s="33">
        <v>18</v>
      </c>
      <c r="E480">
        <v>6.8726249437170104</v>
      </c>
      <c r="F480">
        <v>11</v>
      </c>
      <c r="G480" s="5" t="s">
        <v>49</v>
      </c>
      <c r="H480">
        <v>1548</v>
      </c>
      <c r="I480">
        <v>1926</v>
      </c>
      <c r="J480">
        <v>1396</v>
      </c>
      <c r="K480">
        <v>1726</v>
      </c>
      <c r="L480">
        <f t="shared" si="106"/>
        <v>1.3583745147207046E-2</v>
      </c>
      <c r="M480">
        <v>368.08699999999999</v>
      </c>
      <c r="N480">
        <f t="shared" si="96"/>
        <v>0</v>
      </c>
      <c r="Q480">
        <f t="shared" si="97"/>
        <v>21.027637487876508</v>
      </c>
      <c r="R480">
        <f t="shared" si="98"/>
        <v>26.162293153520771</v>
      </c>
      <c r="S480">
        <f t="shared" si="99"/>
        <v>18.962908225501035</v>
      </c>
      <c r="T480">
        <f t="shared" si="100"/>
        <v>23.445544124079362</v>
      </c>
      <c r="U480">
        <f t="shared" si="101"/>
        <v>-2.0647292623754723</v>
      </c>
      <c r="V480">
        <f t="shared" si="102"/>
        <v>-2.7167490294414094</v>
      </c>
      <c r="W480">
        <f t="shared" si="103"/>
        <v>0</v>
      </c>
      <c r="Y480">
        <f t="shared" si="104"/>
        <v>-2.0647292623754723</v>
      </c>
      <c r="Z480">
        <f t="shared" si="105"/>
        <v>2.7167490294414094</v>
      </c>
    </row>
    <row r="481" spans="1:26" x14ac:dyDescent="0.2">
      <c r="A481">
        <v>165</v>
      </c>
      <c r="B481" t="s">
        <v>142</v>
      </c>
      <c r="C481" s="33">
        <v>8</v>
      </c>
      <c r="D481" s="33">
        <v>18</v>
      </c>
      <c r="E481">
        <v>6.8726249437170104</v>
      </c>
      <c r="F481">
        <v>11</v>
      </c>
      <c r="G481" s="5" t="s">
        <v>49</v>
      </c>
      <c r="H481">
        <v>1616</v>
      </c>
      <c r="I481">
        <v>2038</v>
      </c>
      <c r="J481">
        <v>2088</v>
      </c>
      <c r="K481">
        <v>1634</v>
      </c>
      <c r="L481">
        <f t="shared" si="106"/>
        <v>1.4533911976815502E-2</v>
      </c>
      <c r="M481">
        <v>344.02300000000002</v>
      </c>
      <c r="N481">
        <f t="shared" si="96"/>
        <v>0</v>
      </c>
      <c r="Q481">
        <f t="shared" si="97"/>
        <v>23.48680175453385</v>
      </c>
      <c r="R481">
        <f t="shared" si="98"/>
        <v>29.620112608749992</v>
      </c>
      <c r="S481">
        <f t="shared" si="99"/>
        <v>30.346808207590769</v>
      </c>
      <c r="T481">
        <f t="shared" si="100"/>
        <v>23.748412170116531</v>
      </c>
      <c r="U481">
        <f t="shared" si="101"/>
        <v>6.8600064530569185</v>
      </c>
      <c r="V481">
        <f t="shared" si="102"/>
        <v>-5.8717004386334608</v>
      </c>
      <c r="W481">
        <f t="shared" si="103"/>
        <v>0</v>
      </c>
      <c r="Y481">
        <f t="shared" si="104"/>
        <v>6.8600064530569185</v>
      </c>
      <c r="Z481">
        <f t="shared" si="105"/>
        <v>5.8717004386334608</v>
      </c>
    </row>
    <row r="482" spans="1:26" x14ac:dyDescent="0.2">
      <c r="A482">
        <v>166</v>
      </c>
      <c r="B482" t="s">
        <v>142</v>
      </c>
      <c r="C482" s="33">
        <v>1</v>
      </c>
      <c r="D482" s="33">
        <v>19</v>
      </c>
      <c r="E482">
        <v>6.5475554165627701</v>
      </c>
      <c r="F482">
        <v>12</v>
      </c>
      <c r="G482" s="5" t="s">
        <v>49</v>
      </c>
      <c r="H482">
        <v>1488</v>
      </c>
      <c r="I482">
        <v>2032</v>
      </c>
      <c r="J482">
        <v>1744</v>
      </c>
      <c r="K482">
        <v>2032</v>
      </c>
      <c r="L482">
        <f t="shared" si="106"/>
        <v>1.2754451303504924E-2</v>
      </c>
      <c r="M482">
        <v>392.02</v>
      </c>
      <c r="N482">
        <f t="shared" si="96"/>
        <v>0</v>
      </c>
      <c r="Q482">
        <f t="shared" si="97"/>
        <v>18.978623539615327</v>
      </c>
      <c r="R482">
        <f t="shared" si="98"/>
        <v>25.917045048722006</v>
      </c>
      <c r="S482">
        <f t="shared" si="99"/>
        <v>22.243763073312589</v>
      </c>
      <c r="T482">
        <f t="shared" si="100"/>
        <v>25.917045048722006</v>
      </c>
      <c r="U482">
        <f t="shared" si="101"/>
        <v>3.265139533697262</v>
      </c>
      <c r="V482">
        <f t="shared" si="102"/>
        <v>0</v>
      </c>
      <c r="W482">
        <f t="shared" si="103"/>
        <v>0</v>
      </c>
      <c r="Y482">
        <f t="shared" si="104"/>
        <v>3.265139533697262</v>
      </c>
      <c r="Z482">
        <f t="shared" si="105"/>
        <v>0</v>
      </c>
    </row>
    <row r="483" spans="1:26" x14ac:dyDescent="0.2">
      <c r="A483">
        <v>166</v>
      </c>
      <c r="B483" t="s">
        <v>142</v>
      </c>
      <c r="C483" s="33">
        <v>2</v>
      </c>
      <c r="D483" s="33">
        <v>19</v>
      </c>
      <c r="E483">
        <v>6.5475554165627701</v>
      </c>
      <c r="F483">
        <v>12</v>
      </c>
      <c r="G483" s="5" t="s">
        <v>49</v>
      </c>
      <c r="H483">
        <v>1536</v>
      </c>
      <c r="I483">
        <v>1980</v>
      </c>
      <c r="J483">
        <v>2012</v>
      </c>
      <c r="K483">
        <v>2340</v>
      </c>
      <c r="L483">
        <f t="shared" si="106"/>
        <v>1.4030794788401585E-2</v>
      </c>
      <c r="M483">
        <v>356.35899999999998</v>
      </c>
      <c r="N483">
        <f t="shared" si="96"/>
        <v>0</v>
      </c>
      <c r="Q483">
        <f t="shared" si="97"/>
        <v>21.551300794984833</v>
      </c>
      <c r="R483">
        <f t="shared" si="98"/>
        <v>27.780973681035139</v>
      </c>
      <c r="S483">
        <f t="shared" si="99"/>
        <v>28.229959114263988</v>
      </c>
      <c r="T483">
        <f t="shared" si="100"/>
        <v>32.832059804859711</v>
      </c>
      <c r="U483">
        <f t="shared" si="101"/>
        <v>6.6786583192791547</v>
      </c>
      <c r="V483">
        <f t="shared" si="102"/>
        <v>5.0510861238245717</v>
      </c>
      <c r="W483">
        <f t="shared" si="103"/>
        <v>0</v>
      </c>
      <c r="Y483">
        <f t="shared" si="104"/>
        <v>6.6786583192791547</v>
      </c>
      <c r="Z483">
        <f t="shared" si="105"/>
        <v>-5.0510861238245717</v>
      </c>
    </row>
    <row r="484" spans="1:26" x14ac:dyDescent="0.2">
      <c r="A484">
        <v>166</v>
      </c>
      <c r="B484" t="s">
        <v>142</v>
      </c>
      <c r="C484" s="33">
        <v>3</v>
      </c>
      <c r="D484" s="33">
        <v>19</v>
      </c>
      <c r="E484">
        <v>6.5475554165627701</v>
      </c>
      <c r="F484">
        <v>12</v>
      </c>
      <c r="G484" s="5" t="s">
        <v>49</v>
      </c>
      <c r="H484">
        <v>1580</v>
      </c>
      <c r="I484">
        <v>1936</v>
      </c>
      <c r="J484">
        <v>1508</v>
      </c>
      <c r="K484">
        <v>2448</v>
      </c>
      <c r="L484">
        <f t="shared" si="106"/>
        <v>1.38811771238201E-2</v>
      </c>
      <c r="M484">
        <v>360.2</v>
      </c>
      <c r="N484">
        <f t="shared" si="96"/>
        <v>0</v>
      </c>
      <c r="Q484">
        <f t="shared" si="97"/>
        <v>21.932259855635756</v>
      </c>
      <c r="R484">
        <f t="shared" si="98"/>
        <v>26.873958911715714</v>
      </c>
      <c r="S484">
        <f t="shared" si="99"/>
        <v>20.93281510272071</v>
      </c>
      <c r="T484">
        <f t="shared" si="100"/>
        <v>33.981121599111603</v>
      </c>
      <c r="U484">
        <f t="shared" si="101"/>
        <v>-0.99944475291504631</v>
      </c>
      <c r="V484">
        <f t="shared" si="102"/>
        <v>7.1071626873958884</v>
      </c>
      <c r="W484">
        <f t="shared" si="103"/>
        <v>0</v>
      </c>
      <c r="Y484">
        <f t="shared" si="104"/>
        <v>-0.99944475291504631</v>
      </c>
      <c r="Z484">
        <f t="shared" si="105"/>
        <v>-7.1071626873958884</v>
      </c>
    </row>
    <row r="485" spans="1:26" x14ac:dyDescent="0.2">
      <c r="A485">
        <v>166</v>
      </c>
      <c r="B485" t="s">
        <v>142</v>
      </c>
      <c r="C485" s="33">
        <v>4</v>
      </c>
      <c r="D485" s="33">
        <v>19</v>
      </c>
      <c r="E485">
        <v>6.5475554165627701</v>
      </c>
      <c r="F485">
        <v>12</v>
      </c>
      <c r="G485" s="5" t="s">
        <v>49</v>
      </c>
      <c r="H485">
        <v>1548</v>
      </c>
      <c r="I485">
        <v>1936</v>
      </c>
      <c r="J485">
        <v>1088</v>
      </c>
      <c r="K485">
        <v>2408</v>
      </c>
      <c r="L485">
        <f t="shared" si="106"/>
        <v>1.4041394029599259E-2</v>
      </c>
      <c r="M485">
        <v>356.09</v>
      </c>
      <c r="N485">
        <f t="shared" si="96"/>
        <v>0</v>
      </c>
      <c r="Q485">
        <f t="shared" si="97"/>
        <v>21.736077957819653</v>
      </c>
      <c r="R485">
        <f t="shared" si="98"/>
        <v>27.184138841304165</v>
      </c>
      <c r="S485">
        <f t="shared" si="99"/>
        <v>15.277036704203994</v>
      </c>
      <c r="T485">
        <f t="shared" si="100"/>
        <v>33.811676823275015</v>
      </c>
      <c r="U485">
        <f t="shared" si="101"/>
        <v>-6.4590412536156592</v>
      </c>
      <c r="V485">
        <f t="shared" si="102"/>
        <v>6.6275379819708498</v>
      </c>
      <c r="W485">
        <f t="shared" si="103"/>
        <v>0</v>
      </c>
      <c r="Y485">
        <f t="shared" si="104"/>
        <v>-6.4590412536156592</v>
      </c>
      <c r="Z485">
        <f t="shared" si="105"/>
        <v>-6.6275379819708498</v>
      </c>
    </row>
    <row r="486" spans="1:26" x14ac:dyDescent="0.2">
      <c r="A486">
        <v>166</v>
      </c>
      <c r="B486" t="s">
        <v>142</v>
      </c>
      <c r="C486" s="33">
        <v>5</v>
      </c>
      <c r="D486" s="33">
        <v>19</v>
      </c>
      <c r="E486">
        <v>6.5475554165627701</v>
      </c>
      <c r="F486">
        <v>12</v>
      </c>
      <c r="G486" s="5" t="s">
        <v>49</v>
      </c>
      <c r="H486">
        <v>1592</v>
      </c>
      <c r="I486">
        <v>2032</v>
      </c>
      <c r="J486">
        <v>972</v>
      </c>
      <c r="K486">
        <v>2260</v>
      </c>
      <c r="L486">
        <f t="shared" si="106"/>
        <v>1.485464727640042E-2</v>
      </c>
      <c r="M486">
        <v>336.59500000000003</v>
      </c>
      <c r="N486">
        <f t="shared" si="96"/>
        <v>0</v>
      </c>
      <c r="Q486">
        <f t="shared" si="97"/>
        <v>23.648598464029469</v>
      </c>
      <c r="R486">
        <f t="shared" si="98"/>
        <v>30.184643265645654</v>
      </c>
      <c r="S486">
        <f t="shared" si="99"/>
        <v>14.438717152661209</v>
      </c>
      <c r="T486">
        <f t="shared" si="100"/>
        <v>33.571502844664948</v>
      </c>
      <c r="U486">
        <f t="shared" si="101"/>
        <v>-9.2098813113682603</v>
      </c>
      <c r="V486">
        <f t="shared" si="102"/>
        <v>3.3868595790192941</v>
      </c>
      <c r="W486">
        <f t="shared" si="103"/>
        <v>0</v>
      </c>
      <c r="Y486">
        <f t="shared" si="104"/>
        <v>-9.2098813113682603</v>
      </c>
      <c r="Z486">
        <f t="shared" si="105"/>
        <v>-3.3868595790192941</v>
      </c>
    </row>
    <row r="487" spans="1:26" s="31" customFormat="1" x14ac:dyDescent="0.2">
      <c r="A487" s="31">
        <v>166</v>
      </c>
      <c r="B487" s="31" t="s">
        <v>142</v>
      </c>
      <c r="C487" s="33">
        <v>6</v>
      </c>
      <c r="D487" s="33">
        <v>19</v>
      </c>
      <c r="E487" s="31">
        <v>6.5475554165627701</v>
      </c>
      <c r="F487" s="31">
        <v>12</v>
      </c>
      <c r="G487" s="32" t="s">
        <v>49</v>
      </c>
      <c r="H487" s="31">
        <v>1572</v>
      </c>
      <c r="I487" s="31">
        <v>1924</v>
      </c>
      <c r="J487" s="31">
        <v>1054</v>
      </c>
      <c r="K487" s="31">
        <v>2132</v>
      </c>
      <c r="L487" s="31">
        <f t="shared" si="106"/>
        <v>1.3885456095576371E-2</v>
      </c>
      <c r="M487" s="31">
        <v>360.089</v>
      </c>
      <c r="N487" s="31">
        <f t="shared" si="96"/>
        <v>3.1622753203384896E-2</v>
      </c>
      <c r="O487" s="31">
        <v>316.22800000000001</v>
      </c>
      <c r="P487" s="31">
        <v>192.375</v>
      </c>
      <c r="Q487" s="31">
        <f t="shared" si="97"/>
        <v>21.827936982246054</v>
      </c>
      <c r="R487" s="31">
        <f t="shared" si="98"/>
        <v>26.715617527888938</v>
      </c>
      <c r="S487" s="31">
        <f t="shared" si="99"/>
        <v>14.635270724737495</v>
      </c>
      <c r="T487" s="31">
        <f t="shared" si="100"/>
        <v>29.603792395768821</v>
      </c>
      <c r="U487" s="31">
        <f t="shared" si="101"/>
        <v>-7.1926662575085594</v>
      </c>
      <c r="V487" s="31">
        <f t="shared" si="102"/>
        <v>2.8881748678798829</v>
      </c>
      <c r="W487" s="31">
        <f t="shared" si="103"/>
        <v>6.083427147501169</v>
      </c>
      <c r="X487" s="31" t="s">
        <v>206</v>
      </c>
      <c r="Y487" s="31">
        <f t="shared" si="104"/>
        <v>-13.276093405009728</v>
      </c>
      <c r="Z487" s="31">
        <f t="shared" si="105"/>
        <v>-2.8881748678798829</v>
      </c>
    </row>
    <row r="488" spans="1:26" s="31" customFormat="1" x14ac:dyDescent="0.2">
      <c r="A488" s="31">
        <v>166</v>
      </c>
      <c r="B488" s="31" t="s">
        <v>142</v>
      </c>
      <c r="C488" s="33">
        <v>7</v>
      </c>
      <c r="D488" s="33">
        <v>19</v>
      </c>
      <c r="E488" s="31">
        <v>6.5475554165627701</v>
      </c>
      <c r="F488" s="31">
        <v>12</v>
      </c>
      <c r="G488" s="32" t="s">
        <v>49</v>
      </c>
      <c r="H488" s="31">
        <v>1572</v>
      </c>
      <c r="I488" s="31">
        <v>1924</v>
      </c>
      <c r="J488" s="31">
        <v>1054</v>
      </c>
      <c r="K488" s="31">
        <v>2132</v>
      </c>
      <c r="L488" s="31">
        <f t="shared" si="106"/>
        <v>1.3885456095576371E-2</v>
      </c>
      <c r="M488" s="31">
        <v>360.089</v>
      </c>
      <c r="N488" s="31">
        <f t="shared" si="96"/>
        <v>3.1622753203384896E-2</v>
      </c>
      <c r="O488" s="31">
        <v>316.22800000000001</v>
      </c>
      <c r="P488" s="31">
        <v>192.375</v>
      </c>
      <c r="Q488" s="31">
        <f t="shared" si="97"/>
        <v>21.827936982246054</v>
      </c>
      <c r="R488" s="31">
        <f t="shared" si="98"/>
        <v>26.715617527888938</v>
      </c>
      <c r="S488" s="31">
        <f t="shared" si="99"/>
        <v>14.635270724737495</v>
      </c>
      <c r="T488" s="31">
        <f t="shared" si="100"/>
        <v>29.603792395768821</v>
      </c>
      <c r="U488" s="31">
        <f t="shared" si="101"/>
        <v>-7.1926662575085594</v>
      </c>
      <c r="V488" s="31">
        <f t="shared" si="102"/>
        <v>2.8881748678798829</v>
      </c>
      <c r="W488" s="31">
        <f t="shared" si="103"/>
        <v>6.083427147501169</v>
      </c>
      <c r="X488" s="31" t="s">
        <v>206</v>
      </c>
      <c r="Y488" s="31">
        <f t="shared" si="104"/>
        <v>-13.276093405009728</v>
      </c>
      <c r="Z488" s="31">
        <f t="shared" si="105"/>
        <v>-2.8881748678798829</v>
      </c>
    </row>
    <row r="489" spans="1:26" s="31" customFormat="1" x14ac:dyDescent="0.2">
      <c r="A489" s="31">
        <v>166</v>
      </c>
      <c r="B489" s="31" t="s">
        <v>142</v>
      </c>
      <c r="C489" s="33">
        <v>8</v>
      </c>
      <c r="D489" s="33">
        <v>19</v>
      </c>
      <c r="E489" s="31">
        <v>6.5475554165627701</v>
      </c>
      <c r="F489" s="31">
        <v>12</v>
      </c>
      <c r="G489" s="32" t="s">
        <v>49</v>
      </c>
      <c r="H489" s="31">
        <v>1572</v>
      </c>
      <c r="I489" s="31">
        <v>1924</v>
      </c>
      <c r="J489" s="31">
        <v>1054</v>
      </c>
      <c r="K489" s="31">
        <v>2132</v>
      </c>
      <c r="L489" s="31">
        <f t="shared" si="106"/>
        <v>1.3885456095576371E-2</v>
      </c>
      <c r="M489" s="31">
        <v>360.089</v>
      </c>
      <c r="N489" s="31">
        <f t="shared" si="96"/>
        <v>3.1622753203384896E-2</v>
      </c>
      <c r="O489" s="31">
        <v>316.22800000000001</v>
      </c>
      <c r="P489" s="31">
        <v>192.375</v>
      </c>
      <c r="Q489" s="31">
        <f t="shared" si="97"/>
        <v>21.827936982246054</v>
      </c>
      <c r="R489" s="31">
        <f t="shared" si="98"/>
        <v>26.715617527888938</v>
      </c>
      <c r="S489" s="31">
        <f t="shared" si="99"/>
        <v>14.635270724737495</v>
      </c>
      <c r="T489" s="31">
        <f t="shared" si="100"/>
        <v>29.603792395768821</v>
      </c>
      <c r="U489" s="31">
        <f t="shared" si="101"/>
        <v>-7.1926662575085594</v>
      </c>
      <c r="V489" s="31">
        <f t="shared" si="102"/>
        <v>2.8881748678798829</v>
      </c>
      <c r="W489" s="31">
        <f t="shared" si="103"/>
        <v>6.083427147501169</v>
      </c>
      <c r="X489" s="31" t="s">
        <v>206</v>
      </c>
      <c r="Y489" s="31">
        <f t="shared" si="104"/>
        <v>-13.276093405009728</v>
      </c>
      <c r="Z489" s="31">
        <f t="shared" si="105"/>
        <v>-2.8881748678798829</v>
      </c>
    </row>
    <row r="490" spans="1:26" s="31" customFormat="1" x14ac:dyDescent="0.2">
      <c r="A490" s="31">
        <v>167</v>
      </c>
      <c r="B490" s="31" t="s">
        <v>142</v>
      </c>
      <c r="C490" s="33">
        <v>1</v>
      </c>
      <c r="D490" s="33">
        <v>20</v>
      </c>
      <c r="E490" s="31">
        <v>7.3381450123945902</v>
      </c>
      <c r="F490" s="31">
        <v>13</v>
      </c>
      <c r="G490" s="32" t="s">
        <v>49</v>
      </c>
      <c r="H490" s="31">
        <v>1502</v>
      </c>
      <c r="I490" s="31">
        <v>2004</v>
      </c>
      <c r="J490" s="31">
        <v>1338</v>
      </c>
      <c r="K490" s="31">
        <v>1992</v>
      </c>
      <c r="L490" s="31">
        <f t="shared" si="106"/>
        <v>1.4200874205816109E-2</v>
      </c>
      <c r="M490" s="31">
        <v>352.09100000000001</v>
      </c>
      <c r="N490" s="31">
        <f t="shared" si="96"/>
        <v>0</v>
      </c>
      <c r="Q490" s="31">
        <f t="shared" si="97"/>
        <v>21.329713057135795</v>
      </c>
      <c r="R490" s="31">
        <f t="shared" si="98"/>
        <v>28.458551908455483</v>
      </c>
      <c r="S490" s="31">
        <f t="shared" si="99"/>
        <v>19.000769687381954</v>
      </c>
      <c r="T490" s="31">
        <f t="shared" si="100"/>
        <v>28.288141417985688</v>
      </c>
      <c r="U490" s="31">
        <f t="shared" si="101"/>
        <v>-2.3289433697538406</v>
      </c>
      <c r="V490" s="31">
        <f t="shared" si="102"/>
        <v>-0.17041049046979495</v>
      </c>
      <c r="W490" s="31">
        <f t="shared" si="103"/>
        <v>0</v>
      </c>
      <c r="Y490" s="31">
        <f t="shared" si="104"/>
        <v>-2.3289433697538406</v>
      </c>
      <c r="Z490" s="31">
        <f t="shared" si="105"/>
        <v>0.17041049046979495</v>
      </c>
    </row>
    <row r="491" spans="1:26" s="31" customFormat="1" x14ac:dyDescent="0.2">
      <c r="A491" s="31">
        <v>167</v>
      </c>
      <c r="B491" s="31" t="s">
        <v>142</v>
      </c>
      <c r="C491" s="33">
        <v>2</v>
      </c>
      <c r="D491" s="33">
        <v>20</v>
      </c>
      <c r="E491" s="31">
        <v>7.3381450123945902</v>
      </c>
      <c r="F491" s="31">
        <v>13</v>
      </c>
      <c r="G491" s="32" t="s">
        <v>49</v>
      </c>
      <c r="H491" s="31">
        <v>1582</v>
      </c>
      <c r="I491" s="31">
        <v>2196</v>
      </c>
      <c r="J491" s="31">
        <v>998</v>
      </c>
      <c r="K491" s="31">
        <v>2132</v>
      </c>
      <c r="L491" s="31">
        <f t="shared" si="106"/>
        <v>1.4689637342233296E-2</v>
      </c>
      <c r="M491" s="31">
        <v>340.37599999999998</v>
      </c>
      <c r="N491" s="31">
        <f t="shared" si="96"/>
        <v>0</v>
      </c>
      <c r="Q491" s="31">
        <f t="shared" si="97"/>
        <v>23.239006275413075</v>
      </c>
      <c r="R491" s="31">
        <f t="shared" si="98"/>
        <v>32.258443603544315</v>
      </c>
      <c r="S491" s="31">
        <f t="shared" si="99"/>
        <v>14.660258067548829</v>
      </c>
      <c r="T491" s="31">
        <f t="shared" si="100"/>
        <v>31.318306813641385</v>
      </c>
      <c r="U491" s="31">
        <f t="shared" si="101"/>
        <v>-8.5787482078642459</v>
      </c>
      <c r="V491" s="31">
        <f t="shared" si="102"/>
        <v>-0.94013678990292959</v>
      </c>
      <c r="W491" s="31">
        <f t="shared" si="103"/>
        <v>0</v>
      </c>
      <c r="Y491" s="31">
        <f t="shared" si="104"/>
        <v>-8.5787482078642459</v>
      </c>
      <c r="Z491" s="31">
        <f t="shared" si="105"/>
        <v>0.94013678990292959</v>
      </c>
    </row>
    <row r="492" spans="1:26" s="31" customFormat="1" x14ac:dyDescent="0.2">
      <c r="A492" s="31">
        <v>167</v>
      </c>
      <c r="B492" s="31" t="s">
        <v>142</v>
      </c>
      <c r="C492" s="33">
        <v>3</v>
      </c>
      <c r="D492" s="33">
        <v>20</v>
      </c>
      <c r="E492" s="31">
        <v>7.3381450123945902</v>
      </c>
      <c r="F492" s="31">
        <v>13</v>
      </c>
      <c r="G492" s="32" t="s">
        <v>49</v>
      </c>
      <c r="H492" s="31">
        <v>1578</v>
      </c>
      <c r="I492" s="31">
        <v>2016</v>
      </c>
      <c r="J492" s="31">
        <v>1230</v>
      </c>
      <c r="K492" s="31">
        <v>1194</v>
      </c>
      <c r="L492" s="31">
        <f t="shared" si="106"/>
        <v>1.4189912107684406E-2</v>
      </c>
      <c r="M492" s="31">
        <v>352.363</v>
      </c>
      <c r="N492" s="31">
        <f t="shared" si="96"/>
        <v>3.1635458287066473E-2</v>
      </c>
      <c r="O492" s="31">
        <v>316.101</v>
      </c>
      <c r="P492" s="31">
        <v>220.036</v>
      </c>
      <c r="Q492" s="31">
        <f t="shared" si="97"/>
        <v>22.391681305925992</v>
      </c>
      <c r="R492" s="31">
        <f t="shared" si="98"/>
        <v>28.606862809091762</v>
      </c>
      <c r="S492" s="31">
        <f t="shared" si="99"/>
        <v>17.453591892451819</v>
      </c>
      <c r="T492" s="31">
        <f t="shared" si="100"/>
        <v>16.94275505657518</v>
      </c>
      <c r="U492" s="31">
        <f t="shared" si="101"/>
        <v>-4.9380894134741737</v>
      </c>
      <c r="V492" s="31">
        <f t="shared" si="102"/>
        <v>-11.664107752516582</v>
      </c>
      <c r="W492" s="31">
        <f t="shared" si="103"/>
        <v>6.9609396996529584</v>
      </c>
      <c r="X492" s="31" t="s">
        <v>207</v>
      </c>
      <c r="Y492" s="31">
        <f t="shared" si="104"/>
        <v>-4.9380894134741737</v>
      </c>
      <c r="Z492" s="31">
        <f t="shared" si="105"/>
        <v>18.625047452169539</v>
      </c>
    </row>
    <row r="493" spans="1:26" s="31" customFormat="1" x14ac:dyDescent="0.2">
      <c r="A493" s="31">
        <v>167</v>
      </c>
      <c r="B493" s="31" t="s">
        <v>142</v>
      </c>
      <c r="C493" s="33">
        <v>4</v>
      </c>
      <c r="D493" s="33">
        <v>20</v>
      </c>
      <c r="E493" s="31">
        <v>7.3381450123945902</v>
      </c>
      <c r="F493" s="31">
        <v>13</v>
      </c>
      <c r="G493" s="32" t="s">
        <v>49</v>
      </c>
      <c r="H493" s="31">
        <v>1644</v>
      </c>
      <c r="I493" s="31">
        <v>1938</v>
      </c>
      <c r="J493" s="31">
        <v>1986</v>
      </c>
      <c r="K493" s="31">
        <v>1104</v>
      </c>
      <c r="L493" s="31">
        <f t="shared" si="106"/>
        <v>1.3659373471857594E-2</v>
      </c>
      <c r="M493" s="31">
        <v>366.04899999999998</v>
      </c>
      <c r="N493" s="31">
        <f t="shared" si="96"/>
        <v>3.2673438781411428E-2</v>
      </c>
      <c r="O493" s="31">
        <v>306.05900000000003</v>
      </c>
      <c r="P493" s="31">
        <v>378.048</v>
      </c>
      <c r="Q493" s="31">
        <f t="shared" si="97"/>
        <v>22.456009987733886</v>
      </c>
      <c r="R493" s="31">
        <f t="shared" si="98"/>
        <v>26.471865788460015</v>
      </c>
      <c r="S493" s="31">
        <f t="shared" si="99"/>
        <v>27.12751571510918</v>
      </c>
      <c r="T493" s="31">
        <f t="shared" si="100"/>
        <v>15.079948312930783</v>
      </c>
      <c r="U493" s="31">
        <f t="shared" si="101"/>
        <v>4.671505727375294</v>
      </c>
      <c r="V493" s="31">
        <f t="shared" si="102"/>
        <v>-11.391917475529231</v>
      </c>
      <c r="W493" s="31">
        <f t="shared" si="103"/>
        <v>12.352128184435028</v>
      </c>
      <c r="X493" s="31" t="s">
        <v>207</v>
      </c>
      <c r="Y493" s="31">
        <f t="shared" si="104"/>
        <v>4.671505727375294</v>
      </c>
      <c r="Z493" s="31">
        <f t="shared" si="105"/>
        <v>23.744045659964257</v>
      </c>
    </row>
    <row r="494" spans="1:26" s="31" customFormat="1" x14ac:dyDescent="0.2">
      <c r="A494" s="31">
        <v>167</v>
      </c>
      <c r="B494" s="31" t="s">
        <v>142</v>
      </c>
      <c r="C494" s="33">
        <v>5</v>
      </c>
      <c r="D494" s="33">
        <v>20</v>
      </c>
      <c r="E494" s="31">
        <v>7.3381450123945902</v>
      </c>
      <c r="F494" s="31">
        <v>13</v>
      </c>
      <c r="G494" s="32" t="s">
        <v>49</v>
      </c>
      <c r="H494" s="31">
        <v>1542</v>
      </c>
      <c r="I494" s="31">
        <v>1896</v>
      </c>
      <c r="J494" s="31">
        <v>1956</v>
      </c>
      <c r="K494" s="31">
        <v>1044</v>
      </c>
      <c r="L494" s="31">
        <f t="shared" si="106"/>
        <v>1.3227513227513227E-2</v>
      </c>
      <c r="M494" s="31">
        <v>378</v>
      </c>
      <c r="N494" s="31">
        <f t="shared" si="96"/>
        <v>3.4722222222222224E-2</v>
      </c>
      <c r="O494" s="31">
        <v>288</v>
      </c>
      <c r="P494" s="31">
        <v>156.11500000000001</v>
      </c>
      <c r="Q494" s="31">
        <f t="shared" si="97"/>
        <v>20.396825396825395</v>
      </c>
      <c r="R494" s="31">
        <f t="shared" si="98"/>
        <v>25.079365079365079</v>
      </c>
      <c r="S494" s="31">
        <f t="shared" si="99"/>
        <v>25.87301587301587</v>
      </c>
      <c r="T494" s="31">
        <f t="shared" si="100"/>
        <v>13.809523809523808</v>
      </c>
      <c r="U494" s="31">
        <f t="shared" si="101"/>
        <v>5.4761904761904745</v>
      </c>
      <c r="V494" s="31">
        <f t="shared" si="102"/>
        <v>-11.269841269841271</v>
      </c>
      <c r="W494" s="31">
        <f t="shared" si="103"/>
        <v>5.420659722222223</v>
      </c>
      <c r="X494" s="31" t="s">
        <v>206</v>
      </c>
      <c r="Y494" s="31">
        <f t="shared" si="104"/>
        <v>10.896850198412697</v>
      </c>
      <c r="Z494" s="31">
        <f t="shared" si="105"/>
        <v>11.269841269841271</v>
      </c>
    </row>
    <row r="495" spans="1:26" s="31" customFormat="1" x14ac:dyDescent="0.2">
      <c r="A495" s="31">
        <v>167</v>
      </c>
      <c r="B495" s="31" t="s">
        <v>142</v>
      </c>
      <c r="C495" s="33">
        <v>6</v>
      </c>
      <c r="D495" s="33">
        <v>20</v>
      </c>
      <c r="E495" s="31">
        <v>7.3381450123945902</v>
      </c>
      <c r="F495" s="31">
        <v>13</v>
      </c>
      <c r="G495" s="32" t="s">
        <v>49</v>
      </c>
      <c r="H495" s="31">
        <v>1584</v>
      </c>
      <c r="I495" s="31">
        <v>1926</v>
      </c>
      <c r="J495" s="31">
        <v>2130</v>
      </c>
      <c r="K495" s="31">
        <v>2328</v>
      </c>
      <c r="L495" s="31">
        <f t="shared" si="106"/>
        <v>1.4124293785310734E-2</v>
      </c>
      <c r="M495" s="31">
        <v>354</v>
      </c>
      <c r="N495" s="31">
        <f t="shared" si="96"/>
        <v>3.0858863900066657E-2</v>
      </c>
      <c r="O495" s="31">
        <v>324.05599999999998</v>
      </c>
      <c r="P495" s="31">
        <v>174</v>
      </c>
      <c r="Q495" s="31">
        <f t="shared" si="97"/>
        <v>22.372881355932204</v>
      </c>
      <c r="R495" s="31">
        <f t="shared" si="98"/>
        <v>27.203389830508474</v>
      </c>
      <c r="S495" s="31">
        <f t="shared" si="99"/>
        <v>30.084745762711865</v>
      </c>
      <c r="T495" s="31">
        <f t="shared" si="100"/>
        <v>32.881355932203391</v>
      </c>
      <c r="U495" s="31">
        <f t="shared" si="101"/>
        <v>7.7118644067796609</v>
      </c>
      <c r="V495" s="31">
        <f t="shared" si="102"/>
        <v>5.677966101694917</v>
      </c>
      <c r="W495" s="31">
        <f t="shared" si="103"/>
        <v>5.3694423186115987</v>
      </c>
      <c r="X495" s="31" t="s">
        <v>206</v>
      </c>
      <c r="Y495" s="31">
        <f t="shared" si="104"/>
        <v>13.08130672539126</v>
      </c>
      <c r="Z495" s="31">
        <f t="shared" si="105"/>
        <v>-5.677966101694917</v>
      </c>
    </row>
    <row r="496" spans="1:26" x14ac:dyDescent="0.2">
      <c r="A496">
        <v>167</v>
      </c>
      <c r="B496" t="s">
        <v>142</v>
      </c>
      <c r="C496" s="33">
        <v>7</v>
      </c>
      <c r="D496" s="33">
        <v>20</v>
      </c>
      <c r="E496">
        <v>7.3381450123945902</v>
      </c>
      <c r="F496">
        <v>13</v>
      </c>
      <c r="G496" s="5" t="s">
        <v>49</v>
      </c>
      <c r="H496">
        <v>1590</v>
      </c>
      <c r="I496">
        <v>2034</v>
      </c>
      <c r="J496">
        <v>2010</v>
      </c>
      <c r="K496">
        <v>2868</v>
      </c>
      <c r="L496">
        <f t="shared" si="106"/>
        <v>1.3886960144424386E-2</v>
      </c>
      <c r="M496">
        <v>360.05</v>
      </c>
      <c r="N496">
        <f t="shared" si="96"/>
        <v>0</v>
      </c>
      <c r="Q496">
        <f t="shared" si="97"/>
        <v>22.080266629634774</v>
      </c>
      <c r="R496">
        <f t="shared" si="98"/>
        <v>28.246076933759202</v>
      </c>
      <c r="S496">
        <f t="shared" si="99"/>
        <v>27.912789890293016</v>
      </c>
      <c r="T496">
        <f t="shared" si="100"/>
        <v>39.827801694209136</v>
      </c>
      <c r="U496">
        <f t="shared" si="101"/>
        <v>5.8325232606582418</v>
      </c>
      <c r="V496">
        <f t="shared" si="102"/>
        <v>11.581724760449934</v>
      </c>
      <c r="W496">
        <f t="shared" si="103"/>
        <v>0</v>
      </c>
      <c r="Y496">
        <f t="shared" si="104"/>
        <v>5.8325232606582418</v>
      </c>
      <c r="Z496">
        <f t="shared" si="105"/>
        <v>-11.581724760449934</v>
      </c>
    </row>
    <row r="497" spans="1:26" x14ac:dyDescent="0.2">
      <c r="A497">
        <v>167</v>
      </c>
      <c r="B497" t="s">
        <v>142</v>
      </c>
      <c r="C497" s="33">
        <v>8</v>
      </c>
      <c r="D497" s="33">
        <v>20</v>
      </c>
      <c r="E497">
        <v>7.3381450123945902</v>
      </c>
      <c r="F497">
        <v>13</v>
      </c>
      <c r="G497" s="5" t="s">
        <v>49</v>
      </c>
      <c r="H497">
        <v>1590</v>
      </c>
      <c r="I497">
        <v>2034</v>
      </c>
      <c r="J497">
        <v>2010</v>
      </c>
      <c r="K497">
        <v>2868</v>
      </c>
      <c r="L497">
        <f t="shared" si="106"/>
        <v>1.3886960144424386E-2</v>
      </c>
      <c r="M497">
        <v>360.05</v>
      </c>
      <c r="N497">
        <f t="shared" si="96"/>
        <v>0</v>
      </c>
      <c r="Q497">
        <f t="shared" si="97"/>
        <v>22.080266629634774</v>
      </c>
      <c r="R497">
        <f t="shared" si="98"/>
        <v>28.246076933759202</v>
      </c>
      <c r="S497">
        <f t="shared" si="99"/>
        <v>27.912789890293016</v>
      </c>
      <c r="T497">
        <f t="shared" si="100"/>
        <v>39.827801694209136</v>
      </c>
      <c r="U497">
        <f t="shared" si="101"/>
        <v>5.8325232606582418</v>
      </c>
      <c r="V497">
        <f t="shared" si="102"/>
        <v>11.581724760449934</v>
      </c>
      <c r="W497">
        <f t="shared" si="103"/>
        <v>0</v>
      </c>
      <c r="Y497">
        <f t="shared" si="104"/>
        <v>5.8325232606582418</v>
      </c>
      <c r="Z497">
        <f t="shared" si="105"/>
        <v>-11.581724760449934</v>
      </c>
    </row>
    <row r="498" spans="1:26" x14ac:dyDescent="0.2">
      <c r="A498">
        <v>168</v>
      </c>
      <c r="B498" t="s">
        <v>142</v>
      </c>
      <c r="C498" s="33">
        <v>1</v>
      </c>
      <c r="D498" s="33">
        <v>21</v>
      </c>
      <c r="E498">
        <v>6.4025233708918501</v>
      </c>
      <c r="F498">
        <v>14</v>
      </c>
      <c r="G498" s="5" t="s">
        <v>51</v>
      </c>
      <c r="H498">
        <v>1482</v>
      </c>
      <c r="I498">
        <v>1956</v>
      </c>
      <c r="J498">
        <v>1482</v>
      </c>
      <c r="K498">
        <v>1956</v>
      </c>
      <c r="L498">
        <f t="shared" si="106"/>
        <v>1.3659373471857594E-2</v>
      </c>
      <c r="M498">
        <v>366.04899999999998</v>
      </c>
      <c r="N498">
        <f t="shared" si="96"/>
        <v>0</v>
      </c>
      <c r="Q498">
        <f t="shared" si="97"/>
        <v>20.243191485292954</v>
      </c>
      <c r="R498">
        <f t="shared" si="98"/>
        <v>26.717734510953452</v>
      </c>
      <c r="S498">
        <f t="shared" si="99"/>
        <v>20.243191485292954</v>
      </c>
      <c r="T498">
        <f t="shared" si="100"/>
        <v>26.717734510953452</v>
      </c>
      <c r="U498">
        <f t="shared" si="101"/>
        <v>0</v>
      </c>
      <c r="V498">
        <f t="shared" si="102"/>
        <v>0</v>
      </c>
      <c r="W498">
        <f t="shared" si="103"/>
        <v>0</v>
      </c>
      <c r="Y498">
        <f t="shared" si="104"/>
        <v>0</v>
      </c>
      <c r="Z498">
        <f t="shared" si="105"/>
        <v>0</v>
      </c>
    </row>
    <row r="499" spans="1:26" x14ac:dyDescent="0.2">
      <c r="A499">
        <v>168</v>
      </c>
      <c r="B499" t="s">
        <v>142</v>
      </c>
      <c r="C499" s="33">
        <v>2</v>
      </c>
      <c r="D499" s="33">
        <v>21</v>
      </c>
      <c r="E499">
        <v>6.4025233708918501</v>
      </c>
      <c r="F499">
        <v>14</v>
      </c>
      <c r="G499" s="5" t="s">
        <v>51</v>
      </c>
      <c r="H499">
        <v>1482</v>
      </c>
      <c r="I499">
        <v>1956</v>
      </c>
      <c r="J499">
        <v>1482</v>
      </c>
      <c r="K499">
        <v>1956</v>
      </c>
      <c r="L499">
        <f t="shared" si="106"/>
        <v>1.3659373471857594E-2</v>
      </c>
      <c r="M499">
        <v>366.04899999999998</v>
      </c>
      <c r="N499">
        <f t="shared" si="96"/>
        <v>0</v>
      </c>
      <c r="Q499">
        <f t="shared" si="97"/>
        <v>20.243191485292954</v>
      </c>
      <c r="R499">
        <f t="shared" si="98"/>
        <v>26.717734510953452</v>
      </c>
      <c r="S499">
        <f t="shared" si="99"/>
        <v>20.243191485292954</v>
      </c>
      <c r="T499">
        <f t="shared" si="100"/>
        <v>26.717734510953452</v>
      </c>
      <c r="U499">
        <f t="shared" si="101"/>
        <v>0</v>
      </c>
      <c r="V499">
        <f t="shared" si="102"/>
        <v>0</v>
      </c>
      <c r="W499">
        <f t="shared" si="103"/>
        <v>0</v>
      </c>
      <c r="Y499">
        <f t="shared" si="104"/>
        <v>0</v>
      </c>
      <c r="Z499">
        <f t="shared" si="105"/>
        <v>0</v>
      </c>
    </row>
    <row r="500" spans="1:26" x14ac:dyDescent="0.2">
      <c r="A500">
        <v>168</v>
      </c>
      <c r="B500" t="s">
        <v>142</v>
      </c>
      <c r="C500" s="33">
        <v>3</v>
      </c>
      <c r="D500" s="33">
        <v>21</v>
      </c>
      <c r="E500">
        <v>6.4025233708918501</v>
      </c>
      <c r="F500">
        <v>14</v>
      </c>
      <c r="G500" s="5" t="s">
        <v>51</v>
      </c>
      <c r="H500">
        <v>1482</v>
      </c>
      <c r="I500">
        <v>1956</v>
      </c>
      <c r="J500">
        <v>1482</v>
      </c>
      <c r="K500">
        <v>1956</v>
      </c>
      <c r="L500">
        <f t="shared" si="106"/>
        <v>1.3659373471857594E-2</v>
      </c>
      <c r="M500">
        <v>366.04899999999998</v>
      </c>
      <c r="N500">
        <f t="shared" si="96"/>
        <v>0</v>
      </c>
      <c r="Q500">
        <f t="shared" si="97"/>
        <v>20.243191485292954</v>
      </c>
      <c r="R500">
        <f t="shared" si="98"/>
        <v>26.717734510953452</v>
      </c>
      <c r="S500">
        <f t="shared" si="99"/>
        <v>20.243191485292954</v>
      </c>
      <c r="T500">
        <f t="shared" si="100"/>
        <v>26.717734510953452</v>
      </c>
      <c r="U500">
        <f t="shared" si="101"/>
        <v>0</v>
      </c>
      <c r="V500">
        <f t="shared" si="102"/>
        <v>0</v>
      </c>
      <c r="W500">
        <f t="shared" si="103"/>
        <v>0</v>
      </c>
      <c r="Y500">
        <f t="shared" si="104"/>
        <v>0</v>
      </c>
      <c r="Z500">
        <f t="shared" si="105"/>
        <v>0</v>
      </c>
    </row>
    <row r="501" spans="1:26" x14ac:dyDescent="0.2">
      <c r="A501">
        <v>168</v>
      </c>
      <c r="B501" t="s">
        <v>142</v>
      </c>
      <c r="C501" s="33">
        <v>4</v>
      </c>
      <c r="D501" s="33">
        <v>21</v>
      </c>
      <c r="E501">
        <v>6.4025233708918501</v>
      </c>
      <c r="F501">
        <v>14</v>
      </c>
      <c r="G501" s="5" t="s">
        <v>51</v>
      </c>
      <c r="H501">
        <v>1482</v>
      </c>
      <c r="I501">
        <v>1956</v>
      </c>
      <c r="J501">
        <v>1482</v>
      </c>
      <c r="K501">
        <v>1956</v>
      </c>
      <c r="L501">
        <f t="shared" si="106"/>
        <v>1.3659373471857594E-2</v>
      </c>
      <c r="M501">
        <v>366.04899999999998</v>
      </c>
      <c r="N501">
        <f t="shared" si="96"/>
        <v>0</v>
      </c>
      <c r="Q501">
        <f t="shared" si="97"/>
        <v>20.243191485292954</v>
      </c>
      <c r="R501">
        <f t="shared" si="98"/>
        <v>26.717734510953452</v>
      </c>
      <c r="S501">
        <f t="shared" si="99"/>
        <v>20.243191485292954</v>
      </c>
      <c r="T501">
        <f t="shared" si="100"/>
        <v>26.717734510953452</v>
      </c>
      <c r="U501">
        <f t="shared" si="101"/>
        <v>0</v>
      </c>
      <c r="V501">
        <f t="shared" si="102"/>
        <v>0</v>
      </c>
      <c r="W501">
        <f t="shared" si="103"/>
        <v>0</v>
      </c>
      <c r="Y501">
        <f t="shared" si="104"/>
        <v>0</v>
      </c>
      <c r="Z501">
        <f t="shared" si="105"/>
        <v>0</v>
      </c>
    </row>
    <row r="502" spans="1:26" x14ac:dyDescent="0.2">
      <c r="A502">
        <v>168</v>
      </c>
      <c r="B502" t="s">
        <v>142</v>
      </c>
      <c r="C502" s="33">
        <v>5</v>
      </c>
      <c r="D502" s="33">
        <v>21</v>
      </c>
      <c r="E502">
        <v>6.4025233708918501</v>
      </c>
      <c r="F502">
        <v>14</v>
      </c>
      <c r="G502" s="5" t="s">
        <v>51</v>
      </c>
      <c r="H502">
        <v>1536</v>
      </c>
      <c r="I502">
        <v>1956</v>
      </c>
      <c r="J502">
        <v>1452</v>
      </c>
      <c r="K502">
        <v>1964</v>
      </c>
      <c r="L502">
        <f t="shared" si="106"/>
        <v>1.4352638589078216E-2</v>
      </c>
      <c r="M502">
        <v>348.36799999999999</v>
      </c>
      <c r="N502">
        <f t="shared" si="96"/>
        <v>0</v>
      </c>
      <c r="Q502">
        <f t="shared" si="97"/>
        <v>22.045652872824139</v>
      </c>
      <c r="R502">
        <f t="shared" si="98"/>
        <v>28.073761080236991</v>
      </c>
      <c r="S502">
        <f t="shared" si="99"/>
        <v>20.84003123134157</v>
      </c>
      <c r="T502">
        <f t="shared" si="100"/>
        <v>28.188582188949617</v>
      </c>
      <c r="U502">
        <f t="shared" si="101"/>
        <v>-1.2056216414825691</v>
      </c>
      <c r="V502">
        <f t="shared" si="102"/>
        <v>0.11482110871262563</v>
      </c>
      <c r="W502">
        <f t="shared" si="103"/>
        <v>0</v>
      </c>
      <c r="Y502">
        <f t="shared" si="104"/>
        <v>-1.2056216414825691</v>
      </c>
      <c r="Z502">
        <f t="shared" si="105"/>
        <v>-0.11482110871262563</v>
      </c>
    </row>
    <row r="503" spans="1:26" x14ac:dyDescent="0.2">
      <c r="A503">
        <v>168</v>
      </c>
      <c r="B503" t="s">
        <v>142</v>
      </c>
      <c r="C503" s="33">
        <v>6</v>
      </c>
      <c r="D503" s="33">
        <v>21</v>
      </c>
      <c r="E503">
        <v>6.4025233708918501</v>
      </c>
      <c r="F503">
        <v>14</v>
      </c>
      <c r="G503" s="5" t="s">
        <v>51</v>
      </c>
      <c r="H503">
        <v>1536</v>
      </c>
      <c r="I503">
        <v>1996</v>
      </c>
      <c r="J503">
        <v>1440</v>
      </c>
      <c r="K503">
        <v>2004</v>
      </c>
      <c r="L503">
        <f t="shared" si="106"/>
        <v>1.4204545454545454E-2</v>
      </c>
      <c r="M503">
        <v>352</v>
      </c>
      <c r="N503">
        <f t="shared" si="96"/>
        <v>0</v>
      </c>
      <c r="Q503">
        <f t="shared" si="97"/>
        <v>21.818181818181817</v>
      </c>
      <c r="R503">
        <f t="shared" si="98"/>
        <v>28.352272727272727</v>
      </c>
      <c r="S503">
        <f t="shared" si="99"/>
        <v>20.454545454545453</v>
      </c>
      <c r="T503">
        <f t="shared" si="100"/>
        <v>28.46590909090909</v>
      </c>
      <c r="U503">
        <f t="shared" si="101"/>
        <v>-1.3636363636363633</v>
      </c>
      <c r="V503">
        <f t="shared" si="102"/>
        <v>0.11363636363636331</v>
      </c>
      <c r="W503">
        <f t="shared" si="103"/>
        <v>0</v>
      </c>
      <c r="Y503">
        <f t="shared" si="104"/>
        <v>-1.3636363636363633</v>
      </c>
      <c r="Z503">
        <f t="shared" si="105"/>
        <v>-0.11363636363636331</v>
      </c>
    </row>
    <row r="504" spans="1:26" x14ac:dyDescent="0.2">
      <c r="A504">
        <v>168</v>
      </c>
      <c r="B504" t="s">
        <v>142</v>
      </c>
      <c r="C504" s="33">
        <v>7</v>
      </c>
      <c r="D504" s="33">
        <v>21</v>
      </c>
      <c r="E504">
        <v>6.4025233708918501</v>
      </c>
      <c r="F504">
        <v>14</v>
      </c>
      <c r="G504" s="5" t="s">
        <v>51</v>
      </c>
      <c r="H504">
        <v>1536</v>
      </c>
      <c r="I504">
        <v>1996</v>
      </c>
      <c r="J504">
        <v>1440</v>
      </c>
      <c r="K504">
        <v>2004</v>
      </c>
      <c r="L504">
        <f t="shared" si="106"/>
        <v>1.4204545454545454E-2</v>
      </c>
      <c r="M504">
        <v>352</v>
      </c>
      <c r="N504">
        <f t="shared" si="96"/>
        <v>0</v>
      </c>
      <c r="Q504">
        <f t="shared" si="97"/>
        <v>21.818181818181817</v>
      </c>
      <c r="R504">
        <f t="shared" si="98"/>
        <v>28.352272727272727</v>
      </c>
      <c r="S504">
        <f t="shared" si="99"/>
        <v>20.454545454545453</v>
      </c>
      <c r="T504">
        <f t="shared" si="100"/>
        <v>28.46590909090909</v>
      </c>
      <c r="U504">
        <f t="shared" si="101"/>
        <v>-1.3636363636363633</v>
      </c>
      <c r="V504">
        <f t="shared" si="102"/>
        <v>0.11363636363636331</v>
      </c>
      <c r="W504">
        <f t="shared" si="103"/>
        <v>0</v>
      </c>
      <c r="Y504">
        <f t="shared" si="104"/>
        <v>-1.3636363636363633</v>
      </c>
      <c r="Z504">
        <f t="shared" si="105"/>
        <v>-0.11363636363636331</v>
      </c>
    </row>
    <row r="505" spans="1:26" x14ac:dyDescent="0.2">
      <c r="A505">
        <v>168</v>
      </c>
      <c r="B505" t="s">
        <v>142</v>
      </c>
      <c r="C505" s="33">
        <v>8</v>
      </c>
      <c r="D505" s="33">
        <v>21</v>
      </c>
      <c r="E505">
        <v>6.4025233708918501</v>
      </c>
      <c r="F505">
        <v>14</v>
      </c>
      <c r="G505" s="5" t="s">
        <v>51</v>
      </c>
      <c r="H505">
        <v>1516</v>
      </c>
      <c r="I505">
        <v>1920</v>
      </c>
      <c r="J505">
        <v>1384</v>
      </c>
      <c r="K505">
        <v>1932</v>
      </c>
      <c r="L505">
        <f t="shared" si="106"/>
        <v>1.4013138718862806E-2</v>
      </c>
      <c r="M505">
        <v>356.80799999999999</v>
      </c>
      <c r="N505">
        <f t="shared" si="96"/>
        <v>0</v>
      </c>
      <c r="Q505">
        <f t="shared" si="97"/>
        <v>21.243918297796014</v>
      </c>
      <c r="R505">
        <f t="shared" si="98"/>
        <v>26.905226340216586</v>
      </c>
      <c r="S505">
        <f t="shared" si="99"/>
        <v>19.394183986906125</v>
      </c>
      <c r="T505">
        <f t="shared" si="100"/>
        <v>27.073384004842939</v>
      </c>
      <c r="U505">
        <f t="shared" si="101"/>
        <v>-1.8497343108898896</v>
      </c>
      <c r="V505">
        <f t="shared" si="102"/>
        <v>0.16815766462635295</v>
      </c>
      <c r="W505">
        <f t="shared" si="103"/>
        <v>0</v>
      </c>
      <c r="Y505">
        <f t="shared" si="104"/>
        <v>-1.8497343108898896</v>
      </c>
      <c r="Z505">
        <f t="shared" si="105"/>
        <v>-0.16815766462635295</v>
      </c>
    </row>
    <row r="506" spans="1:26" x14ac:dyDescent="0.2">
      <c r="A506">
        <v>169</v>
      </c>
      <c r="B506" t="s">
        <v>143</v>
      </c>
      <c r="C506" s="33">
        <v>1</v>
      </c>
      <c r="D506" s="33">
        <v>1</v>
      </c>
      <c r="E506">
        <v>6.8465970062653199</v>
      </c>
      <c r="F506">
        <v>1</v>
      </c>
      <c r="G506" s="5" t="s">
        <v>50</v>
      </c>
      <c r="H506" s="33">
        <v>1498</v>
      </c>
      <c r="I506" s="33">
        <v>2040</v>
      </c>
      <c r="J506" s="33">
        <v>1238</v>
      </c>
      <c r="K506" s="33">
        <v>2888</v>
      </c>
      <c r="L506">
        <f t="shared" si="106"/>
        <v>1.3736263736263736E-2</v>
      </c>
      <c r="M506" s="33">
        <v>364</v>
      </c>
      <c r="N506">
        <f t="shared" si="96"/>
        <v>0</v>
      </c>
      <c r="Q506">
        <f t="shared" si="97"/>
        <v>20.576923076923077</v>
      </c>
      <c r="R506">
        <f t="shared" si="98"/>
        <v>28.021978021978022</v>
      </c>
      <c r="S506">
        <f t="shared" si="99"/>
        <v>17.005494505494504</v>
      </c>
      <c r="T506">
        <f t="shared" si="100"/>
        <v>39.670329670329672</v>
      </c>
      <c r="U506">
        <f t="shared" si="101"/>
        <v>-3.571428571428573</v>
      </c>
      <c r="V506">
        <f t="shared" si="102"/>
        <v>11.64835164835165</v>
      </c>
      <c r="W506">
        <f t="shared" si="103"/>
        <v>0</v>
      </c>
      <c r="Y506">
        <f t="shared" si="104"/>
        <v>-3.571428571428573</v>
      </c>
      <c r="Z506">
        <f t="shared" si="105"/>
        <v>-11.64835164835165</v>
      </c>
    </row>
    <row r="507" spans="1:26" x14ac:dyDescent="0.2">
      <c r="A507">
        <v>169</v>
      </c>
      <c r="B507" t="s">
        <v>143</v>
      </c>
      <c r="C507" s="33">
        <v>2</v>
      </c>
      <c r="D507" s="33">
        <v>1</v>
      </c>
      <c r="E507">
        <v>6.8465970062653199</v>
      </c>
      <c r="F507">
        <v>1</v>
      </c>
      <c r="G507" s="5" t="s">
        <v>50</v>
      </c>
      <c r="H507" s="33">
        <v>1574</v>
      </c>
      <c r="I507" s="33">
        <v>1984</v>
      </c>
      <c r="J507" s="33">
        <v>1030</v>
      </c>
      <c r="K507" s="33">
        <v>2168</v>
      </c>
      <c r="L507">
        <f t="shared" si="106"/>
        <v>1.3735433572696156E-2</v>
      </c>
      <c r="M507" s="33">
        <v>364.02199999999999</v>
      </c>
      <c r="N507">
        <f t="shared" si="96"/>
        <v>0</v>
      </c>
      <c r="Q507">
        <f t="shared" si="97"/>
        <v>21.619572443423749</v>
      </c>
      <c r="R507">
        <f t="shared" si="98"/>
        <v>27.251100208229175</v>
      </c>
      <c r="S507">
        <f t="shared" si="99"/>
        <v>14.147496579877041</v>
      </c>
      <c r="T507">
        <f t="shared" si="100"/>
        <v>29.778419985605268</v>
      </c>
      <c r="U507">
        <f t="shared" si="101"/>
        <v>-7.4720758635467082</v>
      </c>
      <c r="V507">
        <f t="shared" si="102"/>
        <v>2.5273197773760927</v>
      </c>
      <c r="W507">
        <f t="shared" si="103"/>
        <v>0</v>
      </c>
      <c r="Y507">
        <f t="shared" si="104"/>
        <v>-7.4720758635467082</v>
      </c>
      <c r="Z507">
        <f t="shared" si="105"/>
        <v>-2.5273197773760927</v>
      </c>
    </row>
    <row r="508" spans="1:26" x14ac:dyDescent="0.2">
      <c r="A508">
        <v>169</v>
      </c>
      <c r="B508" t="s">
        <v>143</v>
      </c>
      <c r="C508" s="33">
        <v>3</v>
      </c>
      <c r="D508" s="33">
        <v>1</v>
      </c>
      <c r="E508">
        <v>6.8465970062653199</v>
      </c>
      <c r="F508">
        <v>1</v>
      </c>
      <c r="G508" s="5" t="s">
        <v>50</v>
      </c>
      <c r="H508" s="33">
        <v>1582</v>
      </c>
      <c r="I508" s="33">
        <v>1948</v>
      </c>
      <c r="J508" s="33">
        <v>1586</v>
      </c>
      <c r="K508" s="33">
        <v>1240</v>
      </c>
      <c r="L508">
        <f t="shared" si="106"/>
        <v>1.3437753637599909E-2</v>
      </c>
      <c r="M508" s="33">
        <v>372.08600000000001</v>
      </c>
      <c r="N508">
        <f t="shared" si="96"/>
        <v>0</v>
      </c>
      <c r="Q508">
        <f t="shared" si="97"/>
        <v>21.258526254683055</v>
      </c>
      <c r="R508">
        <f t="shared" si="98"/>
        <v>26.176744086044621</v>
      </c>
      <c r="S508">
        <f t="shared" si="99"/>
        <v>21.312277269233455</v>
      </c>
      <c r="T508">
        <f t="shared" si="100"/>
        <v>16.662814510623885</v>
      </c>
      <c r="U508">
        <f t="shared" si="101"/>
        <v>5.37510145504001E-2</v>
      </c>
      <c r="V508">
        <f t="shared" si="102"/>
        <v>-9.513929575420736</v>
      </c>
      <c r="W508">
        <f t="shared" si="103"/>
        <v>0</v>
      </c>
      <c r="Y508">
        <f t="shared" si="104"/>
        <v>5.37510145504001E-2</v>
      </c>
      <c r="Z508">
        <f t="shared" si="105"/>
        <v>9.513929575420736</v>
      </c>
    </row>
    <row r="509" spans="1:26" x14ac:dyDescent="0.2">
      <c r="A509">
        <v>169</v>
      </c>
      <c r="B509" t="s">
        <v>143</v>
      </c>
      <c r="C509" s="33">
        <v>4</v>
      </c>
      <c r="D509" s="33">
        <v>1</v>
      </c>
      <c r="E509">
        <v>6.8465970062653199</v>
      </c>
      <c r="F509">
        <v>1</v>
      </c>
      <c r="G509" s="5" t="s">
        <v>50</v>
      </c>
      <c r="H509" s="33">
        <v>1482</v>
      </c>
      <c r="I509" s="33">
        <v>1948</v>
      </c>
      <c r="J509" s="33">
        <v>2058</v>
      </c>
      <c r="K509" s="33">
        <v>1672</v>
      </c>
      <c r="L509">
        <f t="shared" si="106"/>
        <v>1.3888888888888888E-2</v>
      </c>
      <c r="M509" s="33">
        <v>360</v>
      </c>
      <c r="N509">
        <f t="shared" si="96"/>
        <v>0</v>
      </c>
      <c r="Q509">
        <f t="shared" si="97"/>
        <v>20.583333333333332</v>
      </c>
      <c r="R509">
        <f t="shared" si="98"/>
        <v>27.055555555555554</v>
      </c>
      <c r="S509">
        <f t="shared" si="99"/>
        <v>28.583333333333332</v>
      </c>
      <c r="T509">
        <f t="shared" si="100"/>
        <v>23.222222222222221</v>
      </c>
      <c r="U509">
        <f t="shared" si="101"/>
        <v>8</v>
      </c>
      <c r="V509">
        <f t="shared" si="102"/>
        <v>-3.8333333333333321</v>
      </c>
      <c r="W509">
        <f t="shared" si="103"/>
        <v>0</v>
      </c>
      <c r="Y509">
        <f t="shared" si="104"/>
        <v>8</v>
      </c>
      <c r="Z509">
        <f t="shared" si="105"/>
        <v>3.8333333333333321</v>
      </c>
    </row>
    <row r="510" spans="1:26" x14ac:dyDescent="0.2">
      <c r="A510">
        <v>169</v>
      </c>
      <c r="B510" t="s">
        <v>143</v>
      </c>
      <c r="C510" s="33">
        <v>5</v>
      </c>
      <c r="D510" s="33">
        <v>1</v>
      </c>
      <c r="E510">
        <v>6.8465970062653199</v>
      </c>
      <c r="F510">
        <v>1</v>
      </c>
      <c r="G510" s="5" t="s">
        <v>50</v>
      </c>
      <c r="H510" s="33">
        <v>1522</v>
      </c>
      <c r="I510" s="33">
        <v>1928</v>
      </c>
      <c r="J510" s="33">
        <v>2070</v>
      </c>
      <c r="K510" s="33">
        <v>2512</v>
      </c>
      <c r="L510">
        <f t="shared" si="106"/>
        <v>1.4041394029599259E-2</v>
      </c>
      <c r="M510" s="33">
        <v>356.09</v>
      </c>
      <c r="N510">
        <f t="shared" si="96"/>
        <v>0</v>
      </c>
      <c r="Q510">
        <f t="shared" si="97"/>
        <v>21.371001713050074</v>
      </c>
      <c r="R510">
        <f t="shared" si="98"/>
        <v>27.071807689067374</v>
      </c>
      <c r="S510">
        <f t="shared" si="99"/>
        <v>29.065685641270466</v>
      </c>
      <c r="T510">
        <f t="shared" si="100"/>
        <v>35.271981802353338</v>
      </c>
      <c r="U510">
        <f t="shared" si="101"/>
        <v>7.6946839282203925</v>
      </c>
      <c r="V510">
        <f t="shared" si="102"/>
        <v>8.2001741132859642</v>
      </c>
      <c r="W510">
        <f t="shared" si="103"/>
        <v>0</v>
      </c>
      <c r="Y510">
        <f t="shared" si="104"/>
        <v>7.6946839282203925</v>
      </c>
      <c r="Z510">
        <f t="shared" si="105"/>
        <v>-8.2001741132859642</v>
      </c>
    </row>
    <row r="511" spans="1:26" x14ac:dyDescent="0.2">
      <c r="A511">
        <v>169</v>
      </c>
      <c r="B511" t="s">
        <v>143</v>
      </c>
      <c r="C511" s="33">
        <v>6</v>
      </c>
      <c r="D511" s="33">
        <v>1</v>
      </c>
      <c r="E511">
        <v>6.8465970062653199</v>
      </c>
      <c r="F511">
        <v>1</v>
      </c>
      <c r="G511" s="5" t="s">
        <v>50</v>
      </c>
      <c r="H511" s="33">
        <v>1502</v>
      </c>
      <c r="I511" s="33">
        <v>2020</v>
      </c>
      <c r="J511" s="33">
        <v>1358</v>
      </c>
      <c r="K511" s="33">
        <v>2864</v>
      </c>
      <c r="L511">
        <f t="shared" si="106"/>
        <v>1.4044943820224719E-2</v>
      </c>
      <c r="M511" s="33">
        <v>356</v>
      </c>
      <c r="N511">
        <f t="shared" si="96"/>
        <v>0</v>
      </c>
      <c r="Q511">
        <f t="shared" si="97"/>
        <v>21.095505617977526</v>
      </c>
      <c r="R511">
        <f t="shared" si="98"/>
        <v>28.370786516853933</v>
      </c>
      <c r="S511">
        <f t="shared" si="99"/>
        <v>19.073033707865168</v>
      </c>
      <c r="T511">
        <f t="shared" si="100"/>
        <v>40.224719101123597</v>
      </c>
      <c r="U511">
        <f t="shared" si="101"/>
        <v>-2.0224719101123583</v>
      </c>
      <c r="V511">
        <f t="shared" si="102"/>
        <v>11.853932584269664</v>
      </c>
      <c r="W511">
        <f t="shared" si="103"/>
        <v>0</v>
      </c>
      <c r="Y511">
        <f t="shared" si="104"/>
        <v>-2.0224719101123583</v>
      </c>
      <c r="Z511">
        <f t="shared" si="105"/>
        <v>-11.853932584269664</v>
      </c>
    </row>
    <row r="512" spans="1:26" x14ac:dyDescent="0.2">
      <c r="A512">
        <v>169</v>
      </c>
      <c r="B512" t="s">
        <v>143</v>
      </c>
      <c r="C512" s="33">
        <v>7</v>
      </c>
      <c r="D512" s="33">
        <v>1</v>
      </c>
      <c r="E512">
        <v>6.8465970062653199</v>
      </c>
      <c r="F512">
        <v>1</v>
      </c>
      <c r="G512" s="5" t="s">
        <v>50</v>
      </c>
      <c r="H512" s="33">
        <v>1558</v>
      </c>
      <c r="I512" s="33">
        <v>2004</v>
      </c>
      <c r="J512" s="33">
        <v>1014</v>
      </c>
      <c r="K512" s="33">
        <v>2280</v>
      </c>
      <c r="L512">
        <f t="shared" si="106"/>
        <v>1.3579723842735933E-2</v>
      </c>
      <c r="M512" s="33">
        <v>368.19600000000003</v>
      </c>
      <c r="N512">
        <f t="shared" si="96"/>
        <v>0</v>
      </c>
      <c r="Q512">
        <f t="shared" si="97"/>
        <v>21.157209746982584</v>
      </c>
      <c r="R512">
        <f t="shared" si="98"/>
        <v>27.213766580842812</v>
      </c>
      <c r="S512">
        <f t="shared" si="99"/>
        <v>13.769839976534236</v>
      </c>
      <c r="T512">
        <f t="shared" si="100"/>
        <v>30.961770361437928</v>
      </c>
      <c r="U512">
        <f t="shared" si="101"/>
        <v>-7.3873697704483483</v>
      </c>
      <c r="V512">
        <f t="shared" si="102"/>
        <v>3.7480037805951163</v>
      </c>
      <c r="W512">
        <f t="shared" si="103"/>
        <v>0</v>
      </c>
      <c r="Y512">
        <f t="shared" si="104"/>
        <v>-7.3873697704483483</v>
      </c>
      <c r="Z512">
        <f t="shared" si="105"/>
        <v>-3.7480037805951163</v>
      </c>
    </row>
    <row r="513" spans="1:26" x14ac:dyDescent="0.2">
      <c r="A513">
        <v>169</v>
      </c>
      <c r="B513" t="s">
        <v>143</v>
      </c>
      <c r="C513" s="33">
        <v>8</v>
      </c>
      <c r="D513" s="33">
        <v>1</v>
      </c>
      <c r="E513">
        <v>6.8465970062653199</v>
      </c>
      <c r="F513">
        <v>1</v>
      </c>
      <c r="G513" s="5" t="s">
        <v>50</v>
      </c>
      <c r="H513" s="33">
        <v>1566</v>
      </c>
      <c r="I513" s="33">
        <v>1972</v>
      </c>
      <c r="J513" s="33">
        <v>1098</v>
      </c>
      <c r="K513" s="33">
        <v>1292</v>
      </c>
      <c r="L513">
        <f t="shared" si="106"/>
        <v>1.3728795874771417E-2</v>
      </c>
      <c r="M513" s="33">
        <v>364.19799999999998</v>
      </c>
      <c r="N513">
        <f t="shared" si="96"/>
        <v>0</v>
      </c>
      <c r="Q513">
        <f t="shared" si="97"/>
        <v>21.499294339892039</v>
      </c>
      <c r="R513">
        <f t="shared" si="98"/>
        <v>27.073185465049235</v>
      </c>
      <c r="S513">
        <f t="shared" si="99"/>
        <v>15.074217870499016</v>
      </c>
      <c r="T513">
        <f t="shared" si="100"/>
        <v>17.73760427020467</v>
      </c>
      <c r="U513">
        <f t="shared" si="101"/>
        <v>-6.4250764693930229</v>
      </c>
      <c r="V513">
        <f t="shared" si="102"/>
        <v>-9.3355811948445648</v>
      </c>
      <c r="W513">
        <f t="shared" si="103"/>
        <v>0</v>
      </c>
      <c r="Y513">
        <f t="shared" si="104"/>
        <v>-6.4250764693930229</v>
      </c>
      <c r="Z513">
        <f t="shared" si="105"/>
        <v>9.3355811948445648</v>
      </c>
    </row>
    <row r="514" spans="1:26" x14ac:dyDescent="0.2">
      <c r="A514">
        <v>170</v>
      </c>
      <c r="B514" t="s">
        <v>143</v>
      </c>
      <c r="C514" s="33">
        <v>1</v>
      </c>
      <c r="D514" s="33">
        <v>2</v>
      </c>
      <c r="E514">
        <v>6.3874991895442799</v>
      </c>
      <c r="F514">
        <v>2</v>
      </c>
      <c r="G514" s="5" t="s">
        <v>51</v>
      </c>
      <c r="H514" s="33">
        <v>1516</v>
      </c>
      <c r="I514" s="33">
        <v>2002</v>
      </c>
      <c r="J514" s="33">
        <v>1412</v>
      </c>
      <c r="K514" s="33">
        <v>2010</v>
      </c>
      <c r="L514">
        <f t="shared" si="106"/>
        <v>1.4044075927892096E-2</v>
      </c>
      <c r="M514" s="33">
        <v>356.02199999999999</v>
      </c>
      <c r="N514">
        <f t="shared" si="96"/>
        <v>0</v>
      </c>
      <c r="Q514">
        <f t="shared" si="97"/>
        <v>21.290819106684417</v>
      </c>
      <c r="R514">
        <f t="shared" si="98"/>
        <v>28.116240007639977</v>
      </c>
      <c r="S514">
        <f t="shared" si="99"/>
        <v>19.830235210183641</v>
      </c>
      <c r="T514">
        <f t="shared" si="100"/>
        <v>28.228592615063114</v>
      </c>
      <c r="U514">
        <f t="shared" si="101"/>
        <v>-1.4605838965007756</v>
      </c>
      <c r="V514">
        <f t="shared" si="102"/>
        <v>0.11235260742313713</v>
      </c>
      <c r="W514">
        <f t="shared" si="103"/>
        <v>0</v>
      </c>
      <c r="Y514">
        <f t="shared" si="104"/>
        <v>-1.4605838965007756</v>
      </c>
      <c r="Z514">
        <f t="shared" si="105"/>
        <v>-0.11235260742313713</v>
      </c>
    </row>
    <row r="515" spans="1:26" x14ac:dyDescent="0.2">
      <c r="A515">
        <v>170</v>
      </c>
      <c r="B515" t="s">
        <v>143</v>
      </c>
      <c r="C515" s="33">
        <v>2</v>
      </c>
      <c r="D515" s="33">
        <v>2</v>
      </c>
      <c r="E515">
        <v>6.3874991895442799</v>
      </c>
      <c r="F515">
        <v>2</v>
      </c>
      <c r="G515" s="5" t="s">
        <v>51</v>
      </c>
      <c r="H515" s="33">
        <v>1504</v>
      </c>
      <c r="I515" s="33">
        <v>1986</v>
      </c>
      <c r="J515" s="33">
        <v>1504</v>
      </c>
      <c r="K515" s="33">
        <v>1986</v>
      </c>
      <c r="L515">
        <f t="shared" si="106"/>
        <v>1.4203617377273643E-2</v>
      </c>
      <c r="M515" s="33">
        <v>352.02300000000002</v>
      </c>
      <c r="N515">
        <f t="shared" ref="N515:N578" si="107">IF(O515&gt;0, 10/O515, 0)</f>
        <v>0</v>
      </c>
      <c r="Q515">
        <f t="shared" si="97"/>
        <v>21.362240535419559</v>
      </c>
      <c r="R515">
        <f t="shared" si="98"/>
        <v>28.208384111265456</v>
      </c>
      <c r="S515">
        <f t="shared" si="99"/>
        <v>21.362240535419559</v>
      </c>
      <c r="T515">
        <f t="shared" si="100"/>
        <v>28.208384111265456</v>
      </c>
      <c r="U515">
        <f t="shared" si="101"/>
        <v>0</v>
      </c>
      <c r="V515">
        <f t="shared" si="102"/>
        <v>0</v>
      </c>
      <c r="W515">
        <f t="shared" si="103"/>
        <v>0</v>
      </c>
      <c r="Y515">
        <f t="shared" si="104"/>
        <v>0</v>
      </c>
      <c r="Z515">
        <f t="shared" si="105"/>
        <v>0</v>
      </c>
    </row>
    <row r="516" spans="1:26" x14ac:dyDescent="0.2">
      <c r="A516">
        <v>170</v>
      </c>
      <c r="B516" t="s">
        <v>143</v>
      </c>
      <c r="C516" s="33">
        <v>3</v>
      </c>
      <c r="D516" s="33">
        <v>2</v>
      </c>
      <c r="E516">
        <v>6.3874991895442799</v>
      </c>
      <c r="F516">
        <v>2</v>
      </c>
      <c r="G516" s="5" t="s">
        <v>51</v>
      </c>
      <c r="H516" s="33">
        <v>1580</v>
      </c>
      <c r="I516" s="33">
        <v>1954</v>
      </c>
      <c r="J516" s="33">
        <v>1640</v>
      </c>
      <c r="K516" s="33">
        <v>1994</v>
      </c>
      <c r="L516">
        <f t="shared" si="106"/>
        <v>1.3736263736263736E-2</v>
      </c>
      <c r="M516" s="33">
        <v>364</v>
      </c>
      <c r="N516">
        <f t="shared" si="107"/>
        <v>0</v>
      </c>
      <c r="Q516">
        <f t="shared" si="97"/>
        <v>21.703296703296704</v>
      </c>
      <c r="R516">
        <f t="shared" si="98"/>
        <v>26.840659340659339</v>
      </c>
      <c r="S516">
        <f t="shared" si="99"/>
        <v>22.527472527472526</v>
      </c>
      <c r="T516">
        <f t="shared" si="100"/>
        <v>27.390109890109891</v>
      </c>
      <c r="U516">
        <f t="shared" si="101"/>
        <v>0.82417582417582125</v>
      </c>
      <c r="V516">
        <f t="shared" si="102"/>
        <v>0.54945054945055105</v>
      </c>
      <c r="W516">
        <f t="shared" si="103"/>
        <v>0</v>
      </c>
      <c r="Y516">
        <f t="shared" si="104"/>
        <v>0.82417582417582125</v>
      </c>
      <c r="Z516">
        <f t="shared" si="105"/>
        <v>-0.54945054945055105</v>
      </c>
    </row>
    <row r="517" spans="1:26" x14ac:dyDescent="0.2">
      <c r="A517">
        <v>170</v>
      </c>
      <c r="B517" t="s">
        <v>143</v>
      </c>
      <c r="C517" s="73">
        <v>4</v>
      </c>
      <c r="D517" s="73">
        <v>2</v>
      </c>
      <c r="E517">
        <v>6.3874991895442799</v>
      </c>
      <c r="F517">
        <v>2</v>
      </c>
      <c r="G517" s="5" t="s">
        <v>51</v>
      </c>
      <c r="H517" s="33">
        <v>1548</v>
      </c>
      <c r="I517" s="33">
        <v>1934</v>
      </c>
      <c r="J517" s="33">
        <v>1680</v>
      </c>
      <c r="K517" s="33">
        <v>2006</v>
      </c>
      <c r="L517">
        <f t="shared" si="106"/>
        <v>1.3586144306590367E-2</v>
      </c>
      <c r="M517" s="33">
        <v>368.02199999999999</v>
      </c>
      <c r="N517">
        <f t="shared" si="107"/>
        <v>0</v>
      </c>
      <c r="Q517">
        <f t="shared" si="97"/>
        <v>21.031351386601887</v>
      </c>
      <c r="R517">
        <f t="shared" si="98"/>
        <v>26.275603088945772</v>
      </c>
      <c r="S517">
        <f t="shared" si="99"/>
        <v>22.824722435071816</v>
      </c>
      <c r="T517">
        <f t="shared" si="100"/>
        <v>27.253805479020276</v>
      </c>
      <c r="U517">
        <f t="shared" si="101"/>
        <v>1.793371048469929</v>
      </c>
      <c r="V517">
        <f t="shared" si="102"/>
        <v>0.97820239007450382</v>
      </c>
      <c r="W517">
        <f t="shared" si="103"/>
        <v>0</v>
      </c>
      <c r="Y517">
        <f t="shared" si="104"/>
        <v>1.793371048469929</v>
      </c>
      <c r="Z517">
        <f t="shared" si="105"/>
        <v>-0.97820239007450382</v>
      </c>
    </row>
    <row r="518" spans="1:26" x14ac:dyDescent="0.2">
      <c r="A518">
        <v>170</v>
      </c>
      <c r="B518" t="s">
        <v>143</v>
      </c>
      <c r="C518" s="33">
        <v>5</v>
      </c>
      <c r="D518" s="33">
        <v>2</v>
      </c>
      <c r="E518">
        <v>6.3874991895442799</v>
      </c>
      <c r="F518">
        <v>2</v>
      </c>
      <c r="G518" s="5" t="s">
        <v>51</v>
      </c>
      <c r="H518" s="33">
        <v>1568</v>
      </c>
      <c r="I518" s="33">
        <v>1978</v>
      </c>
      <c r="J518" s="33">
        <v>1780</v>
      </c>
      <c r="K518" s="33">
        <v>2046</v>
      </c>
      <c r="L518">
        <f t="shared" si="106"/>
        <v>1.4044943820224719E-2</v>
      </c>
      <c r="M518" s="33">
        <v>356</v>
      </c>
      <c r="N518">
        <f t="shared" si="107"/>
        <v>0</v>
      </c>
      <c r="Q518">
        <f t="shared" si="97"/>
        <v>22.022471910112358</v>
      </c>
      <c r="R518">
        <f t="shared" si="98"/>
        <v>27.780898876404493</v>
      </c>
      <c r="S518">
        <f t="shared" si="99"/>
        <v>25</v>
      </c>
      <c r="T518">
        <f t="shared" si="100"/>
        <v>28.735955056179776</v>
      </c>
      <c r="U518">
        <f t="shared" si="101"/>
        <v>2.9775280898876417</v>
      </c>
      <c r="V518">
        <f t="shared" si="102"/>
        <v>0.95505617977528345</v>
      </c>
      <c r="W518">
        <f t="shared" si="103"/>
        <v>0</v>
      </c>
      <c r="Y518">
        <f t="shared" si="104"/>
        <v>2.9775280898876417</v>
      </c>
      <c r="Z518">
        <f t="shared" si="105"/>
        <v>-0.95505617977528345</v>
      </c>
    </row>
    <row r="519" spans="1:26" x14ac:dyDescent="0.2">
      <c r="A519">
        <v>170</v>
      </c>
      <c r="B519" t="s">
        <v>143</v>
      </c>
      <c r="C519" s="33">
        <v>6</v>
      </c>
      <c r="D519" s="33">
        <v>2</v>
      </c>
      <c r="E519">
        <v>6.3874991895442799</v>
      </c>
      <c r="F519">
        <v>2</v>
      </c>
      <c r="G519" s="5" t="s">
        <v>51</v>
      </c>
      <c r="H519" s="33">
        <v>1580</v>
      </c>
      <c r="I519" s="33">
        <v>1974</v>
      </c>
      <c r="J519" s="33">
        <v>1732</v>
      </c>
      <c r="K519" s="33">
        <v>2034</v>
      </c>
      <c r="L519">
        <f t="shared" si="106"/>
        <v>1.388804017532262E-2</v>
      </c>
      <c r="M519" s="33">
        <v>360.02199999999999</v>
      </c>
      <c r="N519">
        <f t="shared" si="107"/>
        <v>0</v>
      </c>
      <c r="Q519">
        <f t="shared" si="97"/>
        <v>21.943103477009739</v>
      </c>
      <c r="R519">
        <f t="shared" si="98"/>
        <v>27.414991306086851</v>
      </c>
      <c r="S519">
        <f t="shared" si="99"/>
        <v>24.054085583658779</v>
      </c>
      <c r="T519">
        <f t="shared" si="100"/>
        <v>28.24827371660621</v>
      </c>
      <c r="U519">
        <f t="shared" si="101"/>
        <v>2.1109821066490397</v>
      </c>
      <c r="V519">
        <f t="shared" si="102"/>
        <v>0.83328241051935947</v>
      </c>
      <c r="W519">
        <f t="shared" si="103"/>
        <v>0</v>
      </c>
      <c r="Y519">
        <f t="shared" si="104"/>
        <v>2.1109821066490397</v>
      </c>
      <c r="Z519">
        <f t="shared" si="105"/>
        <v>-0.83328241051935947</v>
      </c>
    </row>
    <row r="520" spans="1:26" x14ac:dyDescent="0.2">
      <c r="A520">
        <v>170</v>
      </c>
      <c r="B520" t="s">
        <v>143</v>
      </c>
      <c r="C520" s="33">
        <v>7</v>
      </c>
      <c r="D520" s="33">
        <v>2</v>
      </c>
      <c r="E520">
        <v>6.3874991895442799</v>
      </c>
      <c r="F520">
        <v>2</v>
      </c>
      <c r="G520" s="5" t="s">
        <v>51</v>
      </c>
      <c r="H520" s="33">
        <v>1572</v>
      </c>
      <c r="I520" s="33">
        <v>2014</v>
      </c>
      <c r="J520" s="33">
        <v>1640</v>
      </c>
      <c r="K520" s="33">
        <v>2014</v>
      </c>
      <c r="L520">
        <f t="shared" si="106"/>
        <v>1.4041394029599259E-2</v>
      </c>
      <c r="M520" s="33">
        <v>356.09</v>
      </c>
      <c r="N520">
        <f t="shared" si="107"/>
        <v>0</v>
      </c>
      <c r="Q520">
        <f t="shared" si="97"/>
        <v>22.073071414530034</v>
      </c>
      <c r="R520">
        <f t="shared" si="98"/>
        <v>28.279367575612909</v>
      </c>
      <c r="S520">
        <f t="shared" si="99"/>
        <v>23.027886208542785</v>
      </c>
      <c r="T520">
        <f t="shared" si="100"/>
        <v>28.279367575612909</v>
      </c>
      <c r="U520">
        <f t="shared" si="101"/>
        <v>0.95481479401275138</v>
      </c>
      <c r="V520">
        <f t="shared" si="102"/>
        <v>0</v>
      </c>
      <c r="W520">
        <f t="shared" si="103"/>
        <v>0</v>
      </c>
      <c r="Y520">
        <f t="shared" si="104"/>
        <v>0.95481479401275138</v>
      </c>
      <c r="Z520">
        <f t="shared" si="105"/>
        <v>0</v>
      </c>
    </row>
    <row r="521" spans="1:26" x14ac:dyDescent="0.2">
      <c r="A521">
        <v>170</v>
      </c>
      <c r="B521" t="s">
        <v>143</v>
      </c>
      <c r="C521" s="33">
        <v>8</v>
      </c>
      <c r="D521" s="33">
        <v>2</v>
      </c>
      <c r="E521">
        <v>6.3874991895442799</v>
      </c>
      <c r="F521">
        <v>2</v>
      </c>
      <c r="G521" s="5" t="s">
        <v>51</v>
      </c>
      <c r="H521" s="33">
        <v>1572</v>
      </c>
      <c r="I521" s="33">
        <v>2014</v>
      </c>
      <c r="J521" s="33">
        <v>1640</v>
      </c>
      <c r="K521" s="33">
        <v>2014</v>
      </c>
      <c r="L521">
        <f t="shared" si="106"/>
        <v>1.4041394029599259E-2</v>
      </c>
      <c r="M521" s="33">
        <v>356.09</v>
      </c>
      <c r="N521">
        <f t="shared" si="107"/>
        <v>0</v>
      </c>
      <c r="Q521">
        <f t="shared" si="97"/>
        <v>22.073071414530034</v>
      </c>
      <c r="R521">
        <f t="shared" si="98"/>
        <v>28.279367575612909</v>
      </c>
      <c r="S521">
        <f t="shared" si="99"/>
        <v>23.027886208542785</v>
      </c>
      <c r="T521">
        <f t="shared" si="100"/>
        <v>28.279367575612909</v>
      </c>
      <c r="U521">
        <f t="shared" si="101"/>
        <v>0.95481479401275138</v>
      </c>
      <c r="V521">
        <f t="shared" si="102"/>
        <v>0</v>
      </c>
      <c r="W521">
        <f t="shared" si="103"/>
        <v>0</v>
      </c>
      <c r="Y521">
        <f t="shared" si="104"/>
        <v>0.95481479401275138</v>
      </c>
      <c r="Z521">
        <f t="shared" si="105"/>
        <v>0</v>
      </c>
    </row>
    <row r="522" spans="1:26" x14ac:dyDescent="0.2">
      <c r="A522">
        <v>171</v>
      </c>
      <c r="B522" t="s">
        <v>143</v>
      </c>
      <c r="C522" s="33">
        <v>1</v>
      </c>
      <c r="D522" s="33">
        <v>3</v>
      </c>
      <c r="E522">
        <v>8.0581638360943995</v>
      </c>
      <c r="F522">
        <v>3</v>
      </c>
      <c r="G522" s="5" t="s">
        <v>51</v>
      </c>
      <c r="H522" s="33">
        <v>1428</v>
      </c>
      <c r="I522" s="33">
        <v>1992</v>
      </c>
      <c r="J522" s="33">
        <v>1956</v>
      </c>
      <c r="K522" s="33">
        <v>1180</v>
      </c>
      <c r="L522">
        <f t="shared" si="106"/>
        <v>1.4044075927892096E-2</v>
      </c>
      <c r="M522" s="33">
        <v>356.02199999999999</v>
      </c>
      <c r="N522">
        <f t="shared" si="107"/>
        <v>0</v>
      </c>
      <c r="O522" s="33"/>
      <c r="P522" s="33"/>
      <c r="Q522">
        <f t="shared" si="97"/>
        <v>20.054940425029912</v>
      </c>
      <c r="R522">
        <f t="shared" si="98"/>
        <v>27.975799248361056</v>
      </c>
      <c r="S522">
        <f t="shared" si="99"/>
        <v>27.470212514956941</v>
      </c>
      <c r="T522">
        <f t="shared" si="100"/>
        <v>16.572009594912675</v>
      </c>
      <c r="U522">
        <f t="shared" si="101"/>
        <v>7.4152720899270292</v>
      </c>
      <c r="V522">
        <f t="shared" si="102"/>
        <v>-11.403789653448381</v>
      </c>
      <c r="W522">
        <f t="shared" si="103"/>
        <v>0</v>
      </c>
      <c r="Y522">
        <f t="shared" si="104"/>
        <v>7.4152720899270292</v>
      </c>
      <c r="Z522">
        <f t="shared" si="105"/>
        <v>11.403789653448381</v>
      </c>
    </row>
    <row r="523" spans="1:26" s="31" customFormat="1" x14ac:dyDescent="0.2">
      <c r="A523" s="31">
        <v>171</v>
      </c>
      <c r="B523" s="31" t="s">
        <v>143</v>
      </c>
      <c r="C523" s="33">
        <v>2</v>
      </c>
      <c r="D523" s="33">
        <v>3</v>
      </c>
      <c r="E523" s="31">
        <v>8.0581638360943995</v>
      </c>
      <c r="F523" s="31">
        <v>3</v>
      </c>
      <c r="G523" s="32" t="s">
        <v>51</v>
      </c>
      <c r="H523" s="33">
        <v>1636</v>
      </c>
      <c r="I523" s="33">
        <v>1960</v>
      </c>
      <c r="J523" s="33">
        <v>1806</v>
      </c>
      <c r="K523" s="33">
        <v>1104</v>
      </c>
      <c r="L523" s="31">
        <f t="shared" si="106"/>
        <v>1.3888888888888888E-2</v>
      </c>
      <c r="M523" s="33">
        <v>360</v>
      </c>
      <c r="N523" s="31">
        <f t="shared" si="107"/>
        <v>3.6748763404111449E-2</v>
      </c>
      <c r="O523" s="33">
        <v>272.11799999999999</v>
      </c>
      <c r="P523" s="33">
        <v>253.14</v>
      </c>
      <c r="Q523" s="31">
        <f t="shared" si="97"/>
        <v>22.722222222222221</v>
      </c>
      <c r="R523" s="31">
        <f t="shared" si="98"/>
        <v>27.222222222222221</v>
      </c>
      <c r="S523" s="31">
        <f t="shared" si="99"/>
        <v>25.083333333333332</v>
      </c>
      <c r="T523" s="31">
        <f t="shared" si="100"/>
        <v>15.333333333333332</v>
      </c>
      <c r="U523" s="31">
        <f t="shared" si="101"/>
        <v>2.3611111111111107</v>
      </c>
      <c r="V523" s="31">
        <f t="shared" si="102"/>
        <v>-11.888888888888889</v>
      </c>
      <c r="W523" s="31">
        <f t="shared" si="103"/>
        <v>9.3025819681167725</v>
      </c>
      <c r="X523" s="31" t="s">
        <v>207</v>
      </c>
      <c r="Y523" s="31">
        <f t="shared" si="104"/>
        <v>2.3611111111111107</v>
      </c>
      <c r="Z523" s="31">
        <f t="shared" si="105"/>
        <v>21.191470857005662</v>
      </c>
    </row>
    <row r="524" spans="1:26" s="31" customFormat="1" x14ac:dyDescent="0.2">
      <c r="A524" s="31">
        <v>171</v>
      </c>
      <c r="B524" s="31" t="s">
        <v>143</v>
      </c>
      <c r="C524" s="33">
        <v>3</v>
      </c>
      <c r="D524" s="33">
        <v>3</v>
      </c>
      <c r="E524" s="31">
        <v>8.0581638360943995</v>
      </c>
      <c r="F524" s="31">
        <v>3</v>
      </c>
      <c r="G524" s="32" t="s">
        <v>51</v>
      </c>
      <c r="H524" s="33">
        <v>1512</v>
      </c>
      <c r="I524" s="33">
        <v>2000</v>
      </c>
      <c r="J524" s="33">
        <v>928</v>
      </c>
      <c r="K524" s="33">
        <v>1700</v>
      </c>
      <c r="L524" s="31">
        <f t="shared" si="106"/>
        <v>1.4203617377273643E-2</v>
      </c>
      <c r="M524" s="33">
        <v>352.02300000000002</v>
      </c>
      <c r="N524" s="31">
        <f t="shared" si="107"/>
        <v>0</v>
      </c>
      <c r="O524" s="33"/>
      <c r="P524" s="33"/>
      <c r="Q524" s="31">
        <f t="shared" si="97"/>
        <v>21.475869474437747</v>
      </c>
      <c r="R524" s="31">
        <f t="shared" si="98"/>
        <v>28.407234754547286</v>
      </c>
      <c r="S524" s="31">
        <f t="shared" si="99"/>
        <v>13.180956926109941</v>
      </c>
      <c r="T524" s="31">
        <f t="shared" si="100"/>
        <v>24.146149541365194</v>
      </c>
      <c r="U524" s="31">
        <f t="shared" si="101"/>
        <v>-8.2949125483278063</v>
      </c>
      <c r="V524" s="31">
        <f t="shared" si="102"/>
        <v>-4.261085213182092</v>
      </c>
      <c r="W524" s="31">
        <f t="shared" si="103"/>
        <v>0</v>
      </c>
      <c r="Y524" s="31">
        <f t="shared" si="104"/>
        <v>-8.2949125483278063</v>
      </c>
      <c r="Z524" s="31">
        <f t="shared" si="105"/>
        <v>4.261085213182092</v>
      </c>
    </row>
    <row r="525" spans="1:26" s="31" customFormat="1" x14ac:dyDescent="0.2">
      <c r="A525" s="31">
        <v>171</v>
      </c>
      <c r="B525" s="31" t="s">
        <v>143</v>
      </c>
      <c r="C525" s="33">
        <v>4</v>
      </c>
      <c r="D525" s="33">
        <v>3</v>
      </c>
      <c r="E525" s="31">
        <v>8.0581638360943995</v>
      </c>
      <c r="F525" s="31">
        <v>3</v>
      </c>
      <c r="G525" s="32" t="s">
        <v>51</v>
      </c>
      <c r="H525" s="33">
        <v>1536</v>
      </c>
      <c r="I525" s="33">
        <v>1952</v>
      </c>
      <c r="J525" s="33">
        <v>1612</v>
      </c>
      <c r="K525" s="33">
        <v>2852</v>
      </c>
      <c r="L525" s="31">
        <f t="shared" si="106"/>
        <v>1.3440860215053764E-2</v>
      </c>
      <c r="M525" s="33">
        <v>372</v>
      </c>
      <c r="N525" s="31">
        <f t="shared" si="107"/>
        <v>0</v>
      </c>
      <c r="O525" s="33"/>
      <c r="P525" s="33"/>
      <c r="Q525" s="31">
        <f t="shared" si="97"/>
        <v>20.64516129032258</v>
      </c>
      <c r="R525" s="31">
        <f t="shared" si="98"/>
        <v>26.236559139784948</v>
      </c>
      <c r="S525" s="31">
        <f t="shared" si="99"/>
        <v>21.666666666666668</v>
      </c>
      <c r="T525" s="31">
        <f t="shared" si="100"/>
        <v>38.333333333333336</v>
      </c>
      <c r="U525" s="31">
        <f t="shared" si="101"/>
        <v>1.0215053763440878</v>
      </c>
      <c r="V525" s="31">
        <f t="shared" si="102"/>
        <v>12.096774193548388</v>
      </c>
      <c r="W525" s="31">
        <f t="shared" si="103"/>
        <v>0</v>
      </c>
      <c r="Y525" s="31">
        <f t="shared" si="104"/>
        <v>1.0215053763440878</v>
      </c>
      <c r="Z525" s="31">
        <f t="shared" si="105"/>
        <v>-12.096774193548388</v>
      </c>
    </row>
    <row r="526" spans="1:26" s="31" customFormat="1" x14ac:dyDescent="0.2">
      <c r="A526" s="31">
        <v>171</v>
      </c>
      <c r="B526" s="31" t="s">
        <v>143</v>
      </c>
      <c r="C526" s="33">
        <v>5</v>
      </c>
      <c r="D526" s="33">
        <v>3</v>
      </c>
      <c r="E526" s="31">
        <v>8.0581638360943995</v>
      </c>
      <c r="F526" s="31">
        <v>3</v>
      </c>
      <c r="G526" s="32" t="s">
        <v>51</v>
      </c>
      <c r="H526" s="33">
        <v>1572</v>
      </c>
      <c r="I526" s="33">
        <v>1972</v>
      </c>
      <c r="J526" s="33">
        <v>2088</v>
      </c>
      <c r="K526" s="33">
        <v>1626</v>
      </c>
      <c r="L526" s="31">
        <f t="shared" si="106"/>
        <v>1.4204545454545454E-2</v>
      </c>
      <c r="M526" s="33">
        <v>352</v>
      </c>
      <c r="N526" s="31">
        <f t="shared" si="107"/>
        <v>3.2048611333670908E-2</v>
      </c>
      <c r="O526" s="33">
        <v>312.02600000000001</v>
      </c>
      <c r="P526" s="33">
        <v>212.15100000000001</v>
      </c>
      <c r="Q526" s="31">
        <f t="shared" si="97"/>
        <v>22.329545454545453</v>
      </c>
      <c r="R526" s="31">
        <f t="shared" si="98"/>
        <v>28.011363636363637</v>
      </c>
      <c r="S526" s="31">
        <f t="shared" si="99"/>
        <v>29.659090909090907</v>
      </c>
      <c r="T526" s="31">
        <f t="shared" si="100"/>
        <v>23.09659090909091</v>
      </c>
      <c r="U526" s="31">
        <f t="shared" si="101"/>
        <v>7.3295454545454533</v>
      </c>
      <c r="V526" s="31">
        <f t="shared" si="102"/>
        <v>-4.9147727272727266</v>
      </c>
      <c r="W526" s="31">
        <f t="shared" si="103"/>
        <v>6.7991449430496171</v>
      </c>
      <c r="X526" s="31" t="s">
        <v>206</v>
      </c>
      <c r="Y526" s="31">
        <f t="shared" si="104"/>
        <v>14.12869039759507</v>
      </c>
      <c r="Z526" s="31">
        <f t="shared" si="105"/>
        <v>4.9147727272727266</v>
      </c>
    </row>
    <row r="527" spans="1:26" s="31" customFormat="1" x14ac:dyDescent="0.2">
      <c r="A527" s="31">
        <v>171</v>
      </c>
      <c r="B527" s="31" t="s">
        <v>143</v>
      </c>
      <c r="C527" s="33">
        <v>6</v>
      </c>
      <c r="D527" s="33">
        <v>3</v>
      </c>
      <c r="E527" s="31">
        <v>8.0581638360943995</v>
      </c>
      <c r="F527" s="31">
        <v>3</v>
      </c>
      <c r="G527" s="32" t="s">
        <v>51</v>
      </c>
      <c r="H527" s="33">
        <v>1516</v>
      </c>
      <c r="I527" s="33">
        <v>1992</v>
      </c>
      <c r="J527" s="33">
        <v>1050</v>
      </c>
      <c r="K527" s="33">
        <v>1230</v>
      </c>
      <c r="L527" s="31">
        <f t="shared" si="106"/>
        <v>1.4041394029599259E-2</v>
      </c>
      <c r="M527" s="33">
        <v>356.09</v>
      </c>
      <c r="N527" s="31">
        <f t="shared" si="107"/>
        <v>3.7313432835820892E-2</v>
      </c>
      <c r="O527" s="33">
        <v>268</v>
      </c>
      <c r="P527" s="33">
        <v>184.04300000000001</v>
      </c>
      <c r="Q527" s="31">
        <f t="shared" si="97"/>
        <v>21.286753348872477</v>
      </c>
      <c r="R527" s="31">
        <f t="shared" si="98"/>
        <v>27.970456906961726</v>
      </c>
      <c r="S527" s="31">
        <f t="shared" si="99"/>
        <v>14.743463731079222</v>
      </c>
      <c r="T527" s="31">
        <f t="shared" si="100"/>
        <v>17.27091465640709</v>
      </c>
      <c r="U527" s="31">
        <f t="shared" si="101"/>
        <v>-6.5432896177932545</v>
      </c>
      <c r="V527" s="31">
        <f t="shared" si="102"/>
        <v>-10.699542250554636</v>
      </c>
      <c r="W527" s="31">
        <f t="shared" si="103"/>
        <v>6.8672761194029848</v>
      </c>
      <c r="X527" s="31" t="s">
        <v>206</v>
      </c>
      <c r="Y527" s="31">
        <f t="shared" si="104"/>
        <v>-13.41056573719624</v>
      </c>
      <c r="Z527" s="31">
        <f t="shared" si="105"/>
        <v>10.699542250554636</v>
      </c>
    </row>
    <row r="528" spans="1:26" s="31" customFormat="1" x14ac:dyDescent="0.2">
      <c r="A528" s="31">
        <v>171</v>
      </c>
      <c r="B528" s="31" t="s">
        <v>143</v>
      </c>
      <c r="C528" s="33">
        <v>7</v>
      </c>
      <c r="D528" s="33">
        <v>3</v>
      </c>
      <c r="E528" s="31">
        <v>8.0581638360943995</v>
      </c>
      <c r="F528" s="31">
        <v>3</v>
      </c>
      <c r="G528" s="32" t="s">
        <v>51</v>
      </c>
      <c r="H528" s="33">
        <v>1520</v>
      </c>
      <c r="I528" s="33">
        <v>1848</v>
      </c>
      <c r="J528" s="33">
        <v>1272</v>
      </c>
      <c r="K528" s="33">
        <v>2682</v>
      </c>
      <c r="L528" s="31">
        <f t="shared" si="106"/>
        <v>1.3297129681586932E-2</v>
      </c>
      <c r="M528" s="33">
        <v>376.02100000000002</v>
      </c>
      <c r="N528" s="31">
        <f t="shared" si="107"/>
        <v>2.6036039085301874E-2</v>
      </c>
      <c r="O528" s="33">
        <v>384.08300000000003</v>
      </c>
      <c r="P528" s="33">
        <v>160.05000000000001</v>
      </c>
      <c r="Q528" s="31">
        <f t="shared" si="97"/>
        <v>20.211637116012138</v>
      </c>
      <c r="R528" s="31">
        <f t="shared" si="98"/>
        <v>24.57309565157265</v>
      </c>
      <c r="S528" s="31">
        <f t="shared" si="99"/>
        <v>16.913948954978579</v>
      </c>
      <c r="T528" s="31">
        <f t="shared" si="100"/>
        <v>35.662901806016151</v>
      </c>
      <c r="U528" s="31">
        <f t="shared" si="101"/>
        <v>-3.2976881610335589</v>
      </c>
      <c r="V528" s="31">
        <f t="shared" si="102"/>
        <v>11.089806154443501</v>
      </c>
      <c r="W528" s="31">
        <f t="shared" si="103"/>
        <v>4.1670680556025648</v>
      </c>
      <c r="X528" s="31" t="s">
        <v>207</v>
      </c>
      <c r="Y528" s="31">
        <f t="shared" si="104"/>
        <v>-3.2976881610335589</v>
      </c>
      <c r="Z528" s="31">
        <f t="shared" si="105"/>
        <v>-15.256874210046066</v>
      </c>
    </row>
    <row r="529" spans="1:26" s="31" customFormat="1" x14ac:dyDescent="0.2">
      <c r="A529" s="31">
        <v>171</v>
      </c>
      <c r="B529" s="31" t="s">
        <v>143</v>
      </c>
      <c r="C529" s="33">
        <v>8</v>
      </c>
      <c r="D529" s="33">
        <v>3</v>
      </c>
      <c r="E529" s="31">
        <v>8.0581638360943995</v>
      </c>
      <c r="F529" s="31">
        <v>3</v>
      </c>
      <c r="G529" s="32" t="s">
        <v>51</v>
      </c>
      <c r="H529" s="33">
        <v>1476</v>
      </c>
      <c r="I529" s="33">
        <v>1948</v>
      </c>
      <c r="J529" s="33">
        <v>1986</v>
      </c>
      <c r="K529" s="33">
        <v>1638</v>
      </c>
      <c r="L529" s="31">
        <f t="shared" si="106"/>
        <v>1.3285858532178351E-2</v>
      </c>
      <c r="M529" s="33">
        <v>376.34</v>
      </c>
      <c r="N529" s="31">
        <f t="shared" si="107"/>
        <v>3.5699750815739312E-2</v>
      </c>
      <c r="O529" s="33">
        <v>280.11399999999998</v>
      </c>
      <c r="P529" s="33">
        <v>176.40899999999999</v>
      </c>
      <c r="Q529" s="31">
        <f t="shared" si="97"/>
        <v>19.609927193495245</v>
      </c>
      <c r="R529" s="31">
        <f t="shared" si="98"/>
        <v>25.880852420683429</v>
      </c>
      <c r="S529" s="31">
        <f t="shared" si="99"/>
        <v>26.385715044906206</v>
      </c>
      <c r="T529" s="31">
        <f t="shared" si="100"/>
        <v>21.76223627570814</v>
      </c>
      <c r="U529" s="31">
        <f t="shared" si="101"/>
        <v>6.7757878514109606</v>
      </c>
      <c r="V529" s="31">
        <f t="shared" si="102"/>
        <v>-4.1186161449752881</v>
      </c>
      <c r="W529" s="31">
        <f t="shared" si="103"/>
        <v>6.2977573416537558</v>
      </c>
      <c r="X529" s="31" t="s">
        <v>206</v>
      </c>
      <c r="Y529" s="31">
        <f t="shared" si="104"/>
        <v>13.073545193064717</v>
      </c>
      <c r="Z529" s="31">
        <f t="shared" si="105"/>
        <v>4.1186161449752881</v>
      </c>
    </row>
    <row r="530" spans="1:26" x14ac:dyDescent="0.2">
      <c r="A530">
        <v>172</v>
      </c>
      <c r="B530" t="s">
        <v>143</v>
      </c>
      <c r="C530" s="33">
        <v>1</v>
      </c>
      <c r="D530" s="33">
        <v>4</v>
      </c>
      <c r="E530">
        <v>7.5322145780291301</v>
      </c>
      <c r="F530">
        <v>4</v>
      </c>
      <c r="G530" s="5" t="s">
        <v>49</v>
      </c>
      <c r="H530" s="33">
        <v>1464</v>
      </c>
      <c r="I530" s="33">
        <v>1942</v>
      </c>
      <c r="J530" s="33">
        <v>1656</v>
      </c>
      <c r="K530" s="33">
        <v>1010</v>
      </c>
      <c r="L530">
        <f t="shared" si="106"/>
        <v>1.3586144306590367E-2</v>
      </c>
      <c r="M530" s="33">
        <v>368.02199999999999</v>
      </c>
      <c r="N530">
        <f t="shared" si="107"/>
        <v>0</v>
      </c>
      <c r="Q530">
        <f t="shared" ref="Q530:Q593" si="108">$L530*H530</f>
        <v>19.890115264848298</v>
      </c>
      <c r="R530">
        <f t="shared" ref="R530:R593" si="109">$L530*I530</f>
        <v>26.384292243398495</v>
      </c>
      <c r="S530">
        <f t="shared" ref="S530:S593" si="110">$L530*J530</f>
        <v>22.498654971713648</v>
      </c>
      <c r="T530">
        <f t="shared" ref="T530:T593" si="111">$L530*K530</f>
        <v>13.722005749656271</v>
      </c>
      <c r="U530">
        <f t="shared" ref="U530:U593" si="112">S530-Q530</f>
        <v>2.6085397068653506</v>
      </c>
      <c r="V530">
        <f t="shared" ref="V530:V593" si="113">T530-R530</f>
        <v>-12.662286493742224</v>
      </c>
      <c r="W530">
        <f t="shared" ref="W530:W593" si="114">N530*P530</f>
        <v>0</v>
      </c>
      <c r="Y530">
        <f t="shared" ref="Y530:Y593" si="115">IF(X530="X", U530+(U530/ABS(U530)*W530), U530)</f>
        <v>2.6085397068653506</v>
      </c>
      <c r="Z530">
        <f t="shared" ref="Z530:Z593" si="116">IF(X530="Y", -(V530+(V530/ABS(V530)*W530)),-V530)</f>
        <v>12.662286493742224</v>
      </c>
    </row>
    <row r="531" spans="1:26" s="31" customFormat="1" x14ac:dyDescent="0.2">
      <c r="A531" s="31">
        <v>172</v>
      </c>
      <c r="B531" s="31" t="s">
        <v>143</v>
      </c>
      <c r="C531" s="33">
        <v>2</v>
      </c>
      <c r="D531" s="33">
        <v>4</v>
      </c>
      <c r="E531" s="31">
        <v>7.5322145780291301</v>
      </c>
      <c r="F531" s="31">
        <v>4</v>
      </c>
      <c r="G531" s="32" t="s">
        <v>49</v>
      </c>
      <c r="H531" s="33">
        <v>1492</v>
      </c>
      <c r="I531" s="33">
        <v>1950</v>
      </c>
      <c r="J531" s="33">
        <v>1792</v>
      </c>
      <c r="K531" s="33">
        <v>1096</v>
      </c>
      <c r="L531" s="31">
        <f t="shared" si="106"/>
        <v>1.3888888888888888E-2</v>
      </c>
      <c r="M531" s="33">
        <v>360</v>
      </c>
      <c r="N531" s="31">
        <f t="shared" si="107"/>
        <v>3.3783783783783786E-2</v>
      </c>
      <c r="O531" s="33">
        <v>296</v>
      </c>
      <c r="P531" s="33">
        <v>324.39499999999998</v>
      </c>
      <c r="Q531" s="31">
        <f t="shared" si="108"/>
        <v>20.722222222222221</v>
      </c>
      <c r="R531" s="31">
        <f t="shared" si="109"/>
        <v>27.083333333333332</v>
      </c>
      <c r="S531" s="31">
        <f t="shared" si="110"/>
        <v>24.888888888888886</v>
      </c>
      <c r="T531" s="31">
        <f t="shared" si="111"/>
        <v>15.222222222222221</v>
      </c>
      <c r="U531" s="31">
        <f t="shared" si="112"/>
        <v>4.1666666666666643</v>
      </c>
      <c r="V531" s="31">
        <f t="shared" si="113"/>
        <v>-11.861111111111111</v>
      </c>
      <c r="W531" s="31">
        <f t="shared" si="114"/>
        <v>10.959290540540541</v>
      </c>
      <c r="X531" s="31" t="s">
        <v>207</v>
      </c>
      <c r="Y531" s="31">
        <f t="shared" si="115"/>
        <v>4.1666666666666643</v>
      </c>
      <c r="Z531" s="31">
        <f t="shared" si="116"/>
        <v>22.82040165165165</v>
      </c>
    </row>
    <row r="532" spans="1:26" s="31" customFormat="1" x14ac:dyDescent="0.2">
      <c r="A532" s="31">
        <v>172</v>
      </c>
      <c r="B532" s="31" t="s">
        <v>143</v>
      </c>
      <c r="C532" s="33">
        <v>3</v>
      </c>
      <c r="D532" s="33">
        <v>4</v>
      </c>
      <c r="E532" s="31">
        <v>7.5322145780291301</v>
      </c>
      <c r="F532" s="31">
        <v>4</v>
      </c>
      <c r="G532" s="32" t="s">
        <v>49</v>
      </c>
      <c r="H532" s="33">
        <v>1480</v>
      </c>
      <c r="I532" s="33">
        <v>1934</v>
      </c>
      <c r="J532" s="33">
        <v>1804</v>
      </c>
      <c r="K532" s="33">
        <v>1068</v>
      </c>
      <c r="L532" s="31">
        <f t="shared" si="106"/>
        <v>1.388804017532262E-2</v>
      </c>
      <c r="M532" s="33">
        <v>360.02199999999999</v>
      </c>
      <c r="N532" s="31">
        <f t="shared" si="107"/>
        <v>3.2048611333670908E-2</v>
      </c>
      <c r="O532" s="33">
        <v>312.02600000000001</v>
      </c>
      <c r="P532" s="33">
        <v>488.01600000000002</v>
      </c>
      <c r="Q532" s="31">
        <f t="shared" si="108"/>
        <v>20.554299459477477</v>
      </c>
      <c r="R532" s="31">
        <f t="shared" si="109"/>
        <v>26.859469699073948</v>
      </c>
      <c r="S532" s="31">
        <f t="shared" si="110"/>
        <v>25.054024476282006</v>
      </c>
      <c r="T532" s="31">
        <f t="shared" si="111"/>
        <v>14.832426907244558</v>
      </c>
      <c r="U532" s="31">
        <f t="shared" si="112"/>
        <v>4.4997250168045291</v>
      </c>
      <c r="V532" s="31">
        <f t="shared" si="113"/>
        <v>-12.027042791829389</v>
      </c>
      <c r="W532" s="31">
        <f t="shared" si="114"/>
        <v>15.640235108612742</v>
      </c>
      <c r="X532" s="31" t="s">
        <v>207</v>
      </c>
      <c r="Y532" s="31">
        <f t="shared" si="115"/>
        <v>4.4997250168045291</v>
      </c>
      <c r="Z532" s="31">
        <f t="shared" si="116"/>
        <v>27.66727790044213</v>
      </c>
    </row>
    <row r="533" spans="1:26" s="31" customFormat="1" x14ac:dyDescent="0.2">
      <c r="A533" s="31">
        <v>172</v>
      </c>
      <c r="B533" s="31" t="s">
        <v>143</v>
      </c>
      <c r="C533" s="33">
        <v>4</v>
      </c>
      <c r="D533" s="33">
        <v>4</v>
      </c>
      <c r="E533" s="31">
        <v>7.5322145780291301</v>
      </c>
      <c r="F533" s="31">
        <v>4</v>
      </c>
      <c r="G533" s="32" t="s">
        <v>49</v>
      </c>
      <c r="H533" s="33">
        <v>1480</v>
      </c>
      <c r="I533" s="33">
        <v>1934</v>
      </c>
      <c r="J533" s="33">
        <v>1804</v>
      </c>
      <c r="K533" s="33">
        <v>1068</v>
      </c>
      <c r="L533" s="31">
        <f t="shared" si="106"/>
        <v>1.388804017532262E-2</v>
      </c>
      <c r="M533" s="33">
        <v>360.02199999999999</v>
      </c>
      <c r="N533" s="31">
        <f t="shared" si="107"/>
        <v>3.2048611333670908E-2</v>
      </c>
      <c r="O533" s="33">
        <v>312.02600000000001</v>
      </c>
      <c r="P533" s="33">
        <v>488.01600000000002</v>
      </c>
      <c r="Q533" s="31">
        <f t="shared" si="108"/>
        <v>20.554299459477477</v>
      </c>
      <c r="R533" s="31">
        <f t="shared" si="109"/>
        <v>26.859469699073948</v>
      </c>
      <c r="S533" s="31">
        <f t="shared" si="110"/>
        <v>25.054024476282006</v>
      </c>
      <c r="T533" s="31">
        <f t="shared" si="111"/>
        <v>14.832426907244558</v>
      </c>
      <c r="U533" s="31">
        <f t="shared" si="112"/>
        <v>4.4997250168045291</v>
      </c>
      <c r="V533" s="31">
        <f t="shared" si="113"/>
        <v>-12.027042791829389</v>
      </c>
      <c r="W533" s="31">
        <f t="shared" si="114"/>
        <v>15.640235108612742</v>
      </c>
      <c r="X533" s="31" t="s">
        <v>207</v>
      </c>
      <c r="Y533" s="31">
        <f t="shared" si="115"/>
        <v>4.4997250168045291</v>
      </c>
      <c r="Z533" s="31">
        <f t="shared" si="116"/>
        <v>27.66727790044213</v>
      </c>
    </row>
    <row r="534" spans="1:26" s="31" customFormat="1" x14ac:dyDescent="0.2">
      <c r="A534" s="31">
        <v>172</v>
      </c>
      <c r="B534" s="31" t="s">
        <v>143</v>
      </c>
      <c r="C534" s="33">
        <v>5</v>
      </c>
      <c r="D534" s="33">
        <v>4</v>
      </c>
      <c r="E534" s="31">
        <v>7.5322145780291301</v>
      </c>
      <c r="F534" s="31">
        <v>4</v>
      </c>
      <c r="G534" s="32" t="s">
        <v>49</v>
      </c>
      <c r="H534" s="33">
        <v>1480</v>
      </c>
      <c r="I534" s="33">
        <v>1934</v>
      </c>
      <c r="J534" s="33">
        <v>1804</v>
      </c>
      <c r="K534" s="33">
        <v>1068</v>
      </c>
      <c r="L534" s="31">
        <f t="shared" si="106"/>
        <v>1.388804017532262E-2</v>
      </c>
      <c r="M534" s="33">
        <v>360.02199999999999</v>
      </c>
      <c r="N534" s="31">
        <f t="shared" si="107"/>
        <v>3.2048611333670908E-2</v>
      </c>
      <c r="O534" s="33">
        <v>312.02600000000001</v>
      </c>
      <c r="P534" s="33">
        <v>488.01600000000002</v>
      </c>
      <c r="Q534" s="31">
        <f t="shared" si="108"/>
        <v>20.554299459477477</v>
      </c>
      <c r="R534" s="31">
        <f t="shared" si="109"/>
        <v>26.859469699073948</v>
      </c>
      <c r="S534" s="31">
        <f t="shared" si="110"/>
        <v>25.054024476282006</v>
      </c>
      <c r="T534" s="31">
        <f t="shared" si="111"/>
        <v>14.832426907244558</v>
      </c>
      <c r="U534" s="31">
        <f t="shared" si="112"/>
        <v>4.4997250168045291</v>
      </c>
      <c r="V534" s="31">
        <f t="shared" si="113"/>
        <v>-12.027042791829389</v>
      </c>
      <c r="W534" s="31">
        <f t="shared" si="114"/>
        <v>15.640235108612742</v>
      </c>
      <c r="X534" s="31" t="s">
        <v>207</v>
      </c>
      <c r="Y534" s="31">
        <f t="shared" si="115"/>
        <v>4.4997250168045291</v>
      </c>
      <c r="Z534" s="31">
        <f t="shared" si="116"/>
        <v>27.66727790044213</v>
      </c>
    </row>
    <row r="535" spans="1:26" s="31" customFormat="1" x14ac:dyDescent="0.2">
      <c r="A535" s="31">
        <v>172</v>
      </c>
      <c r="B535" s="31" t="s">
        <v>143</v>
      </c>
      <c r="C535" s="33">
        <v>6</v>
      </c>
      <c r="D535" s="33">
        <v>4</v>
      </c>
      <c r="E535" s="31">
        <v>7.5322145780291301</v>
      </c>
      <c r="F535" s="31">
        <v>4</v>
      </c>
      <c r="G535" s="32" t="s">
        <v>49</v>
      </c>
      <c r="H535" s="33">
        <v>1480</v>
      </c>
      <c r="I535" s="33">
        <v>1934</v>
      </c>
      <c r="J535" s="33">
        <v>1804</v>
      </c>
      <c r="K535" s="33">
        <v>1068</v>
      </c>
      <c r="L535" s="31">
        <f t="shared" si="106"/>
        <v>1.388804017532262E-2</v>
      </c>
      <c r="M535" s="33">
        <v>360.02199999999999</v>
      </c>
      <c r="N535" s="31">
        <f t="shared" si="107"/>
        <v>3.2048611333670908E-2</v>
      </c>
      <c r="O535" s="33">
        <v>312.02600000000001</v>
      </c>
      <c r="P535" s="33">
        <v>488.01600000000002</v>
      </c>
      <c r="Q535" s="31">
        <f t="shared" si="108"/>
        <v>20.554299459477477</v>
      </c>
      <c r="R535" s="31">
        <f t="shared" si="109"/>
        <v>26.859469699073948</v>
      </c>
      <c r="S535" s="31">
        <f t="shared" si="110"/>
        <v>25.054024476282006</v>
      </c>
      <c r="T535" s="31">
        <f t="shared" si="111"/>
        <v>14.832426907244558</v>
      </c>
      <c r="U535" s="31">
        <f t="shared" si="112"/>
        <v>4.4997250168045291</v>
      </c>
      <c r="V535" s="31">
        <f t="shared" si="113"/>
        <v>-12.027042791829389</v>
      </c>
      <c r="W535" s="31">
        <f t="shared" si="114"/>
        <v>15.640235108612742</v>
      </c>
      <c r="X535" s="31" t="s">
        <v>207</v>
      </c>
      <c r="Y535" s="31">
        <f t="shared" si="115"/>
        <v>4.4997250168045291</v>
      </c>
      <c r="Z535" s="31">
        <f t="shared" si="116"/>
        <v>27.66727790044213</v>
      </c>
    </row>
    <row r="536" spans="1:26" s="31" customFormat="1" x14ac:dyDescent="0.2">
      <c r="A536" s="31">
        <v>172</v>
      </c>
      <c r="B536" s="31" t="s">
        <v>143</v>
      </c>
      <c r="C536" s="33">
        <v>7</v>
      </c>
      <c r="D536" s="33">
        <v>4</v>
      </c>
      <c r="E536" s="31">
        <v>7.5322145780291301</v>
      </c>
      <c r="F536" s="31">
        <v>4</v>
      </c>
      <c r="G536" s="32" t="s">
        <v>49</v>
      </c>
      <c r="H536" s="33">
        <v>1480</v>
      </c>
      <c r="I536" s="33">
        <v>1934</v>
      </c>
      <c r="J536" s="33">
        <v>1804</v>
      </c>
      <c r="K536" s="33">
        <v>1068</v>
      </c>
      <c r="L536" s="31">
        <f t="shared" si="106"/>
        <v>1.388804017532262E-2</v>
      </c>
      <c r="M536" s="33">
        <v>360.02199999999999</v>
      </c>
      <c r="N536" s="31">
        <f t="shared" si="107"/>
        <v>3.2048611333670908E-2</v>
      </c>
      <c r="O536" s="33">
        <v>312.02600000000001</v>
      </c>
      <c r="P536" s="33">
        <v>488.01600000000002</v>
      </c>
      <c r="Q536" s="31">
        <f t="shared" si="108"/>
        <v>20.554299459477477</v>
      </c>
      <c r="R536" s="31">
        <f t="shared" si="109"/>
        <v>26.859469699073948</v>
      </c>
      <c r="S536" s="31">
        <f t="shared" si="110"/>
        <v>25.054024476282006</v>
      </c>
      <c r="T536" s="31">
        <f t="shared" si="111"/>
        <v>14.832426907244558</v>
      </c>
      <c r="U536" s="31">
        <f t="shared" si="112"/>
        <v>4.4997250168045291</v>
      </c>
      <c r="V536" s="31">
        <f t="shared" si="113"/>
        <v>-12.027042791829389</v>
      </c>
      <c r="W536" s="31">
        <f t="shared" si="114"/>
        <v>15.640235108612742</v>
      </c>
      <c r="X536" s="31" t="s">
        <v>207</v>
      </c>
      <c r="Y536" s="31">
        <f t="shared" si="115"/>
        <v>4.4997250168045291</v>
      </c>
      <c r="Z536" s="31">
        <f t="shared" si="116"/>
        <v>27.66727790044213</v>
      </c>
    </row>
    <row r="537" spans="1:26" s="31" customFormat="1" x14ac:dyDescent="0.2">
      <c r="A537" s="31">
        <v>172</v>
      </c>
      <c r="B537" s="31" t="s">
        <v>143</v>
      </c>
      <c r="C537" s="33">
        <v>8</v>
      </c>
      <c r="D537" s="33">
        <v>4</v>
      </c>
      <c r="E537" s="31">
        <v>7.5322145780291301</v>
      </c>
      <c r="F537" s="31">
        <v>4</v>
      </c>
      <c r="G537" s="32" t="s">
        <v>49</v>
      </c>
      <c r="H537" s="33">
        <v>1480</v>
      </c>
      <c r="I537" s="33">
        <v>1934</v>
      </c>
      <c r="J537" s="33">
        <v>1804</v>
      </c>
      <c r="K537" s="33">
        <v>1068</v>
      </c>
      <c r="L537" s="31">
        <f t="shared" si="106"/>
        <v>1.388804017532262E-2</v>
      </c>
      <c r="M537" s="33">
        <v>360.02199999999999</v>
      </c>
      <c r="N537" s="31">
        <f t="shared" si="107"/>
        <v>3.2048611333670908E-2</v>
      </c>
      <c r="O537" s="33">
        <v>312.02600000000001</v>
      </c>
      <c r="P537" s="33">
        <v>488.01600000000002</v>
      </c>
      <c r="Q537" s="31">
        <f t="shared" si="108"/>
        <v>20.554299459477477</v>
      </c>
      <c r="R537" s="31">
        <f t="shared" si="109"/>
        <v>26.859469699073948</v>
      </c>
      <c r="S537" s="31">
        <f t="shared" si="110"/>
        <v>25.054024476282006</v>
      </c>
      <c r="T537" s="31">
        <f t="shared" si="111"/>
        <v>14.832426907244558</v>
      </c>
      <c r="U537" s="31">
        <f t="shared" si="112"/>
        <v>4.4997250168045291</v>
      </c>
      <c r="V537" s="31">
        <f t="shared" si="113"/>
        <v>-12.027042791829389</v>
      </c>
      <c r="W537" s="31">
        <f t="shared" si="114"/>
        <v>15.640235108612742</v>
      </c>
      <c r="X537" s="31" t="s">
        <v>207</v>
      </c>
      <c r="Y537" s="31">
        <f t="shared" si="115"/>
        <v>4.4997250168045291</v>
      </c>
      <c r="Z537" s="31">
        <f t="shared" si="116"/>
        <v>27.66727790044213</v>
      </c>
    </row>
    <row r="538" spans="1:26" x14ac:dyDescent="0.2">
      <c r="A538">
        <v>173</v>
      </c>
      <c r="B538" t="s">
        <v>143</v>
      </c>
      <c r="C538" s="33">
        <v>1</v>
      </c>
      <c r="D538" s="33">
        <v>5</v>
      </c>
      <c r="E538">
        <v>7.14846848868922</v>
      </c>
      <c r="F538">
        <v>5</v>
      </c>
      <c r="G538" s="5" t="s">
        <v>51</v>
      </c>
      <c r="H538" s="33">
        <v>1524</v>
      </c>
      <c r="I538" s="33">
        <v>1990</v>
      </c>
      <c r="J538" s="33">
        <v>1944</v>
      </c>
      <c r="K538" s="33">
        <v>2806</v>
      </c>
      <c r="L538">
        <f t="shared" si="106"/>
        <v>1.4533911976815502E-2</v>
      </c>
      <c r="M538" s="33">
        <v>344.02300000000002</v>
      </c>
      <c r="N538">
        <f t="shared" si="107"/>
        <v>0</v>
      </c>
      <c r="Q538">
        <f t="shared" si="108"/>
        <v>22.149681852666824</v>
      </c>
      <c r="R538">
        <f t="shared" si="109"/>
        <v>28.92248483386285</v>
      </c>
      <c r="S538">
        <f t="shared" si="110"/>
        <v>28.253924882929336</v>
      </c>
      <c r="T538">
        <f t="shared" si="111"/>
        <v>40.782157006944296</v>
      </c>
      <c r="U538">
        <f t="shared" si="112"/>
        <v>6.1042430302625128</v>
      </c>
      <c r="V538">
        <f t="shared" si="113"/>
        <v>11.859672173081446</v>
      </c>
      <c r="W538">
        <f t="shared" si="114"/>
        <v>0</v>
      </c>
      <c r="Y538">
        <f t="shared" si="115"/>
        <v>6.1042430302625128</v>
      </c>
      <c r="Z538">
        <f t="shared" si="116"/>
        <v>-11.859672173081446</v>
      </c>
    </row>
    <row r="539" spans="1:26" x14ac:dyDescent="0.2">
      <c r="A539">
        <v>173</v>
      </c>
      <c r="B539" t="s">
        <v>143</v>
      </c>
      <c r="C539" s="33">
        <v>2</v>
      </c>
      <c r="D539" s="33">
        <v>5</v>
      </c>
      <c r="E539">
        <v>7.14846848868922</v>
      </c>
      <c r="F539">
        <v>5</v>
      </c>
      <c r="G539" s="5" t="s">
        <v>51</v>
      </c>
      <c r="H539" s="33">
        <v>1488</v>
      </c>
      <c r="I539" s="33">
        <v>1894</v>
      </c>
      <c r="J539" s="33">
        <v>2048</v>
      </c>
      <c r="K539" s="33">
        <v>1662</v>
      </c>
      <c r="L539">
        <f t="shared" ref="L539:L602" si="117">5/M539</f>
        <v>1.4196318042952379E-2</v>
      </c>
      <c r="M539" s="33">
        <v>352.20400000000001</v>
      </c>
      <c r="N539">
        <f t="shared" si="107"/>
        <v>0</v>
      </c>
      <c r="Q539">
        <f t="shared" si="108"/>
        <v>21.124121247913141</v>
      </c>
      <c r="R539">
        <f t="shared" si="109"/>
        <v>26.887826373351807</v>
      </c>
      <c r="S539">
        <f t="shared" si="110"/>
        <v>29.074059351966472</v>
      </c>
      <c r="T539">
        <f t="shared" si="111"/>
        <v>23.594280587386855</v>
      </c>
      <c r="U539">
        <f t="shared" si="112"/>
        <v>7.9499381040533308</v>
      </c>
      <c r="V539">
        <f t="shared" si="113"/>
        <v>-3.2935457859649517</v>
      </c>
      <c r="W539">
        <f t="shared" si="114"/>
        <v>0</v>
      </c>
      <c r="Y539">
        <f t="shared" si="115"/>
        <v>7.9499381040533308</v>
      </c>
      <c r="Z539">
        <f t="shared" si="116"/>
        <v>3.2935457859649517</v>
      </c>
    </row>
    <row r="540" spans="1:26" x14ac:dyDescent="0.2">
      <c r="A540">
        <v>173</v>
      </c>
      <c r="B540" t="s">
        <v>143</v>
      </c>
      <c r="C540" s="33">
        <v>3</v>
      </c>
      <c r="D540" s="33">
        <v>5</v>
      </c>
      <c r="E540">
        <v>7.14846848868922</v>
      </c>
      <c r="F540">
        <v>5</v>
      </c>
      <c r="G540" s="5" t="s">
        <v>51</v>
      </c>
      <c r="H540" s="33">
        <v>1564</v>
      </c>
      <c r="I540" s="33">
        <v>1922</v>
      </c>
      <c r="J540" s="33">
        <v>1748</v>
      </c>
      <c r="K540" s="33">
        <v>990</v>
      </c>
      <c r="L540">
        <f t="shared" si="117"/>
        <v>1.3586144306590367E-2</v>
      </c>
      <c r="M540" s="33">
        <v>368.02199999999999</v>
      </c>
      <c r="N540">
        <f t="shared" si="107"/>
        <v>0</v>
      </c>
      <c r="Q540">
        <f t="shared" si="108"/>
        <v>21.248729695507336</v>
      </c>
      <c r="R540">
        <f t="shared" si="109"/>
        <v>26.112569357266686</v>
      </c>
      <c r="S540">
        <f t="shared" si="110"/>
        <v>23.748580247919961</v>
      </c>
      <c r="T540">
        <f t="shared" si="111"/>
        <v>13.450282863524464</v>
      </c>
      <c r="U540">
        <f t="shared" si="112"/>
        <v>2.4998505524126244</v>
      </c>
      <c r="V540">
        <f t="shared" si="113"/>
        <v>-12.662286493742222</v>
      </c>
      <c r="W540">
        <f t="shared" si="114"/>
        <v>0</v>
      </c>
      <c r="Y540">
        <f t="shared" si="115"/>
        <v>2.4998505524126244</v>
      </c>
      <c r="Z540">
        <f t="shared" si="116"/>
        <v>12.662286493742222</v>
      </c>
    </row>
    <row r="541" spans="1:26" x14ac:dyDescent="0.2">
      <c r="A541">
        <v>173</v>
      </c>
      <c r="B541" t="s">
        <v>143</v>
      </c>
      <c r="C541" s="33">
        <v>4</v>
      </c>
      <c r="D541" s="33">
        <v>5</v>
      </c>
      <c r="E541">
        <v>7.14846848868922</v>
      </c>
      <c r="F541">
        <v>5</v>
      </c>
      <c r="G541" s="5" t="s">
        <v>51</v>
      </c>
      <c r="H541" s="33">
        <v>1560</v>
      </c>
      <c r="I541" s="33">
        <v>1946</v>
      </c>
      <c r="J541" s="33">
        <v>992</v>
      </c>
      <c r="K541" s="33">
        <v>1518</v>
      </c>
      <c r="L541">
        <f t="shared" si="117"/>
        <v>1.3440065372477971E-2</v>
      </c>
      <c r="M541" s="33">
        <v>372.02199999999999</v>
      </c>
      <c r="N541">
        <f t="shared" si="107"/>
        <v>0</v>
      </c>
      <c r="Q541">
        <f t="shared" si="108"/>
        <v>20.966501981065637</v>
      </c>
      <c r="R541">
        <f t="shared" si="109"/>
        <v>26.154367214842132</v>
      </c>
      <c r="S541">
        <f t="shared" si="110"/>
        <v>13.332544849498147</v>
      </c>
      <c r="T541">
        <f t="shared" si="111"/>
        <v>20.402019235421559</v>
      </c>
      <c r="U541">
        <f t="shared" si="112"/>
        <v>-7.6339571315674899</v>
      </c>
      <c r="V541">
        <f t="shared" si="113"/>
        <v>-5.7523479794205734</v>
      </c>
      <c r="W541">
        <f t="shared" si="114"/>
        <v>0</v>
      </c>
      <c r="Y541">
        <f t="shared" si="115"/>
        <v>-7.6339571315674899</v>
      </c>
      <c r="Z541">
        <f t="shared" si="116"/>
        <v>5.7523479794205734</v>
      </c>
    </row>
    <row r="542" spans="1:26" x14ac:dyDescent="0.2">
      <c r="A542">
        <v>173</v>
      </c>
      <c r="B542" t="s">
        <v>143</v>
      </c>
      <c r="C542" s="33">
        <v>5</v>
      </c>
      <c r="D542" s="33">
        <v>5</v>
      </c>
      <c r="E542">
        <v>7.14846848868922</v>
      </c>
      <c r="F542">
        <v>5</v>
      </c>
      <c r="G542" s="5" t="s">
        <v>51</v>
      </c>
      <c r="H542" s="33">
        <v>1548</v>
      </c>
      <c r="I542" s="33">
        <v>1894</v>
      </c>
      <c r="J542" s="33">
        <v>1552</v>
      </c>
      <c r="K542" s="33">
        <v>2738</v>
      </c>
      <c r="L542">
        <f t="shared" si="117"/>
        <v>1.3583745147207046E-2</v>
      </c>
      <c r="M542" s="33">
        <v>368.08699999999999</v>
      </c>
      <c r="N542">
        <f t="shared" si="107"/>
        <v>0</v>
      </c>
      <c r="Q542">
        <f t="shared" si="108"/>
        <v>21.027637487876508</v>
      </c>
      <c r="R542">
        <f t="shared" si="109"/>
        <v>25.727613308810145</v>
      </c>
      <c r="S542">
        <f t="shared" si="110"/>
        <v>21.081972468465334</v>
      </c>
      <c r="T542">
        <f t="shared" si="111"/>
        <v>37.19229421305289</v>
      </c>
      <c r="U542">
        <f t="shared" si="112"/>
        <v>5.4334980588826909E-2</v>
      </c>
      <c r="V542">
        <f t="shared" si="113"/>
        <v>11.464680904242744</v>
      </c>
      <c r="W542">
        <f t="shared" si="114"/>
        <v>0</v>
      </c>
      <c r="Y542">
        <f t="shared" si="115"/>
        <v>5.4334980588826909E-2</v>
      </c>
      <c r="Z542">
        <f t="shared" si="116"/>
        <v>-11.464680904242744</v>
      </c>
    </row>
    <row r="543" spans="1:26" x14ac:dyDescent="0.2">
      <c r="A543">
        <v>173</v>
      </c>
      <c r="B543" t="s">
        <v>143</v>
      </c>
      <c r="C543" s="33">
        <v>6</v>
      </c>
      <c r="D543" s="33">
        <v>5</v>
      </c>
      <c r="E543">
        <v>7.14846848868922</v>
      </c>
      <c r="F543">
        <v>5</v>
      </c>
      <c r="G543" s="5" t="s">
        <v>51</v>
      </c>
      <c r="H543" s="33">
        <v>1540</v>
      </c>
      <c r="I543" s="33">
        <v>1998</v>
      </c>
      <c r="J543" s="33">
        <v>2092</v>
      </c>
      <c r="K543" s="33">
        <v>1510</v>
      </c>
      <c r="L543">
        <f t="shared" si="117"/>
        <v>1.4364018707697965E-2</v>
      </c>
      <c r="M543" s="33">
        <v>348.09199999999998</v>
      </c>
      <c r="N543">
        <f t="shared" si="107"/>
        <v>0</v>
      </c>
      <c r="Q543">
        <f t="shared" si="108"/>
        <v>22.120588809854866</v>
      </c>
      <c r="R543">
        <f t="shared" si="109"/>
        <v>28.699309377980533</v>
      </c>
      <c r="S543">
        <f t="shared" si="110"/>
        <v>30.049527136504143</v>
      </c>
      <c r="T543">
        <f t="shared" si="111"/>
        <v>21.689668248623928</v>
      </c>
      <c r="U543">
        <f t="shared" si="112"/>
        <v>7.928938326649277</v>
      </c>
      <c r="V543">
        <f t="shared" si="113"/>
        <v>-7.0096411293566057</v>
      </c>
      <c r="W543">
        <f t="shared" si="114"/>
        <v>0</v>
      </c>
      <c r="Y543">
        <f t="shared" si="115"/>
        <v>7.928938326649277</v>
      </c>
      <c r="Z543">
        <f t="shared" si="116"/>
        <v>7.0096411293566057</v>
      </c>
    </row>
    <row r="544" spans="1:26" x14ac:dyDescent="0.2">
      <c r="A544">
        <v>173</v>
      </c>
      <c r="B544" t="s">
        <v>143</v>
      </c>
      <c r="C544" s="33">
        <v>7</v>
      </c>
      <c r="D544" s="33">
        <v>5</v>
      </c>
      <c r="E544">
        <v>7.14846848868922</v>
      </c>
      <c r="F544">
        <v>5</v>
      </c>
      <c r="G544" s="5" t="s">
        <v>51</v>
      </c>
      <c r="H544" s="33">
        <v>1536</v>
      </c>
      <c r="I544" s="33">
        <v>1906</v>
      </c>
      <c r="J544" s="33">
        <v>1548</v>
      </c>
      <c r="K544" s="33">
        <v>986</v>
      </c>
      <c r="L544">
        <f t="shared" si="117"/>
        <v>1.3736263736263736E-2</v>
      </c>
      <c r="M544" s="33">
        <v>364</v>
      </c>
      <c r="N544">
        <f t="shared" si="107"/>
        <v>0</v>
      </c>
      <c r="Q544">
        <f t="shared" si="108"/>
        <v>21.098901098901099</v>
      </c>
      <c r="R544">
        <f t="shared" si="109"/>
        <v>26.181318681318682</v>
      </c>
      <c r="S544">
        <f t="shared" si="110"/>
        <v>21.263736263736263</v>
      </c>
      <c r="T544">
        <f t="shared" si="111"/>
        <v>13.543956043956044</v>
      </c>
      <c r="U544">
        <f t="shared" si="112"/>
        <v>0.16483516483516425</v>
      </c>
      <c r="V544">
        <f t="shared" si="113"/>
        <v>-12.637362637362639</v>
      </c>
      <c r="W544">
        <f t="shared" si="114"/>
        <v>0</v>
      </c>
      <c r="Y544">
        <f t="shared" si="115"/>
        <v>0.16483516483516425</v>
      </c>
      <c r="Z544">
        <f t="shared" si="116"/>
        <v>12.637362637362639</v>
      </c>
    </row>
    <row r="545" spans="1:26" x14ac:dyDescent="0.2">
      <c r="A545">
        <v>173</v>
      </c>
      <c r="B545" t="s">
        <v>143</v>
      </c>
      <c r="C545" s="33">
        <v>8</v>
      </c>
      <c r="D545" s="33">
        <v>5</v>
      </c>
      <c r="E545">
        <v>7.14846848868922</v>
      </c>
      <c r="F545">
        <v>5</v>
      </c>
      <c r="G545" s="5" t="s">
        <v>51</v>
      </c>
      <c r="H545" s="33">
        <v>1496</v>
      </c>
      <c r="I545" s="33">
        <v>1918</v>
      </c>
      <c r="J545" s="33">
        <v>996</v>
      </c>
      <c r="K545" s="33">
        <v>2662</v>
      </c>
      <c r="L545">
        <f t="shared" si="117"/>
        <v>1.4036979017523765E-2</v>
      </c>
      <c r="M545" s="33">
        <v>356.202</v>
      </c>
      <c r="N545">
        <f t="shared" si="107"/>
        <v>0</v>
      </c>
      <c r="Q545">
        <f t="shared" si="108"/>
        <v>20.999320610215552</v>
      </c>
      <c r="R545">
        <f t="shared" si="109"/>
        <v>26.922925755610581</v>
      </c>
      <c r="S545">
        <f t="shared" si="110"/>
        <v>13.980831101453671</v>
      </c>
      <c r="T545">
        <f t="shared" si="111"/>
        <v>37.366438144648264</v>
      </c>
      <c r="U545">
        <f t="shared" si="112"/>
        <v>-7.0184895087618813</v>
      </c>
      <c r="V545">
        <f t="shared" si="113"/>
        <v>10.443512389037682</v>
      </c>
      <c r="W545">
        <f t="shared" si="114"/>
        <v>0</v>
      </c>
      <c r="Y545">
        <f t="shared" si="115"/>
        <v>-7.0184895087618813</v>
      </c>
      <c r="Z545">
        <f t="shared" si="116"/>
        <v>-10.443512389037682</v>
      </c>
    </row>
    <row r="546" spans="1:26" s="31" customFormat="1" x14ac:dyDescent="0.2">
      <c r="A546" s="31">
        <v>174</v>
      </c>
      <c r="B546" s="31" t="s">
        <v>143</v>
      </c>
      <c r="C546" s="33">
        <v>1</v>
      </c>
      <c r="D546" s="33">
        <v>6</v>
      </c>
      <c r="E546" s="31">
        <v>7.3307959590741003</v>
      </c>
      <c r="F546" s="31">
        <v>6</v>
      </c>
      <c r="G546" s="32" t="s">
        <v>50</v>
      </c>
      <c r="H546" s="31">
        <v>1504</v>
      </c>
      <c r="I546" s="31">
        <v>1962</v>
      </c>
      <c r="J546" s="31">
        <v>1686</v>
      </c>
      <c r="K546" s="31">
        <v>2784</v>
      </c>
      <c r="L546" s="31">
        <f t="shared" si="117"/>
        <v>1.4701817732744477E-2</v>
      </c>
      <c r="M546" s="31">
        <v>340.09399999999999</v>
      </c>
      <c r="N546" s="31">
        <f t="shared" si="107"/>
        <v>3.3780702435926457E-2</v>
      </c>
      <c r="O546" s="31">
        <v>296.02699999999999</v>
      </c>
      <c r="P546" s="31">
        <v>508.56700000000001</v>
      </c>
      <c r="Q546" s="31">
        <f t="shared" si="108"/>
        <v>22.111533870047694</v>
      </c>
      <c r="R546" s="31">
        <f t="shared" si="109"/>
        <v>28.844966391644665</v>
      </c>
      <c r="S546" s="31">
        <f t="shared" si="110"/>
        <v>24.787264697407188</v>
      </c>
      <c r="T546" s="31">
        <f t="shared" si="111"/>
        <v>40.929860567960624</v>
      </c>
      <c r="U546" s="31">
        <f t="shared" si="112"/>
        <v>2.6757308273594944</v>
      </c>
      <c r="V546" s="31">
        <f t="shared" si="113"/>
        <v>12.084894176315959</v>
      </c>
      <c r="W546" s="31">
        <f t="shared" si="114"/>
        <v>17.17975049573181</v>
      </c>
      <c r="X546" s="31" t="s">
        <v>207</v>
      </c>
      <c r="Y546" s="31">
        <f t="shared" si="115"/>
        <v>2.6757308273594944</v>
      </c>
      <c r="Z546" s="31">
        <f t="shared" si="116"/>
        <v>-29.264644672047769</v>
      </c>
    </row>
    <row r="547" spans="1:26" s="31" customFormat="1" x14ac:dyDescent="0.2">
      <c r="A547" s="31">
        <v>174</v>
      </c>
      <c r="B547" s="31" t="s">
        <v>143</v>
      </c>
      <c r="C547" s="33">
        <v>2</v>
      </c>
      <c r="D547" s="33">
        <v>6</v>
      </c>
      <c r="E547" s="31">
        <v>7.3307959590741003</v>
      </c>
      <c r="F547" s="31">
        <v>6</v>
      </c>
      <c r="G547" s="32" t="s">
        <v>50</v>
      </c>
      <c r="H547" s="31">
        <v>1494</v>
      </c>
      <c r="I547" s="31">
        <v>1926</v>
      </c>
      <c r="J547" s="31">
        <v>2022</v>
      </c>
      <c r="K547" s="31">
        <v>2712</v>
      </c>
      <c r="L547" s="31">
        <f t="shared" si="117"/>
        <v>1.3659373471857594E-2</v>
      </c>
      <c r="M547" s="31">
        <v>366.04899999999998</v>
      </c>
      <c r="N547" s="31">
        <f t="shared" si="107"/>
        <v>2.4152080822523264E-2</v>
      </c>
      <c r="O547" s="31">
        <v>414.04300000000001</v>
      </c>
      <c r="P547" s="31">
        <v>831.23299999999995</v>
      </c>
      <c r="Q547" s="31">
        <f t="shared" si="108"/>
        <v>20.407103966955244</v>
      </c>
      <c r="R547" s="31">
        <f t="shared" si="109"/>
        <v>26.307953306797724</v>
      </c>
      <c r="S547" s="31">
        <f t="shared" si="110"/>
        <v>27.619253160096054</v>
      </c>
      <c r="T547" s="31">
        <f t="shared" si="111"/>
        <v>37.044220855677793</v>
      </c>
      <c r="U547" s="31">
        <f t="shared" si="112"/>
        <v>7.2121491931408102</v>
      </c>
      <c r="V547" s="31">
        <f t="shared" si="113"/>
        <v>10.736267548880068</v>
      </c>
      <c r="W547" s="31">
        <f t="shared" si="114"/>
        <v>20.076006598348478</v>
      </c>
      <c r="X547" s="31" t="s">
        <v>207</v>
      </c>
      <c r="Y547" s="31">
        <f t="shared" si="115"/>
        <v>7.2121491931408102</v>
      </c>
      <c r="Z547" s="31">
        <f t="shared" si="116"/>
        <v>-30.812274147228546</v>
      </c>
    </row>
    <row r="548" spans="1:26" s="31" customFormat="1" x14ac:dyDescent="0.2">
      <c r="A548" s="31">
        <v>174</v>
      </c>
      <c r="B548" s="31" t="s">
        <v>143</v>
      </c>
      <c r="C548" s="33">
        <v>3</v>
      </c>
      <c r="D548" s="33">
        <v>6</v>
      </c>
      <c r="E548" s="31">
        <v>7.3307959590741003</v>
      </c>
      <c r="F548" s="31">
        <v>6</v>
      </c>
      <c r="G548" s="32" t="s">
        <v>50</v>
      </c>
      <c r="H548" s="31">
        <v>1512</v>
      </c>
      <c r="I548" s="31">
        <v>2010</v>
      </c>
      <c r="J548" s="31">
        <v>2184</v>
      </c>
      <c r="K548" s="31">
        <v>2766</v>
      </c>
      <c r="L548" s="31">
        <f t="shared" si="117"/>
        <v>1.3659373471857594E-2</v>
      </c>
      <c r="M548" s="31">
        <v>366.04899999999998</v>
      </c>
      <c r="N548" s="31">
        <f t="shared" si="107"/>
        <v>2.5613769962731962E-2</v>
      </c>
      <c r="O548" s="31">
        <v>390.41500000000002</v>
      </c>
      <c r="P548" s="31">
        <v>1069.078</v>
      </c>
      <c r="Q548" s="31">
        <f t="shared" si="108"/>
        <v>20.652972689448681</v>
      </c>
      <c r="R548" s="31">
        <f t="shared" si="109"/>
        <v>27.455340678433764</v>
      </c>
      <c r="S548" s="31">
        <f t="shared" si="110"/>
        <v>29.832071662536986</v>
      </c>
      <c r="T548" s="31">
        <f t="shared" si="111"/>
        <v>37.781827023158101</v>
      </c>
      <c r="U548" s="31">
        <f t="shared" si="112"/>
        <v>9.1790989730883048</v>
      </c>
      <c r="V548" s="31">
        <f t="shared" si="113"/>
        <v>10.326486344724337</v>
      </c>
      <c r="W548" s="31">
        <f t="shared" si="114"/>
        <v>27.383117964217558</v>
      </c>
      <c r="X548" s="31" t="s">
        <v>207</v>
      </c>
      <c r="Y548" s="31">
        <f t="shared" si="115"/>
        <v>9.1790989730883048</v>
      </c>
      <c r="Z548" s="31">
        <f t="shared" si="116"/>
        <v>-37.709604308941891</v>
      </c>
    </row>
    <row r="549" spans="1:26" s="31" customFormat="1" x14ac:dyDescent="0.2">
      <c r="A549" s="31">
        <v>174</v>
      </c>
      <c r="B549" s="31" t="s">
        <v>143</v>
      </c>
      <c r="C549" s="33">
        <v>4</v>
      </c>
      <c r="D549" s="33">
        <v>6</v>
      </c>
      <c r="E549" s="31">
        <v>7.3307959590741003</v>
      </c>
      <c r="F549" s="31">
        <v>6</v>
      </c>
      <c r="G549" s="32" t="s">
        <v>50</v>
      </c>
      <c r="H549" s="31">
        <v>1512</v>
      </c>
      <c r="I549" s="31">
        <v>2010</v>
      </c>
      <c r="J549" s="31">
        <v>2184</v>
      </c>
      <c r="K549" s="31">
        <v>2766</v>
      </c>
      <c r="L549" s="31">
        <f t="shared" si="117"/>
        <v>1.3659373471857594E-2</v>
      </c>
      <c r="M549" s="31">
        <v>366.04899999999998</v>
      </c>
      <c r="N549" s="31">
        <f t="shared" si="107"/>
        <v>2.5613769962731962E-2</v>
      </c>
      <c r="O549" s="31">
        <v>390.41500000000002</v>
      </c>
      <c r="P549" s="31">
        <v>1069.078</v>
      </c>
      <c r="Q549" s="31">
        <f t="shared" si="108"/>
        <v>20.652972689448681</v>
      </c>
      <c r="R549" s="31">
        <f t="shared" si="109"/>
        <v>27.455340678433764</v>
      </c>
      <c r="S549" s="31">
        <f t="shared" si="110"/>
        <v>29.832071662536986</v>
      </c>
      <c r="T549" s="31">
        <f t="shared" si="111"/>
        <v>37.781827023158101</v>
      </c>
      <c r="U549" s="31">
        <f t="shared" si="112"/>
        <v>9.1790989730883048</v>
      </c>
      <c r="V549" s="31">
        <f t="shared" si="113"/>
        <v>10.326486344724337</v>
      </c>
      <c r="W549" s="31">
        <f t="shared" si="114"/>
        <v>27.383117964217558</v>
      </c>
      <c r="X549" s="31" t="s">
        <v>207</v>
      </c>
      <c r="Y549" s="31">
        <f t="shared" si="115"/>
        <v>9.1790989730883048</v>
      </c>
      <c r="Z549" s="31">
        <f t="shared" si="116"/>
        <v>-37.709604308941891</v>
      </c>
    </row>
    <row r="550" spans="1:26" s="31" customFormat="1" x14ac:dyDescent="0.2">
      <c r="A550" s="31">
        <v>174</v>
      </c>
      <c r="B550" s="31" t="s">
        <v>143</v>
      </c>
      <c r="C550" s="33">
        <v>5</v>
      </c>
      <c r="D550" s="33">
        <v>6</v>
      </c>
      <c r="E550" s="31">
        <v>7.3307959590741003</v>
      </c>
      <c r="F550" s="31">
        <v>6</v>
      </c>
      <c r="G550" s="32" t="s">
        <v>50</v>
      </c>
      <c r="H550" s="31">
        <v>1512</v>
      </c>
      <c r="I550" s="31">
        <v>2010</v>
      </c>
      <c r="J550" s="31">
        <v>2184</v>
      </c>
      <c r="K550" s="31">
        <v>2766</v>
      </c>
      <c r="L550" s="31">
        <f t="shared" si="117"/>
        <v>1.3659373471857594E-2</v>
      </c>
      <c r="M550" s="31">
        <v>366.04899999999998</v>
      </c>
      <c r="N550" s="31">
        <f t="shared" si="107"/>
        <v>2.5613769962731962E-2</v>
      </c>
      <c r="O550" s="31">
        <v>390.41500000000002</v>
      </c>
      <c r="P550" s="31">
        <v>1069.078</v>
      </c>
      <c r="Q550" s="31">
        <f t="shared" si="108"/>
        <v>20.652972689448681</v>
      </c>
      <c r="R550" s="31">
        <f t="shared" si="109"/>
        <v>27.455340678433764</v>
      </c>
      <c r="S550" s="31">
        <f t="shared" si="110"/>
        <v>29.832071662536986</v>
      </c>
      <c r="T550" s="31">
        <f t="shared" si="111"/>
        <v>37.781827023158101</v>
      </c>
      <c r="U550" s="31">
        <f t="shared" si="112"/>
        <v>9.1790989730883048</v>
      </c>
      <c r="V550" s="31">
        <f t="shared" si="113"/>
        <v>10.326486344724337</v>
      </c>
      <c r="W550" s="31">
        <f t="shared" si="114"/>
        <v>27.383117964217558</v>
      </c>
      <c r="X550" s="31" t="s">
        <v>207</v>
      </c>
      <c r="Y550" s="31">
        <f t="shared" si="115"/>
        <v>9.1790989730883048</v>
      </c>
      <c r="Z550" s="31">
        <f t="shared" si="116"/>
        <v>-37.709604308941891</v>
      </c>
    </row>
    <row r="551" spans="1:26" s="31" customFormat="1" x14ac:dyDescent="0.2">
      <c r="A551" s="31">
        <v>174</v>
      </c>
      <c r="B551" s="31" t="s">
        <v>143</v>
      </c>
      <c r="C551" s="33">
        <v>6</v>
      </c>
      <c r="D551" s="33">
        <v>6</v>
      </c>
      <c r="E551" s="31">
        <v>7.3307959590741003</v>
      </c>
      <c r="F551" s="31">
        <v>6</v>
      </c>
      <c r="G551" s="32" t="s">
        <v>50</v>
      </c>
      <c r="H551" s="31">
        <v>1512</v>
      </c>
      <c r="I551" s="31">
        <v>2010</v>
      </c>
      <c r="J551" s="31">
        <v>2184</v>
      </c>
      <c r="K551" s="31">
        <v>2766</v>
      </c>
      <c r="L551" s="31">
        <f t="shared" si="117"/>
        <v>1.3659373471857594E-2</v>
      </c>
      <c r="M551" s="31">
        <v>366.04899999999998</v>
      </c>
      <c r="N551" s="31">
        <f t="shared" si="107"/>
        <v>2.5613769962731962E-2</v>
      </c>
      <c r="O551" s="31">
        <v>390.41500000000002</v>
      </c>
      <c r="P551" s="31">
        <v>1069.078</v>
      </c>
      <c r="Q551" s="31">
        <f t="shared" si="108"/>
        <v>20.652972689448681</v>
      </c>
      <c r="R551" s="31">
        <f t="shared" si="109"/>
        <v>27.455340678433764</v>
      </c>
      <c r="S551" s="31">
        <f t="shared" si="110"/>
        <v>29.832071662536986</v>
      </c>
      <c r="T551" s="31">
        <f t="shared" si="111"/>
        <v>37.781827023158101</v>
      </c>
      <c r="U551" s="31">
        <f t="shared" si="112"/>
        <v>9.1790989730883048</v>
      </c>
      <c r="V551" s="31">
        <f t="shared" si="113"/>
        <v>10.326486344724337</v>
      </c>
      <c r="W551" s="31">
        <f t="shared" si="114"/>
        <v>27.383117964217558</v>
      </c>
      <c r="X551" s="31" t="s">
        <v>207</v>
      </c>
      <c r="Y551" s="31">
        <f t="shared" si="115"/>
        <v>9.1790989730883048</v>
      </c>
      <c r="Z551" s="31">
        <f t="shared" si="116"/>
        <v>-37.709604308941891</v>
      </c>
    </row>
    <row r="552" spans="1:26" s="31" customFormat="1" x14ac:dyDescent="0.2">
      <c r="A552" s="31">
        <v>174</v>
      </c>
      <c r="B552" s="31" t="s">
        <v>143</v>
      </c>
      <c r="C552" s="33">
        <v>7</v>
      </c>
      <c r="D552" s="33">
        <v>6</v>
      </c>
      <c r="E552" s="31">
        <v>7.3307959590741003</v>
      </c>
      <c r="F552" s="31">
        <v>6</v>
      </c>
      <c r="G552" s="32" t="s">
        <v>50</v>
      </c>
      <c r="H552" s="31">
        <v>1512</v>
      </c>
      <c r="I552" s="31">
        <v>2010</v>
      </c>
      <c r="J552" s="31">
        <v>2184</v>
      </c>
      <c r="K552" s="31">
        <v>2766</v>
      </c>
      <c r="L552" s="31">
        <f t="shared" si="117"/>
        <v>1.3659373471857594E-2</v>
      </c>
      <c r="M552" s="31">
        <v>366.04899999999998</v>
      </c>
      <c r="N552" s="31">
        <f t="shared" si="107"/>
        <v>2.5613769962731962E-2</v>
      </c>
      <c r="O552" s="31">
        <v>390.41500000000002</v>
      </c>
      <c r="P552" s="31">
        <v>1069.078</v>
      </c>
      <c r="Q552" s="31">
        <f t="shared" si="108"/>
        <v>20.652972689448681</v>
      </c>
      <c r="R552" s="31">
        <f t="shared" si="109"/>
        <v>27.455340678433764</v>
      </c>
      <c r="S552" s="31">
        <f t="shared" si="110"/>
        <v>29.832071662536986</v>
      </c>
      <c r="T552" s="31">
        <f t="shared" si="111"/>
        <v>37.781827023158101</v>
      </c>
      <c r="U552" s="31">
        <f t="shared" si="112"/>
        <v>9.1790989730883048</v>
      </c>
      <c r="V552" s="31">
        <f t="shared" si="113"/>
        <v>10.326486344724337</v>
      </c>
      <c r="W552" s="31">
        <f t="shared" si="114"/>
        <v>27.383117964217558</v>
      </c>
      <c r="X552" s="31" t="s">
        <v>207</v>
      </c>
      <c r="Y552" s="31">
        <f t="shared" si="115"/>
        <v>9.1790989730883048</v>
      </c>
      <c r="Z552" s="31">
        <f t="shared" si="116"/>
        <v>-37.709604308941891</v>
      </c>
    </row>
    <row r="553" spans="1:26" s="31" customFormat="1" x14ac:dyDescent="0.2">
      <c r="A553" s="31">
        <v>174</v>
      </c>
      <c r="B553" s="31" t="s">
        <v>143</v>
      </c>
      <c r="C553" s="33">
        <v>8</v>
      </c>
      <c r="D553" s="33">
        <v>6</v>
      </c>
      <c r="E553" s="31">
        <v>7.3307959590741003</v>
      </c>
      <c r="F553" s="31">
        <v>6</v>
      </c>
      <c r="G553" s="32" t="s">
        <v>50</v>
      </c>
      <c r="H553" s="31">
        <v>1512</v>
      </c>
      <c r="I553" s="31">
        <v>2010</v>
      </c>
      <c r="J553" s="31">
        <v>2184</v>
      </c>
      <c r="K553" s="31">
        <v>2766</v>
      </c>
      <c r="L553" s="31">
        <f t="shared" si="117"/>
        <v>1.3659373471857594E-2</v>
      </c>
      <c r="M553" s="31">
        <v>366.04899999999998</v>
      </c>
      <c r="N553" s="31">
        <f t="shared" si="107"/>
        <v>2.5613769962731962E-2</v>
      </c>
      <c r="O553" s="31">
        <v>390.41500000000002</v>
      </c>
      <c r="P553" s="31">
        <v>1069.078</v>
      </c>
      <c r="Q553" s="31">
        <f t="shared" si="108"/>
        <v>20.652972689448681</v>
      </c>
      <c r="R553" s="31">
        <f t="shared" si="109"/>
        <v>27.455340678433764</v>
      </c>
      <c r="S553" s="31">
        <f t="shared" si="110"/>
        <v>29.832071662536986</v>
      </c>
      <c r="T553" s="31">
        <f t="shared" si="111"/>
        <v>37.781827023158101</v>
      </c>
      <c r="U553" s="31">
        <f t="shared" si="112"/>
        <v>9.1790989730883048</v>
      </c>
      <c r="V553" s="31">
        <f t="shared" si="113"/>
        <v>10.326486344724337</v>
      </c>
      <c r="W553" s="31">
        <f t="shared" si="114"/>
        <v>27.383117964217558</v>
      </c>
      <c r="X553" s="31" t="s">
        <v>207</v>
      </c>
      <c r="Y553" s="31">
        <f t="shared" si="115"/>
        <v>9.1790989730883048</v>
      </c>
      <c r="Z553" s="31">
        <f t="shared" si="116"/>
        <v>-37.709604308941891</v>
      </c>
    </row>
    <row r="554" spans="1:26" x14ac:dyDescent="0.2">
      <c r="A554">
        <v>175</v>
      </c>
      <c r="B554" t="s">
        <v>143</v>
      </c>
      <c r="C554" s="33">
        <v>1</v>
      </c>
      <c r="D554" s="33">
        <v>7</v>
      </c>
      <c r="E554">
        <v>6.5369173301786896</v>
      </c>
      <c r="F554">
        <v>7</v>
      </c>
      <c r="G554" s="5" t="s">
        <v>49</v>
      </c>
      <c r="H554">
        <v>1474</v>
      </c>
      <c r="I554">
        <v>1984</v>
      </c>
      <c r="J554">
        <v>1506</v>
      </c>
      <c r="K554">
        <v>1780</v>
      </c>
      <c r="L554">
        <f t="shared" si="117"/>
        <v>1.4036979017523765E-2</v>
      </c>
      <c r="M554">
        <v>356.202</v>
      </c>
      <c r="N554">
        <f t="shared" si="107"/>
        <v>0</v>
      </c>
      <c r="Q554">
        <f t="shared" si="108"/>
        <v>20.69050707183003</v>
      </c>
      <c r="R554">
        <f t="shared" si="109"/>
        <v>27.84936637076715</v>
      </c>
      <c r="S554">
        <f t="shared" si="110"/>
        <v>21.139690400390791</v>
      </c>
      <c r="T554">
        <f t="shared" si="111"/>
        <v>24.985822651192301</v>
      </c>
      <c r="U554">
        <f t="shared" si="112"/>
        <v>0.44918332856076049</v>
      </c>
      <c r="V554">
        <f t="shared" si="113"/>
        <v>-2.8635437195748494</v>
      </c>
      <c r="W554">
        <f t="shared" si="114"/>
        <v>0</v>
      </c>
      <c r="Y554">
        <f t="shared" si="115"/>
        <v>0.44918332856076049</v>
      </c>
      <c r="Z554">
        <f t="shared" si="116"/>
        <v>2.8635437195748494</v>
      </c>
    </row>
    <row r="555" spans="1:26" x14ac:dyDescent="0.2">
      <c r="A555">
        <v>175</v>
      </c>
      <c r="B555" t="s">
        <v>143</v>
      </c>
      <c r="C555" s="33">
        <v>2</v>
      </c>
      <c r="D555" s="33">
        <v>7</v>
      </c>
      <c r="E555">
        <v>6.5369173301786896</v>
      </c>
      <c r="F555">
        <v>7</v>
      </c>
      <c r="G555" s="5" t="s">
        <v>49</v>
      </c>
      <c r="H555">
        <v>1518</v>
      </c>
      <c r="I555">
        <v>1988</v>
      </c>
      <c r="J555">
        <v>1562</v>
      </c>
      <c r="K555">
        <v>1632</v>
      </c>
      <c r="L555">
        <f t="shared" si="117"/>
        <v>1.3885456095576371E-2</v>
      </c>
      <c r="M555">
        <v>360.089</v>
      </c>
      <c r="N555">
        <f t="shared" si="107"/>
        <v>0</v>
      </c>
      <c r="Q555">
        <f t="shared" si="108"/>
        <v>21.078122353084929</v>
      </c>
      <c r="R555">
        <f t="shared" si="109"/>
        <v>27.604286718005824</v>
      </c>
      <c r="S555">
        <f t="shared" si="110"/>
        <v>21.689082421290291</v>
      </c>
      <c r="T555">
        <f t="shared" si="111"/>
        <v>22.661064347980638</v>
      </c>
      <c r="U555">
        <f t="shared" si="112"/>
        <v>0.61096006820536175</v>
      </c>
      <c r="V555">
        <f t="shared" si="113"/>
        <v>-4.9432223700251861</v>
      </c>
      <c r="W555">
        <f t="shared" si="114"/>
        <v>0</v>
      </c>
      <c r="Y555">
        <f t="shared" si="115"/>
        <v>0.61096006820536175</v>
      </c>
      <c r="Z555">
        <f t="shared" si="116"/>
        <v>4.9432223700251861</v>
      </c>
    </row>
    <row r="556" spans="1:26" x14ac:dyDescent="0.2">
      <c r="A556">
        <v>175</v>
      </c>
      <c r="B556" t="s">
        <v>143</v>
      </c>
      <c r="C556" s="33">
        <v>3</v>
      </c>
      <c r="D556" s="33">
        <v>7</v>
      </c>
      <c r="E556">
        <v>6.5369173301786896</v>
      </c>
      <c r="F556">
        <v>7</v>
      </c>
      <c r="G556" s="5" t="s">
        <v>49</v>
      </c>
      <c r="H556">
        <v>1514</v>
      </c>
      <c r="I556">
        <v>1952</v>
      </c>
      <c r="J556">
        <v>1570</v>
      </c>
      <c r="K556">
        <v>1412</v>
      </c>
      <c r="L556">
        <f t="shared" si="117"/>
        <v>1.3154986792393261E-2</v>
      </c>
      <c r="M556">
        <v>380.084</v>
      </c>
      <c r="N556">
        <f t="shared" si="107"/>
        <v>0</v>
      </c>
      <c r="Q556">
        <f t="shared" si="108"/>
        <v>19.916650003683397</v>
      </c>
      <c r="R556">
        <f t="shared" si="109"/>
        <v>25.678534218751643</v>
      </c>
      <c r="S556">
        <f t="shared" si="110"/>
        <v>20.653329264057419</v>
      </c>
      <c r="T556">
        <f t="shared" si="111"/>
        <v>18.574841350859284</v>
      </c>
      <c r="U556">
        <f t="shared" si="112"/>
        <v>0.73667926037402154</v>
      </c>
      <c r="V556">
        <f t="shared" si="113"/>
        <v>-7.1036928678923594</v>
      </c>
      <c r="W556">
        <f t="shared" si="114"/>
        <v>0</v>
      </c>
      <c r="Y556">
        <f t="shared" si="115"/>
        <v>0.73667926037402154</v>
      </c>
      <c r="Z556">
        <f t="shared" si="116"/>
        <v>7.1036928678923594</v>
      </c>
    </row>
    <row r="557" spans="1:26" x14ac:dyDescent="0.2">
      <c r="A557">
        <v>175</v>
      </c>
      <c r="B557" t="s">
        <v>143</v>
      </c>
      <c r="C557" s="33">
        <v>4</v>
      </c>
      <c r="D557" s="33">
        <v>7</v>
      </c>
      <c r="E557">
        <v>6.5369173301786896</v>
      </c>
      <c r="F557">
        <v>7</v>
      </c>
      <c r="G557" s="5" t="s">
        <v>49</v>
      </c>
      <c r="H557">
        <v>1526</v>
      </c>
      <c r="I557">
        <v>1912</v>
      </c>
      <c r="J557">
        <v>1582</v>
      </c>
      <c r="K557">
        <v>1224</v>
      </c>
      <c r="L557">
        <f t="shared" si="117"/>
        <v>1.4204545454545454E-2</v>
      </c>
      <c r="M557">
        <v>352</v>
      </c>
      <c r="N557">
        <f t="shared" si="107"/>
        <v>0</v>
      </c>
      <c r="Q557">
        <f t="shared" si="108"/>
        <v>21.676136363636363</v>
      </c>
      <c r="R557">
        <f t="shared" si="109"/>
        <v>27.159090909090907</v>
      </c>
      <c r="S557">
        <f t="shared" si="110"/>
        <v>22.47159090909091</v>
      </c>
      <c r="T557">
        <f t="shared" si="111"/>
        <v>17.386363636363637</v>
      </c>
      <c r="U557">
        <f t="shared" si="112"/>
        <v>0.79545454545454675</v>
      </c>
      <c r="V557">
        <f t="shared" si="113"/>
        <v>-9.7727272727272698</v>
      </c>
      <c r="W557">
        <f t="shared" si="114"/>
        <v>0</v>
      </c>
      <c r="Y557">
        <f t="shared" si="115"/>
        <v>0.79545454545454675</v>
      </c>
      <c r="Z557">
        <f t="shared" si="116"/>
        <v>9.7727272727272698</v>
      </c>
    </row>
    <row r="558" spans="1:26" x14ac:dyDescent="0.2">
      <c r="A558">
        <v>175</v>
      </c>
      <c r="B558" t="s">
        <v>143</v>
      </c>
      <c r="C558" s="33">
        <v>5</v>
      </c>
      <c r="D558" s="33">
        <v>7</v>
      </c>
      <c r="E558">
        <v>6.5369173301786896</v>
      </c>
      <c r="F558">
        <v>7</v>
      </c>
      <c r="G558" s="5" t="s">
        <v>49</v>
      </c>
      <c r="H558">
        <v>1490</v>
      </c>
      <c r="I558">
        <v>1976</v>
      </c>
      <c r="J558">
        <v>1554</v>
      </c>
      <c r="K558">
        <v>1140</v>
      </c>
      <c r="L558">
        <f t="shared" si="117"/>
        <v>1.4203617377273643E-2</v>
      </c>
      <c r="M558">
        <v>352.02300000000002</v>
      </c>
      <c r="N558">
        <f t="shared" si="107"/>
        <v>0</v>
      </c>
      <c r="Q558">
        <f t="shared" si="108"/>
        <v>21.163389892137729</v>
      </c>
      <c r="R558">
        <f t="shared" si="109"/>
        <v>28.066347937492719</v>
      </c>
      <c r="S558">
        <f t="shared" si="110"/>
        <v>22.07242140428324</v>
      </c>
      <c r="T558">
        <f t="shared" si="111"/>
        <v>16.192123810091953</v>
      </c>
      <c r="U558">
        <f t="shared" si="112"/>
        <v>0.90903151214551059</v>
      </c>
      <c r="V558">
        <f t="shared" si="113"/>
        <v>-11.874224127400765</v>
      </c>
      <c r="W558">
        <f t="shared" si="114"/>
        <v>0</v>
      </c>
      <c r="Y558">
        <f t="shared" si="115"/>
        <v>0.90903151214551059</v>
      </c>
      <c r="Z558">
        <f t="shared" si="116"/>
        <v>11.874224127400765</v>
      </c>
    </row>
    <row r="559" spans="1:26" x14ac:dyDescent="0.2">
      <c r="A559">
        <v>175</v>
      </c>
      <c r="B559" t="s">
        <v>143</v>
      </c>
      <c r="C559" s="33">
        <v>6</v>
      </c>
      <c r="D559" s="33">
        <v>7</v>
      </c>
      <c r="E559">
        <v>6.5369173301786896</v>
      </c>
      <c r="F559">
        <v>7</v>
      </c>
      <c r="G559" s="5" t="s">
        <v>49</v>
      </c>
      <c r="H559">
        <v>1530</v>
      </c>
      <c r="I559">
        <v>1928</v>
      </c>
      <c r="J559">
        <v>1574</v>
      </c>
      <c r="K559">
        <v>1012</v>
      </c>
      <c r="L559">
        <f t="shared" si="117"/>
        <v>1.4879889531700117E-2</v>
      </c>
      <c r="M559">
        <v>336.024</v>
      </c>
      <c r="N559">
        <f t="shared" si="107"/>
        <v>0</v>
      </c>
      <c r="Q559">
        <f t="shared" si="108"/>
        <v>22.766230983501178</v>
      </c>
      <c r="R559">
        <f t="shared" si="109"/>
        <v>28.688427017117824</v>
      </c>
      <c r="S559">
        <f t="shared" si="110"/>
        <v>23.420946122895984</v>
      </c>
      <c r="T559">
        <f t="shared" si="111"/>
        <v>15.058448206080518</v>
      </c>
      <c r="U559">
        <f t="shared" si="112"/>
        <v>0.6547151393948063</v>
      </c>
      <c r="V559">
        <f t="shared" si="113"/>
        <v>-13.629978811037306</v>
      </c>
      <c r="W559">
        <f t="shared" si="114"/>
        <v>0</v>
      </c>
      <c r="Y559">
        <f t="shared" si="115"/>
        <v>0.6547151393948063</v>
      </c>
      <c r="Z559">
        <f t="shared" si="116"/>
        <v>13.629978811037306</v>
      </c>
    </row>
    <row r="560" spans="1:26" x14ac:dyDescent="0.2">
      <c r="A560">
        <v>175</v>
      </c>
      <c r="B560" t="s">
        <v>143</v>
      </c>
      <c r="C560" s="33">
        <v>7</v>
      </c>
      <c r="D560" s="33">
        <v>7</v>
      </c>
      <c r="E560">
        <v>6.5369173301786896</v>
      </c>
      <c r="F560">
        <v>7</v>
      </c>
      <c r="G560" s="5" t="s">
        <v>49</v>
      </c>
      <c r="H560">
        <v>1482</v>
      </c>
      <c r="I560">
        <v>1972</v>
      </c>
      <c r="J560">
        <v>1558</v>
      </c>
      <c r="K560">
        <v>1072</v>
      </c>
      <c r="L560">
        <f t="shared" si="117"/>
        <v>1.3736263736263736E-2</v>
      </c>
      <c r="M560">
        <v>364</v>
      </c>
      <c r="N560">
        <f t="shared" si="107"/>
        <v>0</v>
      </c>
      <c r="Q560">
        <f t="shared" si="108"/>
        <v>20.357142857142858</v>
      </c>
      <c r="R560">
        <f t="shared" si="109"/>
        <v>27.087912087912088</v>
      </c>
      <c r="S560">
        <f t="shared" si="110"/>
        <v>21.401098901098901</v>
      </c>
      <c r="T560">
        <f t="shared" si="111"/>
        <v>14.725274725274724</v>
      </c>
      <c r="U560">
        <f t="shared" si="112"/>
        <v>1.0439560439560438</v>
      </c>
      <c r="V560">
        <f t="shared" si="113"/>
        <v>-12.362637362637363</v>
      </c>
      <c r="W560">
        <f t="shared" si="114"/>
        <v>0</v>
      </c>
      <c r="Y560">
        <f t="shared" si="115"/>
        <v>1.0439560439560438</v>
      </c>
      <c r="Z560">
        <f t="shared" si="116"/>
        <v>12.362637362637363</v>
      </c>
    </row>
    <row r="561" spans="1:26" x14ac:dyDescent="0.2">
      <c r="A561">
        <v>175</v>
      </c>
      <c r="B561" t="s">
        <v>143</v>
      </c>
      <c r="C561" s="33">
        <v>8</v>
      </c>
      <c r="D561" s="33">
        <v>7</v>
      </c>
      <c r="E561">
        <v>6.5369173301786896</v>
      </c>
      <c r="F561">
        <v>7</v>
      </c>
      <c r="G561" s="5" t="s">
        <v>49</v>
      </c>
      <c r="H561">
        <v>1482</v>
      </c>
      <c r="I561">
        <v>1972</v>
      </c>
      <c r="J561">
        <v>1558</v>
      </c>
      <c r="K561">
        <v>1072</v>
      </c>
      <c r="L561">
        <f t="shared" si="117"/>
        <v>1.3736263736263736E-2</v>
      </c>
      <c r="M561">
        <v>364</v>
      </c>
      <c r="N561">
        <f t="shared" si="107"/>
        <v>0</v>
      </c>
      <c r="Q561">
        <f t="shared" si="108"/>
        <v>20.357142857142858</v>
      </c>
      <c r="R561">
        <f t="shared" si="109"/>
        <v>27.087912087912088</v>
      </c>
      <c r="S561">
        <f t="shared" si="110"/>
        <v>21.401098901098901</v>
      </c>
      <c r="T561">
        <f t="shared" si="111"/>
        <v>14.725274725274724</v>
      </c>
      <c r="U561">
        <f t="shared" si="112"/>
        <v>1.0439560439560438</v>
      </c>
      <c r="V561">
        <f t="shared" si="113"/>
        <v>-12.362637362637363</v>
      </c>
      <c r="W561">
        <f t="shared" si="114"/>
        <v>0</v>
      </c>
      <c r="Y561">
        <f t="shared" si="115"/>
        <v>1.0439560439560438</v>
      </c>
      <c r="Z561">
        <f t="shared" si="116"/>
        <v>12.362637362637363</v>
      </c>
    </row>
    <row r="562" spans="1:26" x14ac:dyDescent="0.2">
      <c r="A562">
        <v>176</v>
      </c>
      <c r="B562" t="s">
        <v>143</v>
      </c>
      <c r="C562" s="33">
        <v>1</v>
      </c>
      <c r="D562" s="33">
        <v>8</v>
      </c>
      <c r="E562">
        <v>6.8465970062653199</v>
      </c>
      <c r="F562">
        <v>1</v>
      </c>
      <c r="G562" s="5" t="s">
        <v>51</v>
      </c>
      <c r="H562">
        <v>1442</v>
      </c>
      <c r="I562">
        <v>2010</v>
      </c>
      <c r="J562">
        <v>1430</v>
      </c>
      <c r="K562">
        <v>2842</v>
      </c>
      <c r="L562">
        <f t="shared" si="117"/>
        <v>1.4044075927892096E-2</v>
      </c>
      <c r="M562">
        <v>356.02199999999999</v>
      </c>
      <c r="N562">
        <f t="shared" si="107"/>
        <v>0</v>
      </c>
      <c r="Q562">
        <f t="shared" si="108"/>
        <v>20.251557488020403</v>
      </c>
      <c r="R562">
        <f t="shared" si="109"/>
        <v>28.228592615063114</v>
      </c>
      <c r="S562">
        <f t="shared" si="110"/>
        <v>20.083028576885699</v>
      </c>
      <c r="T562">
        <f t="shared" si="111"/>
        <v>39.91326378706934</v>
      </c>
      <c r="U562">
        <f t="shared" si="112"/>
        <v>-0.16852891113470392</v>
      </c>
      <c r="V562">
        <f t="shared" si="113"/>
        <v>11.684671172006226</v>
      </c>
      <c r="W562">
        <f t="shared" si="114"/>
        <v>0</v>
      </c>
      <c r="Y562">
        <f t="shared" si="115"/>
        <v>-0.16852891113470392</v>
      </c>
      <c r="Z562">
        <f t="shared" si="116"/>
        <v>-11.684671172006226</v>
      </c>
    </row>
    <row r="563" spans="1:26" x14ac:dyDescent="0.2">
      <c r="A563">
        <v>176</v>
      </c>
      <c r="B563" t="s">
        <v>143</v>
      </c>
      <c r="C563" s="33">
        <v>2</v>
      </c>
      <c r="D563" s="33">
        <v>8</v>
      </c>
      <c r="E563">
        <v>6.8465970062653199</v>
      </c>
      <c r="F563">
        <v>1</v>
      </c>
      <c r="G563" s="5" t="s">
        <v>51</v>
      </c>
      <c r="H563">
        <v>1486</v>
      </c>
      <c r="I563">
        <v>1934</v>
      </c>
      <c r="J563">
        <v>1490</v>
      </c>
      <c r="K563">
        <v>2874</v>
      </c>
      <c r="L563">
        <f t="shared" si="117"/>
        <v>1.3736263736263736E-2</v>
      </c>
      <c r="M563">
        <v>364</v>
      </c>
      <c r="N563">
        <f t="shared" si="107"/>
        <v>0</v>
      </c>
      <c r="Q563">
        <f t="shared" si="108"/>
        <v>20.412087912087912</v>
      </c>
      <c r="R563">
        <f t="shared" si="109"/>
        <v>26.565934065934066</v>
      </c>
      <c r="S563">
        <f t="shared" si="110"/>
        <v>20.467032967032967</v>
      </c>
      <c r="T563">
        <f t="shared" si="111"/>
        <v>39.478021978021978</v>
      </c>
      <c r="U563">
        <f t="shared" si="112"/>
        <v>5.494505494505475E-2</v>
      </c>
      <c r="V563">
        <f t="shared" si="113"/>
        <v>12.912087912087912</v>
      </c>
      <c r="W563">
        <f t="shared" si="114"/>
        <v>0</v>
      </c>
      <c r="Y563">
        <f t="shared" si="115"/>
        <v>5.494505494505475E-2</v>
      </c>
      <c r="Z563">
        <f t="shared" si="116"/>
        <v>-12.912087912087912</v>
      </c>
    </row>
    <row r="564" spans="1:26" x14ac:dyDescent="0.2">
      <c r="A564">
        <v>176</v>
      </c>
      <c r="B564" t="s">
        <v>143</v>
      </c>
      <c r="C564" s="33">
        <v>3</v>
      </c>
      <c r="D564" s="33">
        <v>8</v>
      </c>
      <c r="E564">
        <v>6.8465970062653199</v>
      </c>
      <c r="F564">
        <v>1</v>
      </c>
      <c r="G564" s="5" t="s">
        <v>51</v>
      </c>
      <c r="H564">
        <v>1558</v>
      </c>
      <c r="I564">
        <v>1982</v>
      </c>
      <c r="J564">
        <v>1546</v>
      </c>
      <c r="K564">
        <v>2866</v>
      </c>
      <c r="L564">
        <f t="shared" si="117"/>
        <v>1.3735433572696156E-2</v>
      </c>
      <c r="M564">
        <v>364.02199999999999</v>
      </c>
      <c r="N564">
        <f t="shared" si="107"/>
        <v>0</v>
      </c>
      <c r="Q564">
        <f t="shared" si="108"/>
        <v>21.399805506260613</v>
      </c>
      <c r="R564">
        <f t="shared" si="109"/>
        <v>27.223629341083782</v>
      </c>
      <c r="S564">
        <f t="shared" si="110"/>
        <v>21.234980303388259</v>
      </c>
      <c r="T564">
        <f t="shared" si="111"/>
        <v>39.365752619347184</v>
      </c>
      <c r="U564">
        <f t="shared" si="112"/>
        <v>-0.16482520287235403</v>
      </c>
      <c r="V564">
        <f t="shared" si="113"/>
        <v>12.142123278263401</v>
      </c>
      <c r="W564">
        <f t="shared" si="114"/>
        <v>0</v>
      </c>
      <c r="Y564">
        <f t="shared" si="115"/>
        <v>-0.16482520287235403</v>
      </c>
      <c r="Z564">
        <f t="shared" si="116"/>
        <v>-12.142123278263401</v>
      </c>
    </row>
    <row r="565" spans="1:26" x14ac:dyDescent="0.2">
      <c r="A565">
        <v>176</v>
      </c>
      <c r="B565" t="s">
        <v>143</v>
      </c>
      <c r="C565" s="33">
        <v>4</v>
      </c>
      <c r="D565" s="33">
        <v>8</v>
      </c>
      <c r="E565">
        <v>6.8465970062653199</v>
      </c>
      <c r="F565">
        <v>1</v>
      </c>
      <c r="G565" s="5" t="s">
        <v>51</v>
      </c>
      <c r="H565">
        <v>1450</v>
      </c>
      <c r="I565">
        <v>1958</v>
      </c>
      <c r="J565">
        <v>1098</v>
      </c>
      <c r="K565">
        <v>2766</v>
      </c>
      <c r="L565">
        <f t="shared" si="117"/>
        <v>1.4359274799185542E-2</v>
      </c>
      <c r="M565">
        <v>348.20699999999999</v>
      </c>
      <c r="N565">
        <f t="shared" si="107"/>
        <v>0</v>
      </c>
      <c r="Q565">
        <f t="shared" si="108"/>
        <v>20.820948458819036</v>
      </c>
      <c r="R565">
        <f t="shared" si="109"/>
        <v>28.115460056805293</v>
      </c>
      <c r="S565">
        <f t="shared" si="110"/>
        <v>15.766483729505726</v>
      </c>
      <c r="T565">
        <f t="shared" si="111"/>
        <v>39.71775409454721</v>
      </c>
      <c r="U565">
        <f t="shared" si="112"/>
        <v>-5.0544647293133096</v>
      </c>
      <c r="V565">
        <f t="shared" si="113"/>
        <v>11.602294037741917</v>
      </c>
      <c r="W565">
        <f t="shared" si="114"/>
        <v>0</v>
      </c>
      <c r="Y565">
        <f t="shared" si="115"/>
        <v>-5.0544647293133096</v>
      </c>
      <c r="Z565">
        <f t="shared" si="116"/>
        <v>-11.602294037741917</v>
      </c>
    </row>
    <row r="566" spans="1:26" s="31" customFormat="1" x14ac:dyDescent="0.2">
      <c r="A566" s="31">
        <v>176</v>
      </c>
      <c r="B566" s="31" t="s">
        <v>143</v>
      </c>
      <c r="C566" s="33">
        <v>5</v>
      </c>
      <c r="D566" s="33">
        <v>8</v>
      </c>
      <c r="E566" s="31">
        <v>6.8465970062653199</v>
      </c>
      <c r="F566" s="31">
        <v>1</v>
      </c>
      <c r="G566" s="32" t="s">
        <v>51</v>
      </c>
      <c r="H566" s="31">
        <v>1462</v>
      </c>
      <c r="I566" s="31">
        <v>1934</v>
      </c>
      <c r="J566" s="31">
        <v>1074</v>
      </c>
      <c r="K566" s="31">
        <v>2718</v>
      </c>
      <c r="L566" s="31">
        <f t="shared" si="117"/>
        <v>1.4366866557670038E-2</v>
      </c>
      <c r="M566" s="31">
        <v>348.02300000000002</v>
      </c>
      <c r="N566" s="31">
        <f t="shared" si="107"/>
        <v>3.1240237425804434E-2</v>
      </c>
      <c r="O566" s="31">
        <v>320.10000000000002</v>
      </c>
      <c r="P566" s="31">
        <v>128.25</v>
      </c>
      <c r="Q566" s="31">
        <f t="shared" si="108"/>
        <v>21.004358907313595</v>
      </c>
      <c r="R566" s="31">
        <f t="shared" si="109"/>
        <v>27.785519922533851</v>
      </c>
      <c r="S566" s="31">
        <f t="shared" si="110"/>
        <v>15.430014682937621</v>
      </c>
      <c r="T566" s="31">
        <f t="shared" si="111"/>
        <v>39.049143303747165</v>
      </c>
      <c r="U566" s="31">
        <f t="shared" si="112"/>
        <v>-5.5743442243759738</v>
      </c>
      <c r="V566" s="31">
        <f t="shared" si="113"/>
        <v>11.263623381213314</v>
      </c>
      <c r="W566" s="31">
        <f t="shared" si="114"/>
        <v>4.0065604498594185</v>
      </c>
      <c r="X566" s="31" t="s">
        <v>207</v>
      </c>
      <c r="Y566" s="31">
        <f t="shared" si="115"/>
        <v>-5.5743442243759738</v>
      </c>
      <c r="Z566" s="31">
        <f t="shared" si="116"/>
        <v>-15.270183831072732</v>
      </c>
    </row>
    <row r="567" spans="1:26" x14ac:dyDescent="0.2">
      <c r="A567">
        <v>176</v>
      </c>
      <c r="B567" t="s">
        <v>143</v>
      </c>
      <c r="C567" s="33">
        <v>6</v>
      </c>
      <c r="D567" s="33">
        <v>8</v>
      </c>
      <c r="E567">
        <v>6.8465970062653199</v>
      </c>
      <c r="F567">
        <v>1</v>
      </c>
      <c r="G567" s="5" t="s">
        <v>51</v>
      </c>
      <c r="H567">
        <v>1554</v>
      </c>
      <c r="I567">
        <v>1930</v>
      </c>
      <c r="J567">
        <v>1182</v>
      </c>
      <c r="K567">
        <v>2774</v>
      </c>
      <c r="L567">
        <f t="shared" si="117"/>
        <v>1.3586144306590367E-2</v>
      </c>
      <c r="M567">
        <v>368.02199999999999</v>
      </c>
      <c r="N567">
        <f t="shared" si="107"/>
        <v>0</v>
      </c>
      <c r="Q567">
        <f t="shared" si="108"/>
        <v>21.11286825244143</v>
      </c>
      <c r="R567">
        <f t="shared" si="109"/>
        <v>26.221258511719409</v>
      </c>
      <c r="S567">
        <f t="shared" si="110"/>
        <v>16.058822570389815</v>
      </c>
      <c r="T567">
        <f t="shared" si="111"/>
        <v>37.687964306481682</v>
      </c>
      <c r="U567">
        <f t="shared" si="112"/>
        <v>-5.0540456820516155</v>
      </c>
      <c r="V567">
        <f t="shared" si="113"/>
        <v>11.466705794762273</v>
      </c>
      <c r="W567">
        <f t="shared" si="114"/>
        <v>0</v>
      </c>
      <c r="Y567">
        <f t="shared" si="115"/>
        <v>-5.0540456820516155</v>
      </c>
      <c r="Z567">
        <f t="shared" si="116"/>
        <v>-11.466705794762273</v>
      </c>
    </row>
    <row r="568" spans="1:26" x14ac:dyDescent="0.2">
      <c r="A568">
        <v>176</v>
      </c>
      <c r="B568" t="s">
        <v>143</v>
      </c>
      <c r="C568" s="33">
        <v>7</v>
      </c>
      <c r="D568" s="33">
        <v>8</v>
      </c>
      <c r="E568">
        <v>6.8465970062653199</v>
      </c>
      <c r="F568">
        <v>1</v>
      </c>
      <c r="G568" s="5" t="s">
        <v>51</v>
      </c>
      <c r="H568">
        <v>1466</v>
      </c>
      <c r="I568">
        <v>2034</v>
      </c>
      <c r="J568">
        <v>1206</v>
      </c>
      <c r="K568">
        <v>2754</v>
      </c>
      <c r="L568">
        <f t="shared" si="117"/>
        <v>1.4203617377273643E-2</v>
      </c>
      <c r="M568">
        <v>352.02300000000002</v>
      </c>
      <c r="N568">
        <f t="shared" si="107"/>
        <v>0</v>
      </c>
      <c r="Q568">
        <f t="shared" si="108"/>
        <v>20.822503075083162</v>
      </c>
      <c r="R568">
        <f t="shared" si="109"/>
        <v>28.890157745374591</v>
      </c>
      <c r="S568">
        <f t="shared" si="110"/>
        <v>17.129562556992013</v>
      </c>
      <c r="T568">
        <f t="shared" si="111"/>
        <v>39.116762257011615</v>
      </c>
      <c r="U568">
        <f t="shared" si="112"/>
        <v>-3.6929405180911488</v>
      </c>
      <c r="V568">
        <f t="shared" si="113"/>
        <v>10.226604511637024</v>
      </c>
      <c r="W568">
        <f t="shared" si="114"/>
        <v>0</v>
      </c>
      <c r="Y568">
        <f t="shared" si="115"/>
        <v>-3.6929405180911488</v>
      </c>
      <c r="Z568">
        <f t="shared" si="116"/>
        <v>-10.226604511637024</v>
      </c>
    </row>
    <row r="569" spans="1:26" x14ac:dyDescent="0.2">
      <c r="A569">
        <v>176</v>
      </c>
      <c r="B569" t="s">
        <v>143</v>
      </c>
      <c r="C569" s="33">
        <v>8</v>
      </c>
      <c r="D569" s="33">
        <v>8</v>
      </c>
      <c r="E569">
        <v>6.8465970062653199</v>
      </c>
      <c r="F569">
        <v>1</v>
      </c>
      <c r="G569" s="5" t="s">
        <v>51</v>
      </c>
      <c r="H569">
        <v>1510</v>
      </c>
      <c r="I569">
        <v>1926</v>
      </c>
      <c r="J569">
        <v>1874</v>
      </c>
      <c r="K569">
        <v>1770</v>
      </c>
      <c r="L569">
        <f t="shared" si="117"/>
        <v>1.3440065372477971E-2</v>
      </c>
      <c r="M569">
        <v>372.02199999999999</v>
      </c>
      <c r="N569">
        <f t="shared" si="107"/>
        <v>0</v>
      </c>
      <c r="Q569">
        <f t="shared" si="108"/>
        <v>20.294498712441737</v>
      </c>
      <c r="R569">
        <f t="shared" si="109"/>
        <v>25.885565907392571</v>
      </c>
      <c r="S569">
        <f t="shared" si="110"/>
        <v>25.186682508023718</v>
      </c>
      <c r="T569">
        <f t="shared" si="111"/>
        <v>23.788915709286009</v>
      </c>
      <c r="U569">
        <f t="shared" si="112"/>
        <v>4.8921837955819818</v>
      </c>
      <c r="V569">
        <f t="shared" si="113"/>
        <v>-2.0966501981065626</v>
      </c>
      <c r="W569">
        <f t="shared" si="114"/>
        <v>0</v>
      </c>
      <c r="Y569">
        <f t="shared" si="115"/>
        <v>4.8921837955819818</v>
      </c>
      <c r="Z569">
        <f t="shared" si="116"/>
        <v>2.0966501981065626</v>
      </c>
    </row>
    <row r="570" spans="1:26" x14ac:dyDescent="0.2">
      <c r="A570">
        <v>177</v>
      </c>
      <c r="B570" t="s">
        <v>143</v>
      </c>
      <c r="C570" s="33">
        <v>1</v>
      </c>
      <c r="D570" s="33">
        <v>9</v>
      </c>
      <c r="E570">
        <v>6.3874991895442799</v>
      </c>
      <c r="F570">
        <v>2</v>
      </c>
      <c r="G570" s="5" t="s">
        <v>50</v>
      </c>
      <c r="H570">
        <v>1516</v>
      </c>
      <c r="I570">
        <v>1976</v>
      </c>
      <c r="J570">
        <v>1416</v>
      </c>
      <c r="K570">
        <v>1916</v>
      </c>
      <c r="L570">
        <f t="shared" si="117"/>
        <v>1.4203617377273643E-2</v>
      </c>
      <c r="M570">
        <v>352.02300000000002</v>
      </c>
      <c r="N570">
        <f t="shared" si="107"/>
        <v>0</v>
      </c>
      <c r="Q570">
        <f t="shared" si="108"/>
        <v>21.532683943946843</v>
      </c>
      <c r="R570">
        <f t="shared" si="109"/>
        <v>28.066347937492719</v>
      </c>
      <c r="S570">
        <f t="shared" si="110"/>
        <v>20.112322206219478</v>
      </c>
      <c r="T570">
        <f t="shared" si="111"/>
        <v>27.2141308948563</v>
      </c>
      <c r="U570">
        <f t="shared" si="112"/>
        <v>-1.4203617377273652</v>
      </c>
      <c r="V570">
        <f t="shared" si="113"/>
        <v>-0.8522170426364184</v>
      </c>
      <c r="W570">
        <f t="shared" si="114"/>
        <v>0</v>
      </c>
      <c r="Y570">
        <f t="shared" si="115"/>
        <v>-1.4203617377273652</v>
      </c>
      <c r="Z570">
        <f t="shared" si="116"/>
        <v>0.8522170426364184</v>
      </c>
    </row>
    <row r="571" spans="1:26" x14ac:dyDescent="0.2">
      <c r="A571">
        <v>177</v>
      </c>
      <c r="B571" t="s">
        <v>143</v>
      </c>
      <c r="C571" s="33">
        <v>2</v>
      </c>
      <c r="D571" s="33">
        <v>9</v>
      </c>
      <c r="E571">
        <v>6.3874991895442799</v>
      </c>
      <c r="F571">
        <v>2</v>
      </c>
      <c r="G571" s="5" t="s">
        <v>50</v>
      </c>
      <c r="H571">
        <v>1528</v>
      </c>
      <c r="I571">
        <v>1976</v>
      </c>
      <c r="J571">
        <v>1584</v>
      </c>
      <c r="K571">
        <v>1688</v>
      </c>
      <c r="L571">
        <f t="shared" si="117"/>
        <v>1.4366866557670038E-2</v>
      </c>
      <c r="M571">
        <v>348.02300000000002</v>
      </c>
      <c r="N571">
        <f t="shared" si="107"/>
        <v>0</v>
      </c>
      <c r="Q571">
        <f t="shared" si="108"/>
        <v>21.952572100119816</v>
      </c>
      <c r="R571">
        <f t="shared" si="109"/>
        <v>28.388928317955994</v>
      </c>
      <c r="S571">
        <f t="shared" si="110"/>
        <v>22.75711662734934</v>
      </c>
      <c r="T571">
        <f t="shared" si="111"/>
        <v>24.251270749347025</v>
      </c>
      <c r="U571">
        <f t="shared" si="112"/>
        <v>0.80454452722952396</v>
      </c>
      <c r="V571">
        <f t="shared" si="113"/>
        <v>-4.1376575686089687</v>
      </c>
      <c r="W571">
        <f t="shared" si="114"/>
        <v>0</v>
      </c>
      <c r="Y571">
        <f t="shared" si="115"/>
        <v>0.80454452722952396</v>
      </c>
      <c r="Z571">
        <f t="shared" si="116"/>
        <v>4.1376575686089687</v>
      </c>
    </row>
    <row r="572" spans="1:26" x14ac:dyDescent="0.2">
      <c r="A572">
        <v>177</v>
      </c>
      <c r="B572" t="s">
        <v>143</v>
      </c>
      <c r="C572" s="33">
        <v>3</v>
      </c>
      <c r="D572" s="33">
        <v>9</v>
      </c>
      <c r="E572">
        <v>6.3874991895442799</v>
      </c>
      <c r="F572">
        <v>2</v>
      </c>
      <c r="G572" s="5" t="s">
        <v>50</v>
      </c>
      <c r="H572">
        <v>1456</v>
      </c>
      <c r="I572">
        <v>1952</v>
      </c>
      <c r="J572">
        <v>1596</v>
      </c>
      <c r="K572">
        <v>1472</v>
      </c>
      <c r="L572">
        <f t="shared" si="117"/>
        <v>1.4367816091954023E-2</v>
      </c>
      <c r="M572">
        <v>348</v>
      </c>
      <c r="N572">
        <f t="shared" si="107"/>
        <v>0</v>
      </c>
      <c r="Q572">
        <f t="shared" si="108"/>
        <v>20.919540229885058</v>
      </c>
      <c r="R572">
        <f t="shared" si="109"/>
        <v>28.045977011494251</v>
      </c>
      <c r="S572">
        <f t="shared" si="110"/>
        <v>22.931034482758619</v>
      </c>
      <c r="T572">
        <f t="shared" si="111"/>
        <v>21.149425287356323</v>
      </c>
      <c r="U572">
        <f t="shared" si="112"/>
        <v>2.0114942528735611</v>
      </c>
      <c r="V572">
        <f t="shared" si="113"/>
        <v>-6.8965517241379288</v>
      </c>
      <c r="W572">
        <f t="shared" si="114"/>
        <v>0</v>
      </c>
      <c r="Y572">
        <f t="shared" si="115"/>
        <v>2.0114942528735611</v>
      </c>
      <c r="Z572">
        <f t="shared" si="116"/>
        <v>6.8965517241379288</v>
      </c>
    </row>
    <row r="573" spans="1:26" x14ac:dyDescent="0.2">
      <c r="A573">
        <v>177</v>
      </c>
      <c r="B573" t="s">
        <v>143</v>
      </c>
      <c r="C573" s="33">
        <v>4</v>
      </c>
      <c r="D573" s="33">
        <v>9</v>
      </c>
      <c r="E573">
        <v>6.3874991895442799</v>
      </c>
      <c r="F573">
        <v>2</v>
      </c>
      <c r="G573" s="5" t="s">
        <v>50</v>
      </c>
      <c r="H573">
        <v>1556</v>
      </c>
      <c r="I573">
        <v>1964</v>
      </c>
      <c r="J573">
        <v>1840</v>
      </c>
      <c r="K573">
        <v>1384</v>
      </c>
      <c r="L573">
        <f t="shared" si="117"/>
        <v>1.4526058295977154E-2</v>
      </c>
      <c r="M573">
        <v>344.209</v>
      </c>
      <c r="N573">
        <f t="shared" si="107"/>
        <v>0</v>
      </c>
      <c r="Q573">
        <f t="shared" si="108"/>
        <v>22.602546708540451</v>
      </c>
      <c r="R573">
        <f t="shared" si="109"/>
        <v>28.529178493299131</v>
      </c>
      <c r="S573">
        <f t="shared" si="110"/>
        <v>26.727947264597962</v>
      </c>
      <c r="T573">
        <f t="shared" si="111"/>
        <v>20.10406468163238</v>
      </c>
      <c r="U573">
        <f t="shared" si="112"/>
        <v>4.1254005560575102</v>
      </c>
      <c r="V573">
        <f t="shared" si="113"/>
        <v>-8.4251138116667512</v>
      </c>
      <c r="W573">
        <f t="shared" si="114"/>
        <v>0</v>
      </c>
      <c r="Y573">
        <f t="shared" si="115"/>
        <v>4.1254005560575102</v>
      </c>
      <c r="Z573">
        <f t="shared" si="116"/>
        <v>8.4251138116667512</v>
      </c>
    </row>
    <row r="574" spans="1:26" x14ac:dyDescent="0.2">
      <c r="A574">
        <v>177</v>
      </c>
      <c r="B574" t="s">
        <v>143</v>
      </c>
      <c r="C574" s="33">
        <v>5</v>
      </c>
      <c r="D574" s="33">
        <v>9</v>
      </c>
      <c r="E574">
        <v>6.3874991895442799</v>
      </c>
      <c r="F574">
        <v>2</v>
      </c>
      <c r="G574" s="5" t="s">
        <v>50</v>
      </c>
      <c r="H574">
        <v>1436</v>
      </c>
      <c r="I574">
        <v>1940</v>
      </c>
      <c r="J574">
        <v>1896</v>
      </c>
      <c r="K574">
        <v>1292</v>
      </c>
      <c r="L574">
        <f t="shared" si="117"/>
        <v>1.388804017532262E-2</v>
      </c>
      <c r="M574">
        <v>360.02199999999999</v>
      </c>
      <c r="N574">
        <f t="shared" si="107"/>
        <v>0</v>
      </c>
      <c r="Q574">
        <f t="shared" si="108"/>
        <v>19.943225691763281</v>
      </c>
      <c r="R574">
        <f t="shared" si="109"/>
        <v>26.942797940125882</v>
      </c>
      <c r="S574">
        <f t="shared" si="110"/>
        <v>26.331724172411686</v>
      </c>
      <c r="T574">
        <f t="shared" si="111"/>
        <v>17.943347906516824</v>
      </c>
      <c r="U574">
        <f t="shared" si="112"/>
        <v>6.3884984806484049</v>
      </c>
      <c r="V574">
        <f t="shared" si="113"/>
        <v>-8.9994500336090582</v>
      </c>
      <c r="W574">
        <f t="shared" si="114"/>
        <v>0</v>
      </c>
      <c r="Y574">
        <f t="shared" si="115"/>
        <v>6.3884984806484049</v>
      </c>
      <c r="Z574">
        <f t="shared" si="116"/>
        <v>8.9994500336090582</v>
      </c>
    </row>
    <row r="575" spans="1:26" x14ac:dyDescent="0.2">
      <c r="A575">
        <v>177</v>
      </c>
      <c r="B575" t="s">
        <v>143</v>
      </c>
      <c r="C575" s="33">
        <v>6</v>
      </c>
      <c r="D575" s="33">
        <v>9</v>
      </c>
      <c r="E575">
        <v>6.3874991895442799</v>
      </c>
      <c r="F575">
        <v>2</v>
      </c>
      <c r="G575" s="5" t="s">
        <v>50</v>
      </c>
      <c r="H575">
        <v>1576</v>
      </c>
      <c r="I575">
        <v>1992</v>
      </c>
      <c r="J575">
        <v>2164</v>
      </c>
      <c r="K575">
        <v>1308</v>
      </c>
      <c r="L575">
        <f t="shared" si="117"/>
        <v>1.4041394029599259E-2</v>
      </c>
      <c r="M575">
        <v>356.09</v>
      </c>
      <c r="N575">
        <f t="shared" si="107"/>
        <v>0</v>
      </c>
      <c r="Q575">
        <f t="shared" si="108"/>
        <v>22.129236990648433</v>
      </c>
      <c r="R575">
        <f t="shared" si="109"/>
        <v>27.970456906961726</v>
      </c>
      <c r="S575">
        <f t="shared" si="110"/>
        <v>30.385576680052797</v>
      </c>
      <c r="T575">
        <f t="shared" si="111"/>
        <v>18.36614339071583</v>
      </c>
      <c r="U575">
        <f t="shared" si="112"/>
        <v>8.2563396894043635</v>
      </c>
      <c r="V575">
        <f t="shared" si="113"/>
        <v>-9.6043135162458952</v>
      </c>
      <c r="W575">
        <f t="shared" si="114"/>
        <v>0</v>
      </c>
      <c r="Y575">
        <f t="shared" si="115"/>
        <v>8.2563396894043635</v>
      </c>
      <c r="Z575">
        <f t="shared" si="116"/>
        <v>9.6043135162458952</v>
      </c>
    </row>
    <row r="576" spans="1:26" s="31" customFormat="1" x14ac:dyDescent="0.2">
      <c r="A576" s="31">
        <v>177</v>
      </c>
      <c r="B576" s="31" t="s">
        <v>143</v>
      </c>
      <c r="C576" s="33">
        <v>7</v>
      </c>
      <c r="D576" s="33">
        <v>9</v>
      </c>
      <c r="E576" s="31">
        <v>6.3874991895442799</v>
      </c>
      <c r="F576" s="31">
        <v>2</v>
      </c>
      <c r="G576" s="32" t="s">
        <v>50</v>
      </c>
      <c r="H576" s="31">
        <v>1480</v>
      </c>
      <c r="I576" s="31">
        <v>1920</v>
      </c>
      <c r="J576" s="31">
        <v>2016</v>
      </c>
      <c r="K576" s="31">
        <v>1266</v>
      </c>
      <c r="L576" s="31">
        <f t="shared" si="117"/>
        <v>1.3888888888888888E-2</v>
      </c>
      <c r="M576" s="31">
        <v>360</v>
      </c>
      <c r="N576" s="31">
        <f t="shared" si="107"/>
        <v>3.2442884302186004E-2</v>
      </c>
      <c r="O576" s="31">
        <v>308.23399999999998</v>
      </c>
      <c r="P576" s="31">
        <v>168.428</v>
      </c>
      <c r="Q576" s="31">
        <f t="shared" si="108"/>
        <v>20.555555555555554</v>
      </c>
      <c r="R576" s="31">
        <f t="shared" si="109"/>
        <v>26.666666666666664</v>
      </c>
      <c r="S576" s="31">
        <f t="shared" si="110"/>
        <v>28</v>
      </c>
      <c r="T576" s="31">
        <f t="shared" si="111"/>
        <v>17.583333333333332</v>
      </c>
      <c r="U576" s="31">
        <f t="shared" si="112"/>
        <v>7.4444444444444464</v>
      </c>
      <c r="V576" s="31">
        <f t="shared" si="113"/>
        <v>-9.0833333333333321</v>
      </c>
      <c r="W576" s="31">
        <f t="shared" si="114"/>
        <v>5.4642901172485843</v>
      </c>
      <c r="X576" s="31" t="s">
        <v>206</v>
      </c>
      <c r="Y576" s="31">
        <f t="shared" si="115"/>
        <v>12.908734561693031</v>
      </c>
      <c r="Z576" s="31">
        <f t="shared" si="116"/>
        <v>9.0833333333333321</v>
      </c>
    </row>
    <row r="577" spans="1:26" s="31" customFormat="1" x14ac:dyDescent="0.2">
      <c r="A577" s="31">
        <v>177</v>
      </c>
      <c r="B577" s="31" t="s">
        <v>143</v>
      </c>
      <c r="C577" s="33">
        <v>8</v>
      </c>
      <c r="D577" s="33">
        <v>9</v>
      </c>
      <c r="E577" s="31">
        <v>6.3874991895442799</v>
      </c>
      <c r="F577" s="31">
        <v>2</v>
      </c>
      <c r="G577" s="32" t="s">
        <v>50</v>
      </c>
      <c r="H577" s="31">
        <v>1480</v>
      </c>
      <c r="I577" s="31">
        <v>1920</v>
      </c>
      <c r="J577" s="31">
        <v>2016</v>
      </c>
      <c r="K577" s="31">
        <v>1266</v>
      </c>
      <c r="L577" s="31">
        <f t="shared" si="117"/>
        <v>1.3888888888888888E-2</v>
      </c>
      <c r="M577" s="31">
        <v>360</v>
      </c>
      <c r="N577" s="31">
        <f t="shared" si="107"/>
        <v>3.2442884302186004E-2</v>
      </c>
      <c r="O577" s="31">
        <v>308.23399999999998</v>
      </c>
      <c r="P577" s="31">
        <v>168.428</v>
      </c>
      <c r="Q577" s="31">
        <f t="shared" si="108"/>
        <v>20.555555555555554</v>
      </c>
      <c r="R577" s="31">
        <f t="shared" si="109"/>
        <v>26.666666666666664</v>
      </c>
      <c r="S577" s="31">
        <f t="shared" si="110"/>
        <v>28</v>
      </c>
      <c r="T577" s="31">
        <f t="shared" si="111"/>
        <v>17.583333333333332</v>
      </c>
      <c r="U577" s="31">
        <f t="shared" si="112"/>
        <v>7.4444444444444464</v>
      </c>
      <c r="V577" s="31">
        <f t="shared" si="113"/>
        <v>-9.0833333333333321</v>
      </c>
      <c r="W577" s="31">
        <f t="shared" si="114"/>
        <v>5.4642901172485843</v>
      </c>
      <c r="X577" s="31" t="s">
        <v>206</v>
      </c>
      <c r="Y577" s="31">
        <f t="shared" si="115"/>
        <v>12.908734561693031</v>
      </c>
      <c r="Z577" s="31">
        <f t="shared" si="116"/>
        <v>9.0833333333333321</v>
      </c>
    </row>
    <row r="578" spans="1:26" x14ac:dyDescent="0.2">
      <c r="A578">
        <v>178</v>
      </c>
      <c r="B578" t="s">
        <v>143</v>
      </c>
      <c r="C578" s="33">
        <v>1</v>
      </c>
      <c r="D578" s="33">
        <v>10</v>
      </c>
      <c r="E578">
        <v>8.0581638360943995</v>
      </c>
      <c r="F578">
        <v>3</v>
      </c>
      <c r="G578" s="5" t="s">
        <v>49</v>
      </c>
      <c r="H578">
        <v>1466</v>
      </c>
      <c r="I578">
        <v>2004</v>
      </c>
      <c r="J578">
        <v>1058</v>
      </c>
      <c r="K578">
        <v>2836</v>
      </c>
      <c r="L578">
        <f t="shared" si="117"/>
        <v>1.4044075927892096E-2</v>
      </c>
      <c r="M578">
        <v>356.02199999999999</v>
      </c>
      <c r="N578">
        <f t="shared" si="107"/>
        <v>0</v>
      </c>
      <c r="Q578">
        <f t="shared" si="108"/>
        <v>20.588615310289814</v>
      </c>
      <c r="R578">
        <f t="shared" si="109"/>
        <v>28.14432815949576</v>
      </c>
      <c r="S578">
        <f t="shared" si="110"/>
        <v>14.858632331709838</v>
      </c>
      <c r="T578">
        <f t="shared" si="111"/>
        <v>39.828999331501983</v>
      </c>
      <c r="U578">
        <f t="shared" si="112"/>
        <v>-5.7299829785799758</v>
      </c>
      <c r="V578">
        <f t="shared" si="113"/>
        <v>11.684671172006222</v>
      </c>
      <c r="W578">
        <f t="shared" si="114"/>
        <v>0</v>
      </c>
      <c r="Y578">
        <f t="shared" si="115"/>
        <v>-5.7299829785799758</v>
      </c>
      <c r="Z578">
        <f t="shared" si="116"/>
        <v>-11.684671172006222</v>
      </c>
    </row>
    <row r="579" spans="1:26" x14ac:dyDescent="0.2">
      <c r="A579">
        <v>178</v>
      </c>
      <c r="B579" t="s">
        <v>143</v>
      </c>
      <c r="C579" s="33">
        <v>2</v>
      </c>
      <c r="D579" s="33">
        <v>10</v>
      </c>
      <c r="E579">
        <v>8.0581638360943995</v>
      </c>
      <c r="F579">
        <v>3</v>
      </c>
      <c r="G579" s="5" t="s">
        <v>49</v>
      </c>
      <c r="H579">
        <v>1562</v>
      </c>
      <c r="I579">
        <v>1960</v>
      </c>
      <c r="J579">
        <v>2126</v>
      </c>
      <c r="K579">
        <v>2248</v>
      </c>
      <c r="L579">
        <f t="shared" si="117"/>
        <v>1.38811771238201E-2</v>
      </c>
      <c r="M579">
        <v>360.2</v>
      </c>
      <c r="N579">
        <f t="shared" ref="N579:N642" si="118">IF(O579&gt;0, 10/O579, 0)</f>
        <v>0</v>
      </c>
      <c r="Q579">
        <f t="shared" si="108"/>
        <v>21.682398667406996</v>
      </c>
      <c r="R579">
        <f t="shared" si="109"/>
        <v>27.207107162687397</v>
      </c>
      <c r="S579">
        <f t="shared" si="110"/>
        <v>29.511382565241533</v>
      </c>
      <c r="T579">
        <f t="shared" si="111"/>
        <v>31.204886174347585</v>
      </c>
      <c r="U579">
        <f t="shared" si="112"/>
        <v>7.8289838978345365</v>
      </c>
      <c r="V579">
        <f t="shared" si="113"/>
        <v>3.9977790116601888</v>
      </c>
      <c r="W579">
        <f t="shared" si="114"/>
        <v>0</v>
      </c>
      <c r="Y579">
        <f t="shared" si="115"/>
        <v>7.8289838978345365</v>
      </c>
      <c r="Z579">
        <f t="shared" si="116"/>
        <v>-3.9977790116601888</v>
      </c>
    </row>
    <row r="580" spans="1:26" x14ac:dyDescent="0.2">
      <c r="A580">
        <v>178</v>
      </c>
      <c r="B580" t="s">
        <v>143</v>
      </c>
      <c r="C580" s="33">
        <v>3</v>
      </c>
      <c r="D580" s="33">
        <v>10</v>
      </c>
      <c r="E580">
        <v>8.0581638360943995</v>
      </c>
      <c r="F580">
        <v>3</v>
      </c>
      <c r="G580" s="5" t="s">
        <v>49</v>
      </c>
      <c r="H580">
        <v>1514</v>
      </c>
      <c r="I580">
        <v>2004</v>
      </c>
      <c r="J580">
        <v>1126</v>
      </c>
      <c r="K580">
        <v>1112</v>
      </c>
      <c r="L580">
        <f t="shared" si="117"/>
        <v>1.3437753637599909E-2</v>
      </c>
      <c r="M580">
        <v>372.08600000000001</v>
      </c>
      <c r="N580">
        <f t="shared" si="118"/>
        <v>0</v>
      </c>
      <c r="Q580">
        <f t="shared" si="108"/>
        <v>20.34475900732626</v>
      </c>
      <c r="R580">
        <f t="shared" si="109"/>
        <v>26.929258289750216</v>
      </c>
      <c r="S580">
        <f t="shared" si="110"/>
        <v>15.130910595937497</v>
      </c>
      <c r="T580">
        <f t="shared" si="111"/>
        <v>14.942782045011098</v>
      </c>
      <c r="U580">
        <f t="shared" si="112"/>
        <v>-5.2138484113887635</v>
      </c>
      <c r="V580">
        <f t="shared" si="113"/>
        <v>-11.986476244739118</v>
      </c>
      <c r="W580">
        <f t="shared" si="114"/>
        <v>0</v>
      </c>
      <c r="Y580">
        <f t="shared" si="115"/>
        <v>-5.2138484113887635</v>
      </c>
      <c r="Z580">
        <f t="shared" si="116"/>
        <v>11.986476244739118</v>
      </c>
    </row>
    <row r="581" spans="1:26" x14ac:dyDescent="0.2">
      <c r="A581">
        <v>178</v>
      </c>
      <c r="B581" t="s">
        <v>143</v>
      </c>
      <c r="C581" s="33">
        <v>4</v>
      </c>
      <c r="D581" s="33">
        <v>10</v>
      </c>
      <c r="E581">
        <v>8.0581638360943995</v>
      </c>
      <c r="F581">
        <v>3</v>
      </c>
      <c r="G581" s="5" t="s">
        <v>49</v>
      </c>
      <c r="H581">
        <v>1502</v>
      </c>
      <c r="I581">
        <v>1944</v>
      </c>
      <c r="J581">
        <v>1094</v>
      </c>
      <c r="K581">
        <v>2804</v>
      </c>
      <c r="L581">
        <f t="shared" si="117"/>
        <v>1.4704844363927253E-2</v>
      </c>
      <c r="M581">
        <v>340.024</v>
      </c>
      <c r="N581">
        <f t="shared" si="118"/>
        <v>0</v>
      </c>
      <c r="Q581">
        <f t="shared" si="108"/>
        <v>22.086676234618732</v>
      </c>
      <c r="R581">
        <f t="shared" si="109"/>
        <v>28.586217443474581</v>
      </c>
      <c r="S581">
        <f t="shared" si="110"/>
        <v>16.087099734136416</v>
      </c>
      <c r="T581">
        <f t="shared" si="111"/>
        <v>41.232383596452017</v>
      </c>
      <c r="U581">
        <f t="shared" si="112"/>
        <v>-5.9995765004823163</v>
      </c>
      <c r="V581">
        <f t="shared" si="113"/>
        <v>12.646166152977436</v>
      </c>
      <c r="W581">
        <f t="shared" si="114"/>
        <v>0</v>
      </c>
      <c r="Y581">
        <f t="shared" si="115"/>
        <v>-5.9995765004823163</v>
      </c>
      <c r="Z581">
        <f t="shared" si="116"/>
        <v>-12.646166152977436</v>
      </c>
    </row>
    <row r="582" spans="1:26" x14ac:dyDescent="0.2">
      <c r="A582">
        <v>178</v>
      </c>
      <c r="B582" t="s">
        <v>143</v>
      </c>
      <c r="C582" s="33">
        <v>5</v>
      </c>
      <c r="D582" s="33">
        <v>10</v>
      </c>
      <c r="E582">
        <v>8.0581638360943995</v>
      </c>
      <c r="F582">
        <v>3</v>
      </c>
      <c r="G582" s="5" t="s">
        <v>49</v>
      </c>
      <c r="H582">
        <v>1502</v>
      </c>
      <c r="I582">
        <v>1968</v>
      </c>
      <c r="J582">
        <v>2078</v>
      </c>
      <c r="K582">
        <v>2236</v>
      </c>
      <c r="L582">
        <f t="shared" si="117"/>
        <v>1.358695652173913E-2</v>
      </c>
      <c r="M582">
        <v>368</v>
      </c>
      <c r="N582">
        <f t="shared" si="118"/>
        <v>0</v>
      </c>
      <c r="Q582">
        <f t="shared" si="108"/>
        <v>20.407608695652172</v>
      </c>
      <c r="R582">
        <f t="shared" si="109"/>
        <v>26.739130434782609</v>
      </c>
      <c r="S582">
        <f t="shared" si="110"/>
        <v>28.233695652173914</v>
      </c>
      <c r="T582">
        <f t="shared" si="111"/>
        <v>30.380434782608695</v>
      </c>
      <c r="U582">
        <f t="shared" si="112"/>
        <v>7.8260869565217419</v>
      </c>
      <c r="V582">
        <f t="shared" si="113"/>
        <v>3.641304347826086</v>
      </c>
      <c r="W582">
        <f t="shared" si="114"/>
        <v>0</v>
      </c>
      <c r="Y582">
        <f t="shared" si="115"/>
        <v>7.8260869565217419</v>
      </c>
      <c r="Z582">
        <f t="shared" si="116"/>
        <v>-3.641304347826086</v>
      </c>
    </row>
    <row r="583" spans="1:26" x14ac:dyDescent="0.2">
      <c r="A583">
        <v>178</v>
      </c>
      <c r="B583" t="s">
        <v>143</v>
      </c>
      <c r="C583" s="33">
        <v>6</v>
      </c>
      <c r="D583" s="33">
        <v>10</v>
      </c>
      <c r="E583">
        <v>8.0581638360943995</v>
      </c>
      <c r="F583">
        <v>3</v>
      </c>
      <c r="G583" s="5" t="s">
        <v>49</v>
      </c>
      <c r="H583">
        <v>1522</v>
      </c>
      <c r="I583">
        <v>1916</v>
      </c>
      <c r="J583">
        <v>1078</v>
      </c>
      <c r="K583">
        <v>1080</v>
      </c>
      <c r="L583">
        <f t="shared" si="117"/>
        <v>1.4366866557670038E-2</v>
      </c>
      <c r="M583">
        <v>348.02300000000002</v>
      </c>
      <c r="N583">
        <f t="shared" si="118"/>
        <v>0</v>
      </c>
      <c r="Q583">
        <f t="shared" si="108"/>
        <v>21.866370900773799</v>
      </c>
      <c r="R583">
        <f t="shared" si="109"/>
        <v>27.526916324495794</v>
      </c>
      <c r="S583">
        <f t="shared" si="110"/>
        <v>15.487482149168301</v>
      </c>
      <c r="T583">
        <f t="shared" si="111"/>
        <v>15.516215882283641</v>
      </c>
      <c r="U583">
        <f t="shared" si="112"/>
        <v>-6.3788887516054977</v>
      </c>
      <c r="V583">
        <f t="shared" si="113"/>
        <v>-12.010700442212153</v>
      </c>
      <c r="W583">
        <f t="shared" si="114"/>
        <v>0</v>
      </c>
      <c r="Y583">
        <f t="shared" si="115"/>
        <v>-6.3788887516054977</v>
      </c>
      <c r="Z583">
        <f t="shared" si="116"/>
        <v>12.010700442212153</v>
      </c>
    </row>
    <row r="584" spans="1:26" x14ac:dyDescent="0.2">
      <c r="A584">
        <v>178</v>
      </c>
      <c r="B584" t="s">
        <v>143</v>
      </c>
      <c r="C584" s="33">
        <v>7</v>
      </c>
      <c r="D584" s="33">
        <v>10</v>
      </c>
      <c r="E584">
        <v>8.0581638360943995</v>
      </c>
      <c r="F584">
        <v>3</v>
      </c>
      <c r="G584" s="5" t="s">
        <v>49</v>
      </c>
      <c r="H584">
        <v>1594</v>
      </c>
      <c r="I584">
        <v>1940</v>
      </c>
      <c r="J584">
        <v>1402</v>
      </c>
      <c r="K584">
        <v>2796</v>
      </c>
      <c r="L584">
        <f t="shared" si="117"/>
        <v>1.4044943820224719E-2</v>
      </c>
      <c r="M584">
        <v>356</v>
      </c>
      <c r="N584">
        <f t="shared" si="118"/>
        <v>0</v>
      </c>
      <c r="Q584">
        <f t="shared" si="108"/>
        <v>22.387640449438202</v>
      </c>
      <c r="R584">
        <f t="shared" si="109"/>
        <v>27.247191011235955</v>
      </c>
      <c r="S584">
        <f t="shared" si="110"/>
        <v>19.691011235955056</v>
      </c>
      <c r="T584">
        <f t="shared" si="111"/>
        <v>39.269662921348313</v>
      </c>
      <c r="U584">
        <f t="shared" si="112"/>
        <v>-2.6966292134831455</v>
      </c>
      <c r="V584">
        <f t="shared" si="113"/>
        <v>12.022471910112358</v>
      </c>
      <c r="W584">
        <f t="shared" si="114"/>
        <v>0</v>
      </c>
      <c r="Y584">
        <f t="shared" si="115"/>
        <v>-2.6966292134831455</v>
      </c>
      <c r="Z584">
        <f t="shared" si="116"/>
        <v>-12.022471910112358</v>
      </c>
    </row>
    <row r="585" spans="1:26" s="31" customFormat="1" x14ac:dyDescent="0.2">
      <c r="A585" s="31">
        <v>178</v>
      </c>
      <c r="B585" s="31" t="s">
        <v>143</v>
      </c>
      <c r="C585" s="33">
        <v>8</v>
      </c>
      <c r="D585" s="33">
        <v>10</v>
      </c>
      <c r="E585" s="31">
        <v>8.0581638360943995</v>
      </c>
      <c r="F585" s="31">
        <v>3</v>
      </c>
      <c r="G585" s="32" t="s">
        <v>49</v>
      </c>
      <c r="H585" s="31">
        <v>1482</v>
      </c>
      <c r="I585" s="31">
        <v>1968</v>
      </c>
      <c r="J585" s="31">
        <v>1968</v>
      </c>
      <c r="K585" s="31">
        <v>2370</v>
      </c>
      <c r="L585" s="31">
        <f t="shared" si="117"/>
        <v>1.3885456095576371E-2</v>
      </c>
      <c r="M585" s="31">
        <v>360.089</v>
      </c>
      <c r="N585" s="31">
        <f t="shared" si="118"/>
        <v>3.6228077484612126E-2</v>
      </c>
      <c r="O585" s="31">
        <v>276.029</v>
      </c>
      <c r="P585" s="31">
        <v>176.04499999999999</v>
      </c>
      <c r="Q585" s="31">
        <f t="shared" si="108"/>
        <v>20.57824593364418</v>
      </c>
      <c r="R585" s="31">
        <f t="shared" si="109"/>
        <v>27.326577596094296</v>
      </c>
      <c r="S585" s="31">
        <f t="shared" si="110"/>
        <v>27.326577596094296</v>
      </c>
      <c r="T585" s="31">
        <f t="shared" si="111"/>
        <v>32.908530946515995</v>
      </c>
      <c r="U585" s="31">
        <f t="shared" si="112"/>
        <v>6.7483316624501164</v>
      </c>
      <c r="V585" s="31">
        <f t="shared" si="113"/>
        <v>5.5819533504216992</v>
      </c>
      <c r="W585" s="31">
        <f t="shared" si="114"/>
        <v>6.3777719007785416</v>
      </c>
      <c r="X585" s="31" t="s">
        <v>206</v>
      </c>
      <c r="Y585" s="31">
        <f t="shared" si="115"/>
        <v>13.126103563228657</v>
      </c>
      <c r="Z585" s="31">
        <f t="shared" si="116"/>
        <v>-5.5819533504216992</v>
      </c>
    </row>
    <row r="586" spans="1:26" s="31" customFormat="1" x14ac:dyDescent="0.2">
      <c r="A586" s="31">
        <v>179</v>
      </c>
      <c r="B586" s="31" t="s">
        <v>143</v>
      </c>
      <c r="C586" s="33">
        <v>1</v>
      </c>
      <c r="D586" s="33">
        <v>11</v>
      </c>
      <c r="E586" s="31">
        <v>7.5322145780291301</v>
      </c>
      <c r="F586" s="31">
        <v>4</v>
      </c>
      <c r="G586" s="32" t="s">
        <v>51</v>
      </c>
      <c r="H586" s="31">
        <v>1424</v>
      </c>
      <c r="I586" s="31">
        <v>2004</v>
      </c>
      <c r="J586" s="31">
        <v>1914</v>
      </c>
      <c r="K586" s="31">
        <v>1236</v>
      </c>
      <c r="L586" s="31">
        <f t="shared" si="117"/>
        <v>1.4364018707697965E-2</v>
      </c>
      <c r="M586" s="31">
        <v>348.09199999999998</v>
      </c>
      <c r="N586" s="31">
        <f t="shared" si="118"/>
        <v>3.2894736842105261E-2</v>
      </c>
      <c r="O586" s="31">
        <v>304</v>
      </c>
      <c r="P586" s="31">
        <v>200.16</v>
      </c>
      <c r="Q586" s="31">
        <f t="shared" si="108"/>
        <v>20.454362639761904</v>
      </c>
      <c r="R586" s="31">
        <f t="shared" si="109"/>
        <v>28.785493490226724</v>
      </c>
      <c r="S586" s="31">
        <f t="shared" si="110"/>
        <v>27.492731806533907</v>
      </c>
      <c r="T586" s="31">
        <f t="shared" si="111"/>
        <v>17.753927122714686</v>
      </c>
      <c r="U586" s="31">
        <f t="shared" si="112"/>
        <v>7.0383691667720036</v>
      </c>
      <c r="V586" s="31">
        <f t="shared" si="113"/>
        <v>-11.031566367512038</v>
      </c>
      <c r="W586" s="31">
        <f t="shared" si="114"/>
        <v>6.5842105263157888</v>
      </c>
      <c r="X586" s="31" t="s">
        <v>207</v>
      </c>
      <c r="Y586" s="31">
        <f t="shared" si="115"/>
        <v>7.0383691667720036</v>
      </c>
      <c r="Z586" s="31">
        <f t="shared" si="116"/>
        <v>17.615776893827828</v>
      </c>
    </row>
    <row r="587" spans="1:26" s="31" customFormat="1" x14ac:dyDescent="0.2">
      <c r="A587" s="31">
        <v>179</v>
      </c>
      <c r="B587" s="31" t="s">
        <v>143</v>
      </c>
      <c r="C587" s="33">
        <v>2</v>
      </c>
      <c r="D587" s="33">
        <v>11</v>
      </c>
      <c r="E587" s="31">
        <v>7.5322145780291301</v>
      </c>
      <c r="F587" s="31">
        <v>4</v>
      </c>
      <c r="G587" s="32" t="s">
        <v>51</v>
      </c>
      <c r="H587" s="31">
        <v>1476</v>
      </c>
      <c r="I587" s="31">
        <v>1968</v>
      </c>
      <c r="J587" s="31">
        <v>2036</v>
      </c>
      <c r="K587" s="31">
        <v>2476</v>
      </c>
      <c r="L587" s="31">
        <f t="shared" si="117"/>
        <v>1.4204545454545454E-2</v>
      </c>
      <c r="M587" s="31">
        <v>352</v>
      </c>
      <c r="N587" s="31">
        <f t="shared" si="118"/>
        <v>0</v>
      </c>
      <c r="Q587" s="31">
        <f t="shared" si="108"/>
        <v>20.96590909090909</v>
      </c>
      <c r="R587" s="31">
        <f t="shared" si="109"/>
        <v>27.954545454545453</v>
      </c>
      <c r="S587" s="31">
        <f t="shared" si="110"/>
        <v>28.920454545454543</v>
      </c>
      <c r="T587" s="31">
        <f t="shared" si="111"/>
        <v>35.170454545454547</v>
      </c>
      <c r="U587" s="31">
        <f t="shared" si="112"/>
        <v>7.9545454545454533</v>
      </c>
      <c r="V587" s="31">
        <f t="shared" si="113"/>
        <v>7.2159090909090935</v>
      </c>
      <c r="W587" s="31">
        <f t="shared" si="114"/>
        <v>0</v>
      </c>
      <c r="Y587" s="31">
        <f t="shared" si="115"/>
        <v>7.9545454545454533</v>
      </c>
      <c r="Z587" s="31">
        <f t="shared" si="116"/>
        <v>-7.2159090909090935</v>
      </c>
    </row>
    <row r="588" spans="1:26" s="31" customFormat="1" x14ac:dyDescent="0.2">
      <c r="A588" s="31">
        <v>179</v>
      </c>
      <c r="B588" s="31" t="s">
        <v>143</v>
      </c>
      <c r="C588" s="33">
        <v>3</v>
      </c>
      <c r="D588" s="33">
        <v>11</v>
      </c>
      <c r="E588" s="31">
        <v>7.5322145780291301</v>
      </c>
      <c r="F588" s="31">
        <v>4</v>
      </c>
      <c r="G588" s="32" t="s">
        <v>51</v>
      </c>
      <c r="H588" s="31">
        <v>1488</v>
      </c>
      <c r="I588" s="31">
        <v>1932</v>
      </c>
      <c r="J588" s="31">
        <v>920</v>
      </c>
      <c r="K588" s="31">
        <v>1980</v>
      </c>
      <c r="L588" s="31">
        <f t="shared" si="117"/>
        <v>1.4196318042952379E-2</v>
      </c>
      <c r="M588" s="31">
        <v>352.20400000000001</v>
      </c>
      <c r="N588" s="31">
        <f t="shared" si="118"/>
        <v>0</v>
      </c>
      <c r="Q588" s="31">
        <f t="shared" si="108"/>
        <v>21.124121247913141</v>
      </c>
      <c r="R588" s="31">
        <f t="shared" si="109"/>
        <v>27.427286458983996</v>
      </c>
      <c r="S588" s="31">
        <f t="shared" si="110"/>
        <v>13.060612599516189</v>
      </c>
      <c r="T588" s="31">
        <f t="shared" si="111"/>
        <v>28.10870972504571</v>
      </c>
      <c r="U588" s="31">
        <f t="shared" si="112"/>
        <v>-8.0635086483969527</v>
      </c>
      <c r="V588" s="31">
        <f t="shared" si="113"/>
        <v>0.68142326606171366</v>
      </c>
      <c r="W588" s="31">
        <f t="shared" si="114"/>
        <v>0</v>
      </c>
      <c r="Y588" s="31">
        <f t="shared" si="115"/>
        <v>-8.0635086483969527</v>
      </c>
      <c r="Z588" s="31">
        <f t="shared" si="116"/>
        <v>-0.68142326606171366</v>
      </c>
    </row>
    <row r="589" spans="1:26" s="31" customFormat="1" x14ac:dyDescent="0.2">
      <c r="A589" s="31">
        <v>179</v>
      </c>
      <c r="B589" s="31" t="s">
        <v>143</v>
      </c>
      <c r="C589" s="33">
        <v>4</v>
      </c>
      <c r="D589" s="33">
        <v>11</v>
      </c>
      <c r="E589" s="31">
        <v>7.5322145780291301</v>
      </c>
      <c r="F589" s="31">
        <v>4</v>
      </c>
      <c r="G589" s="32" t="s">
        <v>51</v>
      </c>
      <c r="H589" s="31">
        <v>1520</v>
      </c>
      <c r="I589" s="31">
        <v>1968</v>
      </c>
      <c r="J589" s="31">
        <v>2034</v>
      </c>
      <c r="K589" s="31">
        <v>1542</v>
      </c>
      <c r="L589" s="31">
        <f t="shared" si="117"/>
        <v>1.388804017532262E-2</v>
      </c>
      <c r="M589" s="31">
        <v>360.02199999999999</v>
      </c>
      <c r="N589" s="31">
        <f t="shared" si="118"/>
        <v>3.164306621311605E-2</v>
      </c>
      <c r="O589" s="31">
        <v>316.02499999999998</v>
      </c>
      <c r="P589" s="31">
        <v>200.36</v>
      </c>
      <c r="Q589" s="31">
        <f t="shared" si="108"/>
        <v>21.109821066490383</v>
      </c>
      <c r="R589" s="31">
        <f t="shared" si="109"/>
        <v>27.331663065034917</v>
      </c>
      <c r="S589" s="31">
        <f t="shared" si="110"/>
        <v>28.24827371660621</v>
      </c>
      <c r="T589" s="31">
        <f t="shared" si="111"/>
        <v>21.415357950347481</v>
      </c>
      <c r="U589" s="31">
        <f t="shared" si="112"/>
        <v>7.138452650115827</v>
      </c>
      <c r="V589" s="31">
        <f t="shared" si="113"/>
        <v>-5.9163051146874359</v>
      </c>
      <c r="W589" s="31">
        <f t="shared" si="114"/>
        <v>6.3400047464599325</v>
      </c>
      <c r="X589" s="31" t="s">
        <v>206</v>
      </c>
      <c r="Y589" s="31">
        <f t="shared" si="115"/>
        <v>13.478457396575759</v>
      </c>
      <c r="Z589" s="31">
        <f t="shared" si="116"/>
        <v>5.9163051146874359</v>
      </c>
    </row>
    <row r="590" spans="1:26" s="31" customFormat="1" x14ac:dyDescent="0.2">
      <c r="A590" s="31">
        <v>179</v>
      </c>
      <c r="B590" s="31" t="s">
        <v>143</v>
      </c>
      <c r="C590" s="33">
        <v>5</v>
      </c>
      <c r="D590" s="33">
        <v>11</v>
      </c>
      <c r="E590" s="31">
        <v>7.5322145780291301</v>
      </c>
      <c r="F590" s="31">
        <v>4</v>
      </c>
      <c r="G590" s="32" t="s">
        <v>51</v>
      </c>
      <c r="H590" s="31">
        <v>1532</v>
      </c>
      <c r="I590" s="31">
        <v>1928</v>
      </c>
      <c r="J590" s="31">
        <v>2040</v>
      </c>
      <c r="K590" s="31">
        <v>1182</v>
      </c>
      <c r="L590" s="31">
        <f t="shared" si="117"/>
        <v>1.3736263736263736E-2</v>
      </c>
      <c r="M590" s="31">
        <v>364</v>
      </c>
      <c r="N590" s="31">
        <f t="shared" si="118"/>
        <v>3.3321448683302952E-2</v>
      </c>
      <c r="O590" s="31">
        <v>300.10700000000003</v>
      </c>
      <c r="P590" s="31">
        <v>336.214</v>
      </c>
      <c r="Q590" s="31">
        <f t="shared" si="108"/>
        <v>21.043956043956044</v>
      </c>
      <c r="R590" s="31">
        <f t="shared" si="109"/>
        <v>26.483516483516482</v>
      </c>
      <c r="S590" s="31">
        <f t="shared" si="110"/>
        <v>28.021978021978022</v>
      </c>
      <c r="T590" s="31">
        <f t="shared" si="111"/>
        <v>16.236263736263737</v>
      </c>
      <c r="U590" s="31">
        <f t="shared" si="112"/>
        <v>6.9780219780219781</v>
      </c>
      <c r="V590" s="31">
        <f t="shared" si="113"/>
        <v>-10.247252747252745</v>
      </c>
      <c r="W590" s="31">
        <f t="shared" si="114"/>
        <v>11.203137547608019</v>
      </c>
      <c r="X590" s="31" t="s">
        <v>206</v>
      </c>
      <c r="Y590" s="31">
        <f t="shared" si="115"/>
        <v>18.181159525629997</v>
      </c>
      <c r="Z590" s="31">
        <f t="shared" si="116"/>
        <v>10.247252747252745</v>
      </c>
    </row>
    <row r="591" spans="1:26" s="31" customFormat="1" x14ac:dyDescent="0.2">
      <c r="A591" s="31">
        <v>179</v>
      </c>
      <c r="B591" s="31" t="s">
        <v>143</v>
      </c>
      <c r="C591" s="33">
        <v>6</v>
      </c>
      <c r="D591" s="33">
        <v>11</v>
      </c>
      <c r="E591" s="31">
        <v>7.5322145780291301</v>
      </c>
      <c r="F591" s="31">
        <v>4</v>
      </c>
      <c r="G591" s="32" t="s">
        <v>51</v>
      </c>
      <c r="H591" s="31">
        <v>1512</v>
      </c>
      <c r="I591" s="31">
        <v>1932</v>
      </c>
      <c r="J591" s="31">
        <v>1764</v>
      </c>
      <c r="K591" s="31">
        <v>1068</v>
      </c>
      <c r="L591" s="31">
        <f t="shared" si="117"/>
        <v>1.388804017532262E-2</v>
      </c>
      <c r="M591" s="31">
        <v>360.02199999999999</v>
      </c>
      <c r="N591" s="31">
        <f t="shared" si="118"/>
        <v>3.2456573105185266E-2</v>
      </c>
      <c r="O591" s="31">
        <v>308.10399999999998</v>
      </c>
      <c r="P591" s="31">
        <v>316.22800000000001</v>
      </c>
      <c r="Q591" s="31">
        <f t="shared" si="108"/>
        <v>20.998716745087801</v>
      </c>
      <c r="R591" s="31">
        <f t="shared" si="109"/>
        <v>26.831693618723303</v>
      </c>
      <c r="S591" s="31">
        <f t="shared" si="110"/>
        <v>24.498502869269103</v>
      </c>
      <c r="T591" s="31">
        <f t="shared" si="111"/>
        <v>14.832426907244558</v>
      </c>
      <c r="U591" s="31">
        <f t="shared" si="112"/>
        <v>3.499786124181302</v>
      </c>
      <c r="V591" s="31">
        <f t="shared" si="113"/>
        <v>-11.999266711478745</v>
      </c>
      <c r="W591" s="31">
        <f t="shared" si="114"/>
        <v>10.263677199906526</v>
      </c>
      <c r="X591" s="31" t="s">
        <v>207</v>
      </c>
      <c r="Y591" s="31">
        <f t="shared" si="115"/>
        <v>3.499786124181302</v>
      </c>
      <c r="Z591" s="31">
        <f t="shared" si="116"/>
        <v>22.262943911385271</v>
      </c>
    </row>
    <row r="592" spans="1:26" s="31" customFormat="1" x14ac:dyDescent="0.2">
      <c r="A592" s="31">
        <v>179</v>
      </c>
      <c r="B592" s="31" t="s">
        <v>143</v>
      </c>
      <c r="C592" s="33">
        <v>7</v>
      </c>
      <c r="D592" s="33">
        <v>11</v>
      </c>
      <c r="E592" s="31">
        <v>7.5322145780291301</v>
      </c>
      <c r="F592" s="31">
        <v>4</v>
      </c>
      <c r="G592" s="32" t="s">
        <v>51</v>
      </c>
      <c r="H592" s="31">
        <v>1520</v>
      </c>
      <c r="I592" s="31">
        <v>1984</v>
      </c>
      <c r="J592" s="31">
        <v>1122</v>
      </c>
      <c r="K592" s="31">
        <v>1152</v>
      </c>
      <c r="L592" s="31">
        <f t="shared" si="117"/>
        <v>1.4044943820224719E-2</v>
      </c>
      <c r="M592" s="31">
        <v>356</v>
      </c>
      <c r="N592" s="31">
        <f t="shared" si="118"/>
        <v>3.2442884302186004E-2</v>
      </c>
      <c r="O592" s="31">
        <v>308.23399999999998</v>
      </c>
      <c r="P592" s="31">
        <v>308.02600000000001</v>
      </c>
      <c r="Q592" s="31">
        <f t="shared" si="108"/>
        <v>21.348314606741571</v>
      </c>
      <c r="R592" s="31">
        <f t="shared" si="109"/>
        <v>27.865168539325843</v>
      </c>
      <c r="S592" s="31">
        <f t="shared" si="110"/>
        <v>15.758426966292134</v>
      </c>
      <c r="T592" s="31">
        <f t="shared" si="111"/>
        <v>16.179775280898877</v>
      </c>
      <c r="U592" s="31">
        <f t="shared" si="112"/>
        <v>-5.5898876404494366</v>
      </c>
      <c r="V592" s="31">
        <f t="shared" si="113"/>
        <v>-11.685393258426966</v>
      </c>
      <c r="W592" s="31">
        <f t="shared" si="114"/>
        <v>9.9932518800651469</v>
      </c>
      <c r="X592" s="31" t="s">
        <v>207</v>
      </c>
      <c r="Y592" s="31">
        <f t="shared" si="115"/>
        <v>-5.5898876404494366</v>
      </c>
      <c r="Z592" s="31">
        <f t="shared" si="116"/>
        <v>21.678645138492115</v>
      </c>
    </row>
    <row r="593" spans="1:26" s="31" customFormat="1" x14ac:dyDescent="0.2">
      <c r="A593" s="31">
        <v>179</v>
      </c>
      <c r="B593" s="31" t="s">
        <v>143</v>
      </c>
      <c r="C593" s="33">
        <v>8</v>
      </c>
      <c r="D593" s="33">
        <v>11</v>
      </c>
      <c r="E593" s="31">
        <v>7.5322145780291301</v>
      </c>
      <c r="F593" s="31">
        <v>4</v>
      </c>
      <c r="G593" s="32" t="s">
        <v>51</v>
      </c>
      <c r="H593" s="31">
        <v>1508</v>
      </c>
      <c r="I593" s="31">
        <v>1940</v>
      </c>
      <c r="J593" s="31">
        <v>1056</v>
      </c>
      <c r="K593" s="31">
        <v>1086</v>
      </c>
      <c r="L593" s="31">
        <f t="shared" si="117"/>
        <v>1.4041394029599259E-2</v>
      </c>
      <c r="M593" s="31">
        <v>356.09</v>
      </c>
      <c r="N593" s="31">
        <f t="shared" si="118"/>
        <v>3.2456573105185266E-2</v>
      </c>
      <c r="O593" s="31">
        <v>308.10399999999998</v>
      </c>
      <c r="P593" s="31">
        <v>317.59100000000001</v>
      </c>
      <c r="Q593" s="31">
        <f t="shared" si="108"/>
        <v>21.174422196635682</v>
      </c>
      <c r="R593" s="31">
        <f t="shared" si="109"/>
        <v>27.240304417422564</v>
      </c>
      <c r="S593" s="31">
        <f t="shared" si="110"/>
        <v>14.827712095256818</v>
      </c>
      <c r="T593" s="31">
        <f t="shared" si="111"/>
        <v>15.248953916144796</v>
      </c>
      <c r="U593" s="31">
        <f t="shared" si="112"/>
        <v>-6.3467101013788643</v>
      </c>
      <c r="V593" s="31">
        <f t="shared" si="113"/>
        <v>-11.991350501277768</v>
      </c>
      <c r="W593" s="31">
        <f t="shared" si="114"/>
        <v>10.307915509048893</v>
      </c>
      <c r="X593" s="31" t="s">
        <v>206</v>
      </c>
      <c r="Y593" s="31">
        <f t="shared" si="115"/>
        <v>-16.654625610427757</v>
      </c>
      <c r="Z593" s="31">
        <f t="shared" si="116"/>
        <v>11.991350501277768</v>
      </c>
    </row>
    <row r="594" spans="1:26" s="31" customFormat="1" x14ac:dyDescent="0.2">
      <c r="A594" s="31">
        <v>180</v>
      </c>
      <c r="B594" s="31" t="s">
        <v>143</v>
      </c>
      <c r="C594" s="33">
        <v>1</v>
      </c>
      <c r="D594" s="33">
        <v>12</v>
      </c>
      <c r="E594" s="31">
        <v>7.14846848868922</v>
      </c>
      <c r="F594" s="31">
        <v>5</v>
      </c>
      <c r="G594" s="32" t="s">
        <v>50</v>
      </c>
      <c r="H594" s="31">
        <v>1502</v>
      </c>
      <c r="I594" s="31">
        <v>1960</v>
      </c>
      <c r="J594" s="31">
        <v>996</v>
      </c>
      <c r="K594" s="31">
        <v>2484</v>
      </c>
      <c r="L594" s="31">
        <f t="shared" si="117"/>
        <v>1.4533911976815502E-2</v>
      </c>
      <c r="M594" s="31">
        <v>344.02300000000002</v>
      </c>
      <c r="N594" s="31">
        <f t="shared" si="118"/>
        <v>3.1247558784469966E-2</v>
      </c>
      <c r="O594" s="31">
        <v>320.02499999999998</v>
      </c>
      <c r="P594" s="31">
        <v>176.04499999999999</v>
      </c>
      <c r="Q594" s="31">
        <f t="shared" ref="Q594:Q657" si="119">$L594*H594</f>
        <v>21.829935789176883</v>
      </c>
      <c r="R594" s="31">
        <f t="shared" ref="R594:R657" si="120">$L594*I594</f>
        <v>28.486467474558385</v>
      </c>
      <c r="S594" s="31">
        <f t="shared" ref="S594:S657" si="121">$L594*J594</f>
        <v>14.475776328908239</v>
      </c>
      <c r="T594" s="31">
        <f t="shared" ref="T594:T657" si="122">$L594*K594</f>
        <v>36.102237350409709</v>
      </c>
      <c r="U594" s="31">
        <f t="shared" ref="U594:U657" si="123">S594-Q594</f>
        <v>-7.3541594602686438</v>
      </c>
      <c r="V594" s="31">
        <f t="shared" ref="V594:V657" si="124">T594-R594</f>
        <v>7.6157698758513241</v>
      </c>
      <c r="W594" s="31">
        <f t="shared" ref="W594:W657" si="125">N594*P594</f>
        <v>5.5009764862120152</v>
      </c>
      <c r="X594" s="31" t="s">
        <v>206</v>
      </c>
      <c r="Y594" s="31">
        <f t="shared" ref="Y594:Y657" si="126">IF(X594="X", U594+(U594/ABS(U594)*W594), U594)</f>
        <v>-12.855135946480658</v>
      </c>
      <c r="Z594" s="31">
        <f t="shared" ref="Z594:Z657" si="127">IF(X594="Y", -(V594+(V594/ABS(V594)*W594)),-V594)</f>
        <v>-7.6157698758513241</v>
      </c>
    </row>
    <row r="595" spans="1:26" s="31" customFormat="1" x14ac:dyDescent="0.2">
      <c r="A595" s="31">
        <v>180</v>
      </c>
      <c r="B595" s="31" t="s">
        <v>143</v>
      </c>
      <c r="C595" s="33">
        <v>2</v>
      </c>
      <c r="D595" s="33">
        <v>12</v>
      </c>
      <c r="E595" s="31">
        <v>7.14846848868922</v>
      </c>
      <c r="F595" s="31">
        <v>5</v>
      </c>
      <c r="G595" s="32" t="s">
        <v>50</v>
      </c>
      <c r="H595" s="31">
        <v>1542</v>
      </c>
      <c r="I595" s="31">
        <v>1928</v>
      </c>
      <c r="J595" s="31">
        <v>1008</v>
      </c>
      <c r="K595" s="31">
        <v>1530</v>
      </c>
      <c r="L595" s="31">
        <f t="shared" si="117"/>
        <v>1.4044943820224719E-2</v>
      </c>
      <c r="M595" s="31">
        <v>356</v>
      </c>
      <c r="N595" s="31">
        <f t="shared" si="118"/>
        <v>3.3330333603309038E-2</v>
      </c>
      <c r="O595" s="31">
        <v>300.02699999999999</v>
      </c>
      <c r="P595" s="31">
        <v>188.17</v>
      </c>
      <c r="Q595" s="31">
        <f t="shared" si="119"/>
        <v>21.657303370786515</v>
      </c>
      <c r="R595" s="31">
        <f t="shared" si="120"/>
        <v>27.078651685393258</v>
      </c>
      <c r="S595" s="31">
        <f t="shared" si="121"/>
        <v>14.157303370786517</v>
      </c>
      <c r="T595" s="31">
        <f t="shared" si="122"/>
        <v>21.488764044943821</v>
      </c>
      <c r="U595" s="31">
        <f t="shared" si="123"/>
        <v>-7.4999999999999982</v>
      </c>
      <c r="V595" s="31">
        <f t="shared" si="124"/>
        <v>-5.5898876404494366</v>
      </c>
      <c r="W595" s="31">
        <f t="shared" si="125"/>
        <v>6.2717688741346613</v>
      </c>
      <c r="X595" s="31" t="s">
        <v>206</v>
      </c>
      <c r="Y595" s="31">
        <f t="shared" si="126"/>
        <v>-13.77176887413466</v>
      </c>
      <c r="Z595" s="31">
        <f t="shared" si="127"/>
        <v>5.5898876404494366</v>
      </c>
    </row>
    <row r="596" spans="1:26" s="31" customFormat="1" x14ac:dyDescent="0.2">
      <c r="A596" s="31">
        <v>180</v>
      </c>
      <c r="B596" s="31" t="s">
        <v>143</v>
      </c>
      <c r="C596" s="33">
        <v>3</v>
      </c>
      <c r="D596" s="33">
        <v>12</v>
      </c>
      <c r="E596" s="31">
        <v>7.14846848868922</v>
      </c>
      <c r="F596" s="31">
        <v>5</v>
      </c>
      <c r="G596" s="32" t="s">
        <v>50</v>
      </c>
      <c r="H596" s="31">
        <v>1494</v>
      </c>
      <c r="I596" s="31">
        <v>1956</v>
      </c>
      <c r="J596" s="31">
        <v>1926</v>
      </c>
      <c r="K596" s="31">
        <v>1056</v>
      </c>
      <c r="L596" s="31">
        <f t="shared" si="117"/>
        <v>1.4036979017523765E-2</v>
      </c>
      <c r="M596" s="31">
        <v>356.202</v>
      </c>
      <c r="N596" s="31">
        <f t="shared" si="118"/>
        <v>0</v>
      </c>
      <c r="Q596" s="31">
        <f t="shared" si="119"/>
        <v>20.971246652180504</v>
      </c>
      <c r="R596" s="31">
        <f t="shared" si="120"/>
        <v>27.456330958276485</v>
      </c>
      <c r="S596" s="31">
        <f t="shared" si="121"/>
        <v>27.035221587750772</v>
      </c>
      <c r="T596" s="31">
        <f t="shared" si="122"/>
        <v>14.823049842505096</v>
      </c>
      <c r="U596" s="31">
        <f t="shared" si="123"/>
        <v>6.0639749355702683</v>
      </c>
      <c r="V596" s="31">
        <f t="shared" si="124"/>
        <v>-12.633281115771389</v>
      </c>
      <c r="W596" s="31">
        <f t="shared" si="125"/>
        <v>0</v>
      </c>
      <c r="Y596" s="31">
        <f t="shared" si="126"/>
        <v>6.0639749355702683</v>
      </c>
      <c r="Z596" s="31">
        <f t="shared" si="127"/>
        <v>12.633281115771389</v>
      </c>
    </row>
    <row r="597" spans="1:26" s="31" customFormat="1" x14ac:dyDescent="0.2">
      <c r="A597" s="31">
        <v>180</v>
      </c>
      <c r="B597" s="31" t="s">
        <v>143</v>
      </c>
      <c r="C597" s="33">
        <v>4</v>
      </c>
      <c r="D597" s="33">
        <v>12</v>
      </c>
      <c r="E597" s="31">
        <v>7.14846848868922</v>
      </c>
      <c r="F597" s="31">
        <v>5</v>
      </c>
      <c r="G597" s="32" t="s">
        <v>50</v>
      </c>
      <c r="H597" s="31">
        <v>1510</v>
      </c>
      <c r="I597" s="31">
        <v>1968</v>
      </c>
      <c r="J597" s="31">
        <v>2004</v>
      </c>
      <c r="K597" s="31">
        <v>2412</v>
      </c>
      <c r="L597" s="31">
        <f t="shared" si="117"/>
        <v>1.3885456095576371E-2</v>
      </c>
      <c r="M597" s="31">
        <v>360.089</v>
      </c>
      <c r="N597" s="31">
        <f t="shared" si="118"/>
        <v>3.3734549576294057E-2</v>
      </c>
      <c r="O597" s="31">
        <v>296.43200000000002</v>
      </c>
      <c r="P597" s="31">
        <v>277.35899999999998</v>
      </c>
      <c r="Q597" s="31">
        <f t="shared" si="119"/>
        <v>20.96703870432032</v>
      </c>
      <c r="R597" s="31">
        <f t="shared" si="120"/>
        <v>27.326577596094296</v>
      </c>
      <c r="S597" s="31">
        <f t="shared" si="121"/>
        <v>27.826454015535045</v>
      </c>
      <c r="T597" s="31">
        <f t="shared" si="122"/>
        <v>33.491720102530209</v>
      </c>
      <c r="U597" s="31">
        <f t="shared" si="123"/>
        <v>6.8594153112147254</v>
      </c>
      <c r="V597" s="31">
        <f t="shared" si="124"/>
        <v>6.1651425064359131</v>
      </c>
      <c r="W597" s="31">
        <f t="shared" si="125"/>
        <v>9.3565809359313423</v>
      </c>
      <c r="X597" s="31" t="s">
        <v>206</v>
      </c>
      <c r="Y597" s="31">
        <f t="shared" si="126"/>
        <v>16.215996247146066</v>
      </c>
      <c r="Z597" s="31">
        <f t="shared" si="127"/>
        <v>-6.1651425064359131</v>
      </c>
    </row>
    <row r="598" spans="1:26" s="31" customFormat="1" x14ac:dyDescent="0.2">
      <c r="A598" s="31">
        <v>180</v>
      </c>
      <c r="B598" s="31" t="s">
        <v>143</v>
      </c>
      <c r="C598" s="33">
        <v>5</v>
      </c>
      <c r="D598" s="33">
        <v>12</v>
      </c>
      <c r="E598" s="31">
        <v>7.14846848868922</v>
      </c>
      <c r="F598" s="31">
        <v>5</v>
      </c>
      <c r="G598" s="32" t="s">
        <v>50</v>
      </c>
      <c r="H598" s="31">
        <v>1486</v>
      </c>
      <c r="I598" s="31">
        <v>1964</v>
      </c>
      <c r="J598" s="31">
        <v>1872</v>
      </c>
      <c r="K598" s="31">
        <v>2808</v>
      </c>
      <c r="L598" s="31">
        <f t="shared" si="117"/>
        <v>1.388804017532262E-2</v>
      </c>
      <c r="M598" s="31">
        <v>360.02199999999999</v>
      </c>
      <c r="N598" s="31">
        <f t="shared" si="118"/>
        <v>3.3330333603309038E-2</v>
      </c>
      <c r="O598" s="31">
        <v>300.02699999999999</v>
      </c>
      <c r="P598" s="31">
        <v>212.339</v>
      </c>
      <c r="Q598" s="31">
        <f t="shared" si="119"/>
        <v>20.637627700529414</v>
      </c>
      <c r="R598" s="31">
        <f t="shared" si="120"/>
        <v>27.276110904333624</v>
      </c>
      <c r="S598" s="31">
        <f t="shared" si="121"/>
        <v>25.998411208203944</v>
      </c>
      <c r="T598" s="31">
        <f t="shared" si="122"/>
        <v>38.997616812305914</v>
      </c>
      <c r="U598" s="31">
        <f t="shared" si="123"/>
        <v>5.3607835076745296</v>
      </c>
      <c r="V598" s="31">
        <f t="shared" si="124"/>
        <v>11.72150590797229</v>
      </c>
      <c r="W598" s="31">
        <f t="shared" si="125"/>
        <v>7.0773297069930381</v>
      </c>
      <c r="X598" s="31" t="s">
        <v>206</v>
      </c>
      <c r="Y598" s="31">
        <f t="shared" si="126"/>
        <v>12.438113214667567</v>
      </c>
      <c r="Z598" s="31">
        <f t="shared" si="127"/>
        <v>-11.72150590797229</v>
      </c>
    </row>
    <row r="599" spans="1:26" x14ac:dyDescent="0.2">
      <c r="A599">
        <v>180</v>
      </c>
      <c r="B599" t="s">
        <v>143</v>
      </c>
      <c r="C599" s="33">
        <v>6</v>
      </c>
      <c r="D599" s="33">
        <v>12</v>
      </c>
      <c r="E599">
        <v>7.14846848868922</v>
      </c>
      <c r="F599">
        <v>5</v>
      </c>
      <c r="G599" s="5" t="s">
        <v>50</v>
      </c>
      <c r="H599">
        <v>1498</v>
      </c>
      <c r="I599">
        <v>1948</v>
      </c>
      <c r="J599">
        <v>1402</v>
      </c>
      <c r="K599">
        <v>2804</v>
      </c>
      <c r="L599">
        <f t="shared" si="117"/>
        <v>1.4200874205816109E-2</v>
      </c>
      <c r="M599">
        <v>352.09100000000001</v>
      </c>
      <c r="N599">
        <f t="shared" si="118"/>
        <v>0</v>
      </c>
      <c r="Q599">
        <f t="shared" si="119"/>
        <v>21.272909560312531</v>
      </c>
      <c r="R599">
        <f t="shared" si="120"/>
        <v>27.663302952929783</v>
      </c>
      <c r="S599">
        <f t="shared" si="121"/>
        <v>19.909625636554185</v>
      </c>
      <c r="T599">
        <f t="shared" si="122"/>
        <v>39.819251273108371</v>
      </c>
      <c r="U599">
        <f t="shared" si="123"/>
        <v>-1.3632839237583454</v>
      </c>
      <c r="V599">
        <f t="shared" si="124"/>
        <v>12.155948320178588</v>
      </c>
      <c r="W599">
        <f t="shared" si="125"/>
        <v>0</v>
      </c>
      <c r="Y599">
        <f t="shared" si="126"/>
        <v>-1.3632839237583454</v>
      </c>
      <c r="Z599">
        <f t="shared" si="127"/>
        <v>-12.155948320178588</v>
      </c>
    </row>
    <row r="600" spans="1:26" x14ac:dyDescent="0.2">
      <c r="A600">
        <v>180</v>
      </c>
      <c r="B600" t="s">
        <v>143</v>
      </c>
      <c r="C600" s="33">
        <v>7</v>
      </c>
      <c r="D600" s="33">
        <v>12</v>
      </c>
      <c r="E600">
        <v>7.14846848868922</v>
      </c>
      <c r="F600">
        <v>5</v>
      </c>
      <c r="G600" s="5" t="s">
        <v>50</v>
      </c>
      <c r="H600">
        <v>1530</v>
      </c>
      <c r="I600">
        <v>1988</v>
      </c>
      <c r="J600">
        <v>1594</v>
      </c>
      <c r="K600">
        <v>2840</v>
      </c>
      <c r="L600">
        <f t="shared" si="117"/>
        <v>1.4533911976815502E-2</v>
      </c>
      <c r="M600">
        <v>344.02300000000002</v>
      </c>
      <c r="N600">
        <f t="shared" si="118"/>
        <v>0</v>
      </c>
      <c r="Q600">
        <f t="shared" si="119"/>
        <v>22.236885324527719</v>
      </c>
      <c r="R600">
        <f t="shared" si="120"/>
        <v>28.893417009909218</v>
      </c>
      <c r="S600">
        <f t="shared" si="121"/>
        <v>23.16705569104391</v>
      </c>
      <c r="T600">
        <f t="shared" si="122"/>
        <v>41.276310014156024</v>
      </c>
      <c r="U600">
        <f t="shared" si="123"/>
        <v>0.93017036651619023</v>
      </c>
      <c r="V600">
        <f t="shared" si="124"/>
        <v>12.382893004246807</v>
      </c>
      <c r="W600">
        <f t="shared" si="125"/>
        <v>0</v>
      </c>
      <c r="Y600">
        <f t="shared" si="126"/>
        <v>0.93017036651619023</v>
      </c>
      <c r="Z600">
        <f t="shared" si="127"/>
        <v>-12.382893004246807</v>
      </c>
    </row>
    <row r="601" spans="1:26" x14ac:dyDescent="0.2">
      <c r="A601">
        <v>180</v>
      </c>
      <c r="B601" t="s">
        <v>143</v>
      </c>
      <c r="C601" s="33">
        <v>8</v>
      </c>
      <c r="D601" s="33">
        <v>12</v>
      </c>
      <c r="E601">
        <v>7.14846848868922</v>
      </c>
      <c r="F601">
        <v>5</v>
      </c>
      <c r="G601" s="5" t="s">
        <v>50</v>
      </c>
      <c r="H601">
        <v>1530</v>
      </c>
      <c r="I601">
        <v>1940</v>
      </c>
      <c r="J601">
        <v>2070</v>
      </c>
      <c r="K601">
        <v>2028</v>
      </c>
      <c r="L601">
        <f t="shared" si="117"/>
        <v>1.3735433572696156E-2</v>
      </c>
      <c r="M601">
        <v>364.02199999999999</v>
      </c>
      <c r="N601">
        <f t="shared" si="118"/>
        <v>0</v>
      </c>
      <c r="Q601">
        <f t="shared" si="119"/>
        <v>21.015213366225119</v>
      </c>
      <c r="R601">
        <f t="shared" si="120"/>
        <v>26.646741131030542</v>
      </c>
      <c r="S601">
        <f t="shared" si="121"/>
        <v>28.432347495481043</v>
      </c>
      <c r="T601">
        <f t="shared" si="122"/>
        <v>27.855459285427806</v>
      </c>
      <c r="U601">
        <f t="shared" si="123"/>
        <v>7.4171341292559241</v>
      </c>
      <c r="V601">
        <f t="shared" si="124"/>
        <v>1.208718154397264</v>
      </c>
      <c r="W601">
        <f t="shared" si="125"/>
        <v>0</v>
      </c>
      <c r="Y601">
        <f t="shared" si="126"/>
        <v>7.4171341292559241</v>
      </c>
      <c r="Z601">
        <f t="shared" si="127"/>
        <v>-1.208718154397264</v>
      </c>
    </row>
    <row r="602" spans="1:26" x14ac:dyDescent="0.2">
      <c r="A602">
        <v>181</v>
      </c>
      <c r="B602" t="s">
        <v>143</v>
      </c>
      <c r="C602" s="33">
        <v>1</v>
      </c>
      <c r="D602" s="33">
        <v>13</v>
      </c>
      <c r="E602">
        <v>7.3307959590741003</v>
      </c>
      <c r="F602">
        <v>6</v>
      </c>
      <c r="G602" s="5" t="s">
        <v>51</v>
      </c>
      <c r="H602">
        <v>1512</v>
      </c>
      <c r="I602">
        <v>1990</v>
      </c>
      <c r="J602">
        <v>956</v>
      </c>
      <c r="K602">
        <v>2382</v>
      </c>
      <c r="L602">
        <f t="shared" si="117"/>
        <v>1.3732943683944541E-2</v>
      </c>
      <c r="M602">
        <v>364.08800000000002</v>
      </c>
      <c r="N602">
        <f t="shared" si="118"/>
        <v>0</v>
      </c>
      <c r="Q602">
        <f t="shared" si="119"/>
        <v>20.764210850124147</v>
      </c>
      <c r="R602">
        <f t="shared" si="120"/>
        <v>27.328557931049637</v>
      </c>
      <c r="S602">
        <f t="shared" si="121"/>
        <v>13.128694161850982</v>
      </c>
      <c r="T602">
        <f t="shared" si="122"/>
        <v>32.711871855155898</v>
      </c>
      <c r="U602">
        <f t="shared" si="123"/>
        <v>-7.6355166882731655</v>
      </c>
      <c r="V602">
        <f t="shared" si="124"/>
        <v>5.3833139241062611</v>
      </c>
      <c r="W602">
        <f t="shared" si="125"/>
        <v>0</v>
      </c>
      <c r="Y602">
        <f t="shared" si="126"/>
        <v>-7.6355166882731655</v>
      </c>
      <c r="Z602">
        <f t="shared" si="127"/>
        <v>-5.3833139241062611</v>
      </c>
    </row>
    <row r="603" spans="1:26" s="31" customFormat="1" x14ac:dyDescent="0.2">
      <c r="A603" s="31">
        <v>181</v>
      </c>
      <c r="B603" s="31" t="s">
        <v>143</v>
      </c>
      <c r="C603" s="33">
        <v>2</v>
      </c>
      <c r="D603" s="33">
        <v>13</v>
      </c>
      <c r="E603" s="31">
        <v>7.3307959590741003</v>
      </c>
      <c r="F603" s="31">
        <v>6</v>
      </c>
      <c r="G603" s="32" t="s">
        <v>51</v>
      </c>
      <c r="H603" s="31">
        <v>1476</v>
      </c>
      <c r="I603" s="31">
        <v>1950</v>
      </c>
      <c r="J603" s="31">
        <v>1890</v>
      </c>
      <c r="K603" s="31">
        <v>2766</v>
      </c>
      <c r="L603" s="31">
        <f t="shared" ref="L603:L666" si="128">5/M603</f>
        <v>1.4044075927892096E-2</v>
      </c>
      <c r="M603" s="31">
        <v>356.02199999999999</v>
      </c>
      <c r="N603" s="31">
        <f t="shared" si="118"/>
        <v>2.8089887640449437E-2</v>
      </c>
      <c r="O603" s="31">
        <v>356</v>
      </c>
      <c r="P603" s="31">
        <v>314.197</v>
      </c>
      <c r="Q603" s="31">
        <f t="shared" si="119"/>
        <v>20.729056069568735</v>
      </c>
      <c r="R603" s="31">
        <f t="shared" si="120"/>
        <v>27.385948059389587</v>
      </c>
      <c r="S603" s="31">
        <f t="shared" si="121"/>
        <v>26.543303503716061</v>
      </c>
      <c r="T603" s="31">
        <f t="shared" si="122"/>
        <v>38.845914016549536</v>
      </c>
      <c r="U603" s="31">
        <f t="shared" si="123"/>
        <v>5.814247434147326</v>
      </c>
      <c r="V603" s="31">
        <f t="shared" si="124"/>
        <v>11.459965957159948</v>
      </c>
      <c r="W603" s="31">
        <f t="shared" si="125"/>
        <v>8.8257584269662921</v>
      </c>
      <c r="X603" s="31" t="s">
        <v>206</v>
      </c>
      <c r="Y603" s="31">
        <f t="shared" si="126"/>
        <v>14.640005861113618</v>
      </c>
      <c r="Z603" s="31">
        <f t="shared" si="127"/>
        <v>-11.459965957159948</v>
      </c>
    </row>
    <row r="604" spans="1:26" s="31" customFormat="1" x14ac:dyDescent="0.2">
      <c r="A604" s="31">
        <v>181</v>
      </c>
      <c r="B604" s="31" t="s">
        <v>143</v>
      </c>
      <c r="C604" s="33">
        <v>3</v>
      </c>
      <c r="D604" s="33">
        <v>13</v>
      </c>
      <c r="E604" s="31">
        <v>7.3307959590741003</v>
      </c>
      <c r="F604" s="31">
        <v>6</v>
      </c>
      <c r="G604" s="32" t="s">
        <v>51</v>
      </c>
      <c r="H604" s="31">
        <v>1536</v>
      </c>
      <c r="I604" s="31">
        <v>1882</v>
      </c>
      <c r="J604" s="31">
        <v>988</v>
      </c>
      <c r="K604" s="31">
        <v>2334</v>
      </c>
      <c r="L604" s="31">
        <f t="shared" si="128"/>
        <v>1.3157167630209909E-2</v>
      </c>
      <c r="M604" s="31">
        <v>380.02100000000002</v>
      </c>
      <c r="N604" s="31">
        <f t="shared" si="118"/>
        <v>0</v>
      </c>
      <c r="Q604" s="31">
        <f t="shared" si="119"/>
        <v>20.209409480002421</v>
      </c>
      <c r="R604" s="31">
        <f t="shared" si="120"/>
        <v>24.76178948005505</v>
      </c>
      <c r="S604" s="31">
        <f t="shared" si="121"/>
        <v>12.999281618647391</v>
      </c>
      <c r="T604" s="31">
        <f t="shared" si="122"/>
        <v>30.708829248909929</v>
      </c>
      <c r="U604" s="31">
        <f t="shared" si="123"/>
        <v>-7.2101278613550299</v>
      </c>
      <c r="V604" s="31">
        <f t="shared" si="124"/>
        <v>5.9470397688548786</v>
      </c>
      <c r="W604" s="31">
        <f t="shared" si="125"/>
        <v>0</v>
      </c>
      <c r="Y604" s="31">
        <f t="shared" si="126"/>
        <v>-7.2101278613550299</v>
      </c>
      <c r="Z604" s="31">
        <f t="shared" si="127"/>
        <v>-5.9470397688548786</v>
      </c>
    </row>
    <row r="605" spans="1:26" s="31" customFormat="1" x14ac:dyDescent="0.2">
      <c r="A605" s="31">
        <v>181</v>
      </c>
      <c r="B605" s="31" t="s">
        <v>143</v>
      </c>
      <c r="C605" s="33">
        <v>4</v>
      </c>
      <c r="D605" s="33">
        <v>13</v>
      </c>
      <c r="E605" s="31">
        <v>7.3307959590741003</v>
      </c>
      <c r="F605" s="31">
        <v>6</v>
      </c>
      <c r="G605" s="32" t="s">
        <v>51</v>
      </c>
      <c r="H605" s="31">
        <v>1576</v>
      </c>
      <c r="I605" s="31">
        <v>1930</v>
      </c>
      <c r="J605" s="31">
        <v>1716</v>
      </c>
      <c r="K605" s="31">
        <v>1002</v>
      </c>
      <c r="L605" s="31">
        <f t="shared" si="128"/>
        <v>1.3735433572696156E-2</v>
      </c>
      <c r="M605" s="31">
        <v>364.02199999999999</v>
      </c>
      <c r="N605" s="31">
        <f t="shared" si="118"/>
        <v>0</v>
      </c>
      <c r="Q605" s="31">
        <f t="shared" si="119"/>
        <v>21.647043310569142</v>
      </c>
      <c r="R605" s="31">
        <f t="shared" si="120"/>
        <v>26.50938679530358</v>
      </c>
      <c r="S605" s="31">
        <f t="shared" si="121"/>
        <v>23.570004010746604</v>
      </c>
      <c r="T605" s="31">
        <f t="shared" si="122"/>
        <v>13.762904439841549</v>
      </c>
      <c r="U605" s="31">
        <f t="shared" si="123"/>
        <v>1.9229607001774625</v>
      </c>
      <c r="V605" s="31">
        <f t="shared" si="124"/>
        <v>-12.746482355462032</v>
      </c>
      <c r="W605" s="31">
        <f t="shared" si="125"/>
        <v>0</v>
      </c>
      <c r="Y605" s="31">
        <f t="shared" si="126"/>
        <v>1.9229607001774625</v>
      </c>
      <c r="Z605" s="31">
        <f t="shared" si="127"/>
        <v>12.746482355462032</v>
      </c>
    </row>
    <row r="606" spans="1:26" s="31" customFormat="1" x14ac:dyDescent="0.2">
      <c r="A606" s="31">
        <v>181</v>
      </c>
      <c r="B606" s="31" t="s">
        <v>143</v>
      </c>
      <c r="C606" s="33">
        <v>5</v>
      </c>
      <c r="D606" s="33">
        <v>13</v>
      </c>
      <c r="E606" s="31">
        <v>7.3307959590741003</v>
      </c>
      <c r="F606" s="31">
        <v>6</v>
      </c>
      <c r="G606" s="32" t="s">
        <v>51</v>
      </c>
      <c r="H606" s="31">
        <v>1552</v>
      </c>
      <c r="I606" s="31">
        <v>1958</v>
      </c>
      <c r="J606" s="31">
        <v>2082</v>
      </c>
      <c r="K606" s="31">
        <v>1470</v>
      </c>
      <c r="L606" s="31">
        <f t="shared" si="128"/>
        <v>1.388804017532262E-2</v>
      </c>
      <c r="M606" s="31">
        <v>360.02199999999999</v>
      </c>
      <c r="N606" s="31">
        <f t="shared" si="118"/>
        <v>2.8735632183908046E-2</v>
      </c>
      <c r="O606" s="31">
        <v>348</v>
      </c>
      <c r="P606" s="31">
        <v>224.143</v>
      </c>
      <c r="Q606" s="31">
        <f t="shared" si="119"/>
        <v>21.554238352100707</v>
      </c>
      <c r="R606" s="31">
        <f t="shared" si="120"/>
        <v>27.19278266328169</v>
      </c>
      <c r="S606" s="31">
        <f t="shared" si="121"/>
        <v>28.914899645021695</v>
      </c>
      <c r="T606" s="31">
        <f t="shared" si="122"/>
        <v>20.41541905772425</v>
      </c>
      <c r="U606" s="31">
        <f t="shared" si="123"/>
        <v>7.3606612929209874</v>
      </c>
      <c r="V606" s="31">
        <f t="shared" si="124"/>
        <v>-6.77736360555744</v>
      </c>
      <c r="W606" s="31">
        <f t="shared" si="125"/>
        <v>6.4408908045977009</v>
      </c>
      <c r="X606" s="31" t="s">
        <v>206</v>
      </c>
      <c r="Y606" s="31">
        <f t="shared" si="126"/>
        <v>13.801552097518687</v>
      </c>
      <c r="Z606" s="31">
        <f t="shared" si="127"/>
        <v>6.77736360555744</v>
      </c>
    </row>
    <row r="607" spans="1:26" s="31" customFormat="1" x14ac:dyDescent="0.2">
      <c r="A607" s="31">
        <v>181</v>
      </c>
      <c r="B607" s="31" t="s">
        <v>143</v>
      </c>
      <c r="C607" s="33">
        <v>6</v>
      </c>
      <c r="D607" s="33">
        <v>13</v>
      </c>
      <c r="E607" s="31">
        <v>7.3307959590741003</v>
      </c>
      <c r="F607" s="31">
        <v>6</v>
      </c>
      <c r="G607" s="32" t="s">
        <v>51</v>
      </c>
      <c r="H607" s="31">
        <v>1488</v>
      </c>
      <c r="I607" s="31">
        <v>1978</v>
      </c>
      <c r="J607" s="31">
        <v>1698</v>
      </c>
      <c r="K607" s="31">
        <v>2796</v>
      </c>
      <c r="L607" s="31">
        <f t="shared" si="128"/>
        <v>1.3735433572696156E-2</v>
      </c>
      <c r="M607" s="31">
        <v>364.02199999999999</v>
      </c>
      <c r="N607" s="31">
        <f t="shared" si="118"/>
        <v>2.777608035064524E-2</v>
      </c>
      <c r="O607" s="31">
        <v>360.02199999999999</v>
      </c>
      <c r="P607" s="31">
        <v>152.84</v>
      </c>
      <c r="Q607" s="31">
        <f t="shared" si="119"/>
        <v>20.438325156171882</v>
      </c>
      <c r="R607" s="31">
        <f t="shared" si="120"/>
        <v>27.168687606792997</v>
      </c>
      <c r="S607" s="31">
        <f t="shared" si="121"/>
        <v>23.322766206438072</v>
      </c>
      <c r="T607" s="31">
        <f t="shared" si="122"/>
        <v>38.404272269258449</v>
      </c>
      <c r="U607" s="31">
        <f t="shared" si="123"/>
        <v>2.8844410502661901</v>
      </c>
      <c r="V607" s="31">
        <f t="shared" si="124"/>
        <v>11.235584662465453</v>
      </c>
      <c r="W607" s="31">
        <f t="shared" si="125"/>
        <v>4.2452961207926183</v>
      </c>
      <c r="X607" s="31" t="s">
        <v>206</v>
      </c>
      <c r="Y607" s="31">
        <f t="shared" si="126"/>
        <v>7.1297371710588084</v>
      </c>
      <c r="Z607" s="31">
        <f t="shared" si="127"/>
        <v>-11.235584662465453</v>
      </c>
    </row>
    <row r="608" spans="1:26" s="31" customFormat="1" x14ac:dyDescent="0.2">
      <c r="A608" s="31">
        <v>181</v>
      </c>
      <c r="B608" s="31" t="s">
        <v>143</v>
      </c>
      <c r="C608" s="33">
        <v>7</v>
      </c>
      <c r="D608" s="33">
        <v>13</v>
      </c>
      <c r="E608" s="31">
        <v>7.3307959590741003</v>
      </c>
      <c r="F608" s="31">
        <v>6</v>
      </c>
      <c r="G608" s="32" t="s">
        <v>51</v>
      </c>
      <c r="H608" s="31">
        <v>1500</v>
      </c>
      <c r="I608" s="31">
        <v>1950</v>
      </c>
      <c r="J608" s="31">
        <v>978</v>
      </c>
      <c r="K608" s="31">
        <v>2322</v>
      </c>
      <c r="L608" s="31">
        <f t="shared" si="128"/>
        <v>1.38811771238201E-2</v>
      </c>
      <c r="M608" s="31">
        <v>360.2</v>
      </c>
      <c r="N608" s="31">
        <f t="shared" si="118"/>
        <v>2.8667505668999248E-2</v>
      </c>
      <c r="O608" s="31">
        <v>348.827</v>
      </c>
      <c r="P608" s="31">
        <v>312.23099999999999</v>
      </c>
      <c r="Q608" s="31">
        <f t="shared" si="119"/>
        <v>20.821765685730149</v>
      </c>
      <c r="R608" s="31">
        <f t="shared" si="120"/>
        <v>27.068295391449194</v>
      </c>
      <c r="S608" s="31">
        <f t="shared" si="121"/>
        <v>13.575791227096058</v>
      </c>
      <c r="T608" s="31">
        <f t="shared" si="122"/>
        <v>32.232093281510274</v>
      </c>
      <c r="U608" s="31">
        <f t="shared" si="123"/>
        <v>-7.2459744586340911</v>
      </c>
      <c r="V608" s="31">
        <f t="shared" si="124"/>
        <v>5.1637978900610797</v>
      </c>
      <c r="W608" s="31">
        <f t="shared" si="125"/>
        <v>8.9508839625373042</v>
      </c>
      <c r="X608" s="31" t="s">
        <v>206</v>
      </c>
      <c r="Y608" s="31">
        <f t="shared" si="126"/>
        <v>-16.196858421171395</v>
      </c>
      <c r="Z608" s="31">
        <f t="shared" si="127"/>
        <v>-5.1637978900610797</v>
      </c>
    </row>
    <row r="609" spans="1:26" s="31" customFormat="1" x14ac:dyDescent="0.2">
      <c r="A609" s="31">
        <v>181</v>
      </c>
      <c r="B609" s="31" t="s">
        <v>143</v>
      </c>
      <c r="C609" s="33">
        <v>8</v>
      </c>
      <c r="D609" s="33">
        <v>13</v>
      </c>
      <c r="E609" s="31">
        <v>7.3307959590741003</v>
      </c>
      <c r="F609" s="31">
        <v>6</v>
      </c>
      <c r="G609" s="32" t="s">
        <v>51</v>
      </c>
      <c r="H609" s="31">
        <v>1516</v>
      </c>
      <c r="I609" s="31">
        <v>1954</v>
      </c>
      <c r="J609" s="31">
        <v>1104</v>
      </c>
      <c r="K609" s="31">
        <v>1110</v>
      </c>
      <c r="L609" s="31">
        <f t="shared" si="128"/>
        <v>1.4030794788401585E-2</v>
      </c>
      <c r="M609" s="31">
        <v>356.35899999999998</v>
      </c>
      <c r="N609" s="31">
        <f t="shared" si="118"/>
        <v>2.8409090909090908E-2</v>
      </c>
      <c r="O609" s="31">
        <v>352</v>
      </c>
      <c r="P609" s="31">
        <v>316.834</v>
      </c>
      <c r="Q609" s="31">
        <f t="shared" si="119"/>
        <v>21.270684899216803</v>
      </c>
      <c r="R609" s="31">
        <f t="shared" si="120"/>
        <v>27.416173016536696</v>
      </c>
      <c r="S609" s="31">
        <f t="shared" si="121"/>
        <v>15.48999744639535</v>
      </c>
      <c r="T609" s="31">
        <f t="shared" si="122"/>
        <v>15.574182215125759</v>
      </c>
      <c r="U609" s="31">
        <f t="shared" si="123"/>
        <v>-5.7806874528214536</v>
      </c>
      <c r="V609" s="31">
        <f t="shared" si="124"/>
        <v>-11.841990801410937</v>
      </c>
      <c r="W609" s="31">
        <f t="shared" si="125"/>
        <v>9.0009659090909082</v>
      </c>
      <c r="X609" s="31" t="s">
        <v>206</v>
      </c>
      <c r="Y609" s="31">
        <f t="shared" si="126"/>
        <v>-14.781653361912362</v>
      </c>
      <c r="Z609" s="31">
        <f t="shared" si="127"/>
        <v>11.841990801410937</v>
      </c>
    </row>
    <row r="610" spans="1:26" x14ac:dyDescent="0.2">
      <c r="A610">
        <v>182</v>
      </c>
      <c r="B610" t="s">
        <v>143</v>
      </c>
      <c r="C610" s="33">
        <v>1</v>
      </c>
      <c r="D610" s="33">
        <v>14</v>
      </c>
      <c r="E610">
        <v>6.5369173301786896</v>
      </c>
      <c r="F610">
        <v>7</v>
      </c>
      <c r="G610" s="5" t="s">
        <v>50</v>
      </c>
      <c r="H610">
        <v>1500</v>
      </c>
      <c r="I610">
        <v>2034</v>
      </c>
      <c r="J610">
        <v>1584</v>
      </c>
      <c r="K610">
        <v>2030</v>
      </c>
      <c r="L610">
        <f t="shared" si="128"/>
        <v>1.4704844363927253E-2</v>
      </c>
      <c r="M610">
        <v>340.024</v>
      </c>
      <c r="N610">
        <f t="shared" si="118"/>
        <v>0</v>
      </c>
      <c r="Q610">
        <f t="shared" si="119"/>
        <v>22.057266545890879</v>
      </c>
      <c r="R610">
        <f t="shared" si="120"/>
        <v>29.909653436228034</v>
      </c>
      <c r="S610">
        <f t="shared" si="121"/>
        <v>23.292473472460767</v>
      </c>
      <c r="T610">
        <f t="shared" si="122"/>
        <v>29.850834058772325</v>
      </c>
      <c r="U610">
        <f t="shared" si="123"/>
        <v>1.2352069265698873</v>
      </c>
      <c r="V610">
        <f t="shared" si="124"/>
        <v>-5.8819377455709088E-2</v>
      </c>
      <c r="W610">
        <f t="shared" si="125"/>
        <v>0</v>
      </c>
      <c r="Y610">
        <f t="shared" si="126"/>
        <v>1.2352069265698873</v>
      </c>
      <c r="Z610">
        <f t="shared" si="127"/>
        <v>5.8819377455709088E-2</v>
      </c>
    </row>
    <row r="611" spans="1:26" x14ac:dyDescent="0.2">
      <c r="A611">
        <v>182</v>
      </c>
      <c r="B611" t="s">
        <v>143</v>
      </c>
      <c r="C611" s="33">
        <v>2</v>
      </c>
      <c r="D611" s="33">
        <v>14</v>
      </c>
      <c r="E611">
        <v>6.5369173301786896</v>
      </c>
      <c r="F611">
        <v>7</v>
      </c>
      <c r="G611" s="5" t="s">
        <v>50</v>
      </c>
      <c r="H611">
        <v>1508</v>
      </c>
      <c r="I611">
        <v>1940</v>
      </c>
      <c r="J611">
        <v>1604</v>
      </c>
      <c r="K611">
        <v>2022</v>
      </c>
      <c r="L611">
        <f t="shared" si="128"/>
        <v>1.4204303335738596E-2</v>
      </c>
      <c r="M611">
        <v>352.00599999999997</v>
      </c>
      <c r="N611">
        <f t="shared" si="118"/>
        <v>0</v>
      </c>
      <c r="Q611">
        <f t="shared" si="119"/>
        <v>21.420089430293803</v>
      </c>
      <c r="R611">
        <f t="shared" si="120"/>
        <v>27.556348471332878</v>
      </c>
      <c r="S611">
        <f t="shared" si="121"/>
        <v>22.783702550524708</v>
      </c>
      <c r="T611">
        <f t="shared" si="122"/>
        <v>28.721101344863442</v>
      </c>
      <c r="U611">
        <f t="shared" si="123"/>
        <v>1.3636131202309052</v>
      </c>
      <c r="V611">
        <f t="shared" si="124"/>
        <v>1.1647528735305634</v>
      </c>
      <c r="W611">
        <f t="shared" si="125"/>
        <v>0</v>
      </c>
      <c r="Y611">
        <f t="shared" si="126"/>
        <v>1.3636131202309052</v>
      </c>
      <c r="Z611">
        <f t="shared" si="127"/>
        <v>-1.1647528735305634</v>
      </c>
    </row>
    <row r="612" spans="1:26" x14ac:dyDescent="0.2">
      <c r="A612">
        <v>182</v>
      </c>
      <c r="B612" t="s">
        <v>143</v>
      </c>
      <c r="C612" s="33">
        <v>3</v>
      </c>
      <c r="D612" s="33">
        <v>14</v>
      </c>
      <c r="E612">
        <v>6.5369173301786896</v>
      </c>
      <c r="F612">
        <v>7</v>
      </c>
      <c r="G612" s="5" t="s">
        <v>50</v>
      </c>
      <c r="H612">
        <v>1456</v>
      </c>
      <c r="I612">
        <v>1946</v>
      </c>
      <c r="J612">
        <v>1632</v>
      </c>
      <c r="K612">
        <v>2210</v>
      </c>
      <c r="L612">
        <f t="shared" si="128"/>
        <v>1.4044943820224719E-2</v>
      </c>
      <c r="M612">
        <v>356</v>
      </c>
      <c r="N612">
        <f t="shared" si="118"/>
        <v>0</v>
      </c>
      <c r="Q612">
        <f t="shared" si="119"/>
        <v>20.44943820224719</v>
      </c>
      <c r="R612">
        <f t="shared" si="120"/>
        <v>27.331460674157302</v>
      </c>
      <c r="S612">
        <f t="shared" si="121"/>
        <v>22.921348314606742</v>
      </c>
      <c r="T612">
        <f t="shared" si="122"/>
        <v>31.039325842696627</v>
      </c>
      <c r="U612">
        <f t="shared" si="123"/>
        <v>2.4719101123595522</v>
      </c>
      <c r="V612">
        <f t="shared" si="124"/>
        <v>3.7078651685393247</v>
      </c>
      <c r="W612">
        <f t="shared" si="125"/>
        <v>0</v>
      </c>
      <c r="Y612">
        <f t="shared" si="126"/>
        <v>2.4719101123595522</v>
      </c>
      <c r="Z612">
        <f t="shared" si="127"/>
        <v>-3.7078651685393247</v>
      </c>
    </row>
    <row r="613" spans="1:26" x14ac:dyDescent="0.2">
      <c r="A613">
        <v>182</v>
      </c>
      <c r="B613" t="s">
        <v>143</v>
      </c>
      <c r="C613" s="33">
        <v>4</v>
      </c>
      <c r="D613" s="33">
        <v>14</v>
      </c>
      <c r="E613">
        <v>6.5369173301786896</v>
      </c>
      <c r="F613">
        <v>7</v>
      </c>
      <c r="G613" s="5" t="s">
        <v>50</v>
      </c>
      <c r="H613">
        <v>1504</v>
      </c>
      <c r="I613">
        <v>1982</v>
      </c>
      <c r="J613">
        <v>1700</v>
      </c>
      <c r="K613">
        <v>2370</v>
      </c>
      <c r="L613">
        <f t="shared" si="128"/>
        <v>1.3728795874771417E-2</v>
      </c>
      <c r="M613">
        <v>364.19799999999998</v>
      </c>
      <c r="N613">
        <f t="shared" si="118"/>
        <v>0</v>
      </c>
      <c r="Q613">
        <f t="shared" si="119"/>
        <v>20.648108995656212</v>
      </c>
      <c r="R613">
        <f t="shared" si="120"/>
        <v>27.210473423796948</v>
      </c>
      <c r="S613">
        <f t="shared" si="121"/>
        <v>23.338952987111409</v>
      </c>
      <c r="T613">
        <f t="shared" si="122"/>
        <v>32.537246223208257</v>
      </c>
      <c r="U613">
        <f t="shared" si="123"/>
        <v>2.6908439914551963</v>
      </c>
      <c r="V613">
        <f t="shared" si="124"/>
        <v>5.3267727994113088</v>
      </c>
      <c r="W613">
        <f t="shared" si="125"/>
        <v>0</v>
      </c>
      <c r="Y613">
        <f t="shared" si="126"/>
        <v>2.6908439914551963</v>
      </c>
      <c r="Z613">
        <f t="shared" si="127"/>
        <v>-5.3267727994113088</v>
      </c>
    </row>
    <row r="614" spans="1:26" x14ac:dyDescent="0.2">
      <c r="A614">
        <v>182</v>
      </c>
      <c r="B614" t="s">
        <v>143</v>
      </c>
      <c r="C614" s="33">
        <v>5</v>
      </c>
      <c r="D614" s="33">
        <v>14</v>
      </c>
      <c r="E614">
        <v>6.5369173301786896</v>
      </c>
      <c r="F614">
        <v>7</v>
      </c>
      <c r="G614" s="5" t="s">
        <v>50</v>
      </c>
      <c r="H614" s="72">
        <v>1522</v>
      </c>
      <c r="I614" s="72">
        <v>1982</v>
      </c>
      <c r="J614" s="72">
        <v>1738</v>
      </c>
      <c r="K614" s="72">
        <v>2374</v>
      </c>
      <c r="L614">
        <f t="shared" si="128"/>
        <v>1.4044075927892096E-2</v>
      </c>
      <c r="M614" s="72">
        <v>356.02199999999999</v>
      </c>
      <c r="N614">
        <f t="shared" si="118"/>
        <v>0</v>
      </c>
      <c r="Q614">
        <f t="shared" si="119"/>
        <v>21.375083562251771</v>
      </c>
      <c r="R614">
        <f t="shared" si="120"/>
        <v>27.835358489082136</v>
      </c>
      <c r="S614">
        <f t="shared" si="121"/>
        <v>24.408603962676462</v>
      </c>
      <c r="T614">
        <f t="shared" si="122"/>
        <v>33.340636252815834</v>
      </c>
      <c r="U614">
        <f t="shared" si="123"/>
        <v>3.0335204004246918</v>
      </c>
      <c r="V614">
        <f t="shared" si="124"/>
        <v>5.505277763733698</v>
      </c>
      <c r="W614">
        <f t="shared" si="125"/>
        <v>0</v>
      </c>
      <c r="Y614">
        <f t="shared" si="126"/>
        <v>3.0335204004246918</v>
      </c>
      <c r="Z614">
        <f t="shared" si="127"/>
        <v>-5.505277763733698</v>
      </c>
    </row>
    <row r="615" spans="1:26" x14ac:dyDescent="0.2">
      <c r="A615">
        <v>182</v>
      </c>
      <c r="B615" t="s">
        <v>143</v>
      </c>
      <c r="C615" s="33">
        <v>6</v>
      </c>
      <c r="D615" s="33">
        <v>14</v>
      </c>
      <c r="E615">
        <v>6.5369173301786896</v>
      </c>
      <c r="F615">
        <v>7</v>
      </c>
      <c r="G615" s="5" t="s">
        <v>50</v>
      </c>
      <c r="H615" s="72">
        <v>1484</v>
      </c>
      <c r="I615" s="72">
        <v>1942</v>
      </c>
      <c r="J615" s="72">
        <v>1640</v>
      </c>
      <c r="K615" s="72">
        <v>2462</v>
      </c>
      <c r="L615">
        <f t="shared" si="128"/>
        <v>1.3735433572696156E-2</v>
      </c>
      <c r="M615" s="72">
        <v>364.02199999999999</v>
      </c>
      <c r="N615">
        <f t="shared" si="118"/>
        <v>0</v>
      </c>
      <c r="Q615">
        <f t="shared" si="119"/>
        <v>20.383383421881096</v>
      </c>
      <c r="R615">
        <f t="shared" si="120"/>
        <v>26.674211998175934</v>
      </c>
      <c r="S615">
        <f t="shared" si="121"/>
        <v>22.526111059221694</v>
      </c>
      <c r="T615">
        <f t="shared" si="122"/>
        <v>33.81663745597794</v>
      </c>
      <c r="U615">
        <f t="shared" si="123"/>
        <v>2.1427276373405988</v>
      </c>
      <c r="V615">
        <f t="shared" si="124"/>
        <v>7.1424254578020054</v>
      </c>
      <c r="W615">
        <f t="shared" si="125"/>
        <v>0</v>
      </c>
      <c r="Y615">
        <f t="shared" si="126"/>
        <v>2.1427276373405988</v>
      </c>
      <c r="Z615">
        <f t="shared" si="127"/>
        <v>-7.1424254578020054</v>
      </c>
    </row>
    <row r="616" spans="1:26" x14ac:dyDescent="0.2">
      <c r="A616">
        <v>182</v>
      </c>
      <c r="B616" t="s">
        <v>143</v>
      </c>
      <c r="C616" s="33">
        <v>7</v>
      </c>
      <c r="D616" s="33">
        <v>14</v>
      </c>
      <c r="E616">
        <v>6.5369173301786896</v>
      </c>
      <c r="F616">
        <v>7</v>
      </c>
      <c r="G616" s="5" t="s">
        <v>50</v>
      </c>
      <c r="H616" s="72">
        <v>1520</v>
      </c>
      <c r="I616" s="72">
        <v>1990</v>
      </c>
      <c r="J616" s="72">
        <v>1704</v>
      </c>
      <c r="K616" s="72">
        <v>2558</v>
      </c>
      <c r="L616">
        <f t="shared" si="128"/>
        <v>1.4533911976815502E-2</v>
      </c>
      <c r="M616" s="72">
        <v>344.02300000000002</v>
      </c>
      <c r="N616">
        <f t="shared" si="118"/>
        <v>0</v>
      </c>
      <c r="Q616">
        <f t="shared" si="119"/>
        <v>22.091546204759563</v>
      </c>
      <c r="R616">
        <f t="shared" si="120"/>
        <v>28.92248483386285</v>
      </c>
      <c r="S616">
        <f t="shared" si="121"/>
        <v>24.765786008493617</v>
      </c>
      <c r="T616">
        <f t="shared" si="122"/>
        <v>37.177746836694055</v>
      </c>
      <c r="U616">
        <f t="shared" si="123"/>
        <v>2.6742398037340536</v>
      </c>
      <c r="V616">
        <f t="shared" si="124"/>
        <v>8.2552620028312056</v>
      </c>
      <c r="W616">
        <f t="shared" si="125"/>
        <v>0</v>
      </c>
      <c r="Y616">
        <f t="shared" si="126"/>
        <v>2.6742398037340536</v>
      </c>
      <c r="Z616">
        <f t="shared" si="127"/>
        <v>-8.2552620028312056</v>
      </c>
    </row>
    <row r="617" spans="1:26" x14ac:dyDescent="0.2">
      <c r="A617">
        <v>182</v>
      </c>
      <c r="B617" t="s">
        <v>143</v>
      </c>
      <c r="C617" s="33">
        <v>8</v>
      </c>
      <c r="D617" s="33">
        <v>14</v>
      </c>
      <c r="E617">
        <v>6.5369173301786896</v>
      </c>
      <c r="F617">
        <v>7</v>
      </c>
      <c r="G617" s="5" t="s">
        <v>50</v>
      </c>
      <c r="H617" s="72">
        <v>1528</v>
      </c>
      <c r="I617" s="72">
        <v>1902</v>
      </c>
      <c r="J617" s="72">
        <v>1776</v>
      </c>
      <c r="K617" s="72">
        <v>2438</v>
      </c>
      <c r="L617">
        <f t="shared" si="128"/>
        <v>1.4203617377273643E-2</v>
      </c>
      <c r="M617" s="72">
        <v>352.02300000000002</v>
      </c>
      <c r="N617">
        <f t="shared" si="118"/>
        <v>0</v>
      </c>
      <c r="Q617">
        <f t="shared" si="119"/>
        <v>21.703127352474127</v>
      </c>
      <c r="R617">
        <f t="shared" si="120"/>
        <v>27.01528025157447</v>
      </c>
      <c r="S617">
        <f t="shared" si="121"/>
        <v>25.225624462037988</v>
      </c>
      <c r="T617">
        <f t="shared" si="122"/>
        <v>34.62841916579314</v>
      </c>
      <c r="U617">
        <f t="shared" si="123"/>
        <v>3.5224971095638615</v>
      </c>
      <c r="V617">
        <f t="shared" si="124"/>
        <v>7.6131389142186698</v>
      </c>
      <c r="W617">
        <f t="shared" si="125"/>
        <v>0</v>
      </c>
      <c r="Y617">
        <f t="shared" si="126"/>
        <v>3.5224971095638615</v>
      </c>
      <c r="Z617">
        <f t="shared" si="127"/>
        <v>-7.6131389142186698</v>
      </c>
    </row>
    <row r="618" spans="1:26" x14ac:dyDescent="0.2">
      <c r="A618">
        <v>183</v>
      </c>
      <c r="B618" t="s">
        <v>143</v>
      </c>
      <c r="C618" s="33">
        <v>1</v>
      </c>
      <c r="D618" s="33">
        <v>15</v>
      </c>
      <c r="E618">
        <v>6.8465970062653199</v>
      </c>
      <c r="F618">
        <v>1</v>
      </c>
      <c r="G618" s="5" t="s">
        <v>49</v>
      </c>
      <c r="H618" s="72">
        <v>1498</v>
      </c>
      <c r="I618" s="72">
        <v>2002</v>
      </c>
      <c r="J618" s="72">
        <v>1978</v>
      </c>
      <c r="K618" s="72">
        <v>1178</v>
      </c>
      <c r="L618">
        <f t="shared" si="128"/>
        <v>1.388804017532262E-2</v>
      </c>
      <c r="M618" s="72">
        <v>360.02199999999999</v>
      </c>
      <c r="N618">
        <f t="shared" si="118"/>
        <v>0</v>
      </c>
      <c r="Q618">
        <f t="shared" si="119"/>
        <v>20.804284182633285</v>
      </c>
      <c r="R618">
        <f t="shared" si="120"/>
        <v>27.803856430995886</v>
      </c>
      <c r="S618">
        <f t="shared" si="121"/>
        <v>27.470543466788143</v>
      </c>
      <c r="T618">
        <f t="shared" si="122"/>
        <v>16.360111326530046</v>
      </c>
      <c r="U618">
        <f t="shared" si="123"/>
        <v>6.666259284154858</v>
      </c>
      <c r="V618">
        <f t="shared" si="124"/>
        <v>-11.44374510446584</v>
      </c>
      <c r="W618">
        <f t="shared" si="125"/>
        <v>0</v>
      </c>
      <c r="Y618">
        <f t="shared" si="126"/>
        <v>6.666259284154858</v>
      </c>
      <c r="Z618">
        <f t="shared" si="127"/>
        <v>11.44374510446584</v>
      </c>
    </row>
    <row r="619" spans="1:26" x14ac:dyDescent="0.2">
      <c r="A619">
        <v>183</v>
      </c>
      <c r="B619" t="s">
        <v>143</v>
      </c>
      <c r="C619" s="33">
        <v>2</v>
      </c>
      <c r="D619" s="33">
        <v>15</v>
      </c>
      <c r="E619">
        <v>6.8465970062653199</v>
      </c>
      <c r="F619">
        <v>1</v>
      </c>
      <c r="G619" s="5" t="s">
        <v>49</v>
      </c>
      <c r="H619" s="72">
        <v>1514</v>
      </c>
      <c r="I619" s="72">
        <v>1994</v>
      </c>
      <c r="J619" s="72">
        <v>2086</v>
      </c>
      <c r="K619" s="72">
        <v>1754</v>
      </c>
      <c r="L619">
        <f t="shared" si="128"/>
        <v>1.388804017532262E-2</v>
      </c>
      <c r="M619" s="72">
        <v>360.02199999999999</v>
      </c>
      <c r="N619">
        <f t="shared" si="118"/>
        <v>0</v>
      </c>
      <c r="Q619">
        <f t="shared" si="119"/>
        <v>21.026492825438446</v>
      </c>
      <c r="R619">
        <f t="shared" si="120"/>
        <v>27.692752109593304</v>
      </c>
      <c r="S619">
        <f t="shared" si="121"/>
        <v>28.970451805722984</v>
      </c>
      <c r="T619">
        <f t="shared" si="122"/>
        <v>24.359622467515877</v>
      </c>
      <c r="U619">
        <f t="shared" si="123"/>
        <v>7.9439589802845383</v>
      </c>
      <c r="V619">
        <f t="shared" si="124"/>
        <v>-3.3331296420774272</v>
      </c>
      <c r="W619">
        <f t="shared" si="125"/>
        <v>0</v>
      </c>
      <c r="Y619">
        <f t="shared" si="126"/>
        <v>7.9439589802845383</v>
      </c>
      <c r="Z619">
        <f t="shared" si="127"/>
        <v>3.3331296420774272</v>
      </c>
    </row>
    <row r="620" spans="1:26" x14ac:dyDescent="0.2">
      <c r="A620">
        <v>183</v>
      </c>
      <c r="B620" t="s">
        <v>143</v>
      </c>
      <c r="C620" s="33">
        <v>3</v>
      </c>
      <c r="D620" s="33">
        <v>15</v>
      </c>
      <c r="E620">
        <v>6.8465970062653199</v>
      </c>
      <c r="F620">
        <v>1</v>
      </c>
      <c r="G620" s="5" t="s">
        <v>49</v>
      </c>
      <c r="H620" s="72">
        <v>1494</v>
      </c>
      <c r="I620" s="72">
        <v>1926</v>
      </c>
      <c r="J620" s="72">
        <v>2054</v>
      </c>
      <c r="K620" s="72">
        <v>2370</v>
      </c>
      <c r="L620">
        <f t="shared" si="128"/>
        <v>1.4364018707697965E-2</v>
      </c>
      <c r="M620" s="72">
        <v>348.09199999999998</v>
      </c>
      <c r="N620">
        <f t="shared" si="118"/>
        <v>0</v>
      </c>
      <c r="Q620">
        <f t="shared" si="119"/>
        <v>21.459843949300762</v>
      </c>
      <c r="R620">
        <f t="shared" si="120"/>
        <v>27.665100031026281</v>
      </c>
      <c r="S620">
        <f t="shared" si="121"/>
        <v>29.50369442561162</v>
      </c>
      <c r="T620">
        <f t="shared" si="122"/>
        <v>34.042724337244181</v>
      </c>
      <c r="U620">
        <f t="shared" si="123"/>
        <v>8.0438504763108583</v>
      </c>
      <c r="V620">
        <f t="shared" si="124"/>
        <v>6.3776243062178999</v>
      </c>
      <c r="W620">
        <f t="shared" si="125"/>
        <v>0</v>
      </c>
      <c r="Y620">
        <f t="shared" si="126"/>
        <v>8.0438504763108583</v>
      </c>
      <c r="Z620">
        <f t="shared" si="127"/>
        <v>-6.3776243062178999</v>
      </c>
    </row>
    <row r="621" spans="1:26" x14ac:dyDescent="0.2">
      <c r="A621">
        <v>183</v>
      </c>
      <c r="B621" t="s">
        <v>143</v>
      </c>
      <c r="C621" s="33">
        <v>4</v>
      </c>
      <c r="D621" s="33">
        <v>15</v>
      </c>
      <c r="E621">
        <v>6.8465970062653199</v>
      </c>
      <c r="F621">
        <v>1</v>
      </c>
      <c r="G621" s="5" t="s">
        <v>49</v>
      </c>
      <c r="H621" s="72">
        <v>1538</v>
      </c>
      <c r="I621" s="72">
        <v>1946</v>
      </c>
      <c r="J621" s="72">
        <v>1806</v>
      </c>
      <c r="K621" s="72">
        <v>2870</v>
      </c>
      <c r="L621">
        <f t="shared" si="128"/>
        <v>1.3728795874771417E-2</v>
      </c>
      <c r="M621" s="72">
        <v>364.19799999999998</v>
      </c>
      <c r="N621">
        <f t="shared" si="118"/>
        <v>0</v>
      </c>
      <c r="Q621">
        <f t="shared" si="119"/>
        <v>21.114888055398438</v>
      </c>
      <c r="R621">
        <f t="shared" si="120"/>
        <v>26.716236772305177</v>
      </c>
      <c r="S621">
        <f t="shared" si="121"/>
        <v>24.794205349837178</v>
      </c>
      <c r="T621">
        <f t="shared" si="122"/>
        <v>39.401644160593968</v>
      </c>
      <c r="U621">
        <f t="shared" si="123"/>
        <v>3.6793172944387393</v>
      </c>
      <c r="V621">
        <f t="shared" si="124"/>
        <v>12.685407388288791</v>
      </c>
      <c r="W621">
        <f t="shared" si="125"/>
        <v>0</v>
      </c>
      <c r="Y621">
        <f t="shared" si="126"/>
        <v>3.6793172944387393</v>
      </c>
      <c r="Z621">
        <f t="shared" si="127"/>
        <v>-12.685407388288791</v>
      </c>
    </row>
    <row r="622" spans="1:26" x14ac:dyDescent="0.2">
      <c r="A622">
        <v>183</v>
      </c>
      <c r="B622" t="s">
        <v>143</v>
      </c>
      <c r="C622" s="33">
        <v>5</v>
      </c>
      <c r="D622" s="33">
        <v>15</v>
      </c>
      <c r="E622">
        <v>6.8465970062653199</v>
      </c>
      <c r="F622">
        <v>1</v>
      </c>
      <c r="G622" s="5" t="s">
        <v>49</v>
      </c>
      <c r="H622" s="72">
        <v>1502</v>
      </c>
      <c r="I622" s="72">
        <v>1958</v>
      </c>
      <c r="J622" s="72">
        <v>1198</v>
      </c>
      <c r="K622" s="72">
        <v>2898</v>
      </c>
      <c r="L622">
        <f t="shared" si="128"/>
        <v>1.4364018707697965E-2</v>
      </c>
      <c r="M622" s="72">
        <v>348.09199999999998</v>
      </c>
      <c r="N622">
        <f t="shared" si="118"/>
        <v>0</v>
      </c>
      <c r="Q622">
        <f t="shared" si="119"/>
        <v>21.574756098962343</v>
      </c>
      <c r="R622">
        <f t="shared" si="120"/>
        <v>28.124748629672617</v>
      </c>
      <c r="S622">
        <f t="shared" si="121"/>
        <v>17.208094411822163</v>
      </c>
      <c r="T622">
        <f t="shared" si="122"/>
        <v>41.626926214908707</v>
      </c>
      <c r="U622">
        <f t="shared" si="123"/>
        <v>-4.36666168714018</v>
      </c>
      <c r="V622">
        <f t="shared" si="124"/>
        <v>13.50217758523609</v>
      </c>
      <c r="W622">
        <f t="shared" si="125"/>
        <v>0</v>
      </c>
      <c r="Y622">
        <f t="shared" si="126"/>
        <v>-4.36666168714018</v>
      </c>
      <c r="Z622">
        <f t="shared" si="127"/>
        <v>-13.50217758523609</v>
      </c>
    </row>
    <row r="623" spans="1:26" x14ac:dyDescent="0.2">
      <c r="A623">
        <v>183</v>
      </c>
      <c r="B623" t="s">
        <v>143</v>
      </c>
      <c r="C623" s="33">
        <v>6</v>
      </c>
      <c r="D623" s="33">
        <v>15</v>
      </c>
      <c r="E623">
        <v>6.8465970062653199</v>
      </c>
      <c r="F623">
        <v>1</v>
      </c>
      <c r="G623" s="5" t="s">
        <v>49</v>
      </c>
      <c r="H623" s="72">
        <v>1518</v>
      </c>
      <c r="I623" s="72">
        <v>2010</v>
      </c>
      <c r="J623" s="72">
        <v>906</v>
      </c>
      <c r="K623" s="72">
        <v>2370</v>
      </c>
      <c r="L623">
        <f t="shared" si="128"/>
        <v>1.4359274799185542E-2</v>
      </c>
      <c r="M623" s="72">
        <v>348.20699999999999</v>
      </c>
      <c r="N623">
        <f t="shared" si="118"/>
        <v>0</v>
      </c>
      <c r="Q623">
        <f t="shared" si="119"/>
        <v>21.797379145163653</v>
      </c>
      <c r="R623">
        <f t="shared" si="120"/>
        <v>28.862142346362941</v>
      </c>
      <c r="S623">
        <f t="shared" si="121"/>
        <v>13.009502968062101</v>
      </c>
      <c r="T623">
        <f t="shared" si="122"/>
        <v>34.031481274069733</v>
      </c>
      <c r="U623">
        <f t="shared" si="123"/>
        <v>-8.7878761771015519</v>
      </c>
      <c r="V623">
        <f t="shared" si="124"/>
        <v>5.1693389277067929</v>
      </c>
      <c r="W623">
        <f t="shared" si="125"/>
        <v>0</v>
      </c>
      <c r="Y623">
        <f t="shared" si="126"/>
        <v>-8.7878761771015519</v>
      </c>
      <c r="Z623">
        <f t="shared" si="127"/>
        <v>-5.1693389277067929</v>
      </c>
    </row>
    <row r="624" spans="1:26" x14ac:dyDescent="0.2">
      <c r="A624">
        <v>183</v>
      </c>
      <c r="B624" t="s">
        <v>143</v>
      </c>
      <c r="C624" s="33">
        <v>7</v>
      </c>
      <c r="D624" s="33">
        <v>15</v>
      </c>
      <c r="E624">
        <v>6.8465970062653199</v>
      </c>
      <c r="F624">
        <v>1</v>
      </c>
      <c r="G624" s="5" t="s">
        <v>49</v>
      </c>
      <c r="H624" s="72">
        <v>1506</v>
      </c>
      <c r="I624" s="72">
        <v>1926</v>
      </c>
      <c r="J624" s="72">
        <v>926</v>
      </c>
      <c r="K624" s="72">
        <v>1342</v>
      </c>
      <c r="L624">
        <f t="shared" si="128"/>
        <v>1.4364018707697965E-2</v>
      </c>
      <c r="M624" s="72">
        <v>348.09199999999998</v>
      </c>
      <c r="N624">
        <f t="shared" si="118"/>
        <v>0</v>
      </c>
      <c r="Q624">
        <f t="shared" si="119"/>
        <v>21.632212173793135</v>
      </c>
      <c r="R624">
        <f t="shared" si="120"/>
        <v>27.665100031026281</v>
      </c>
      <c r="S624">
        <f t="shared" si="121"/>
        <v>13.301081323328315</v>
      </c>
      <c r="T624">
        <f t="shared" si="122"/>
        <v>19.276513105730668</v>
      </c>
      <c r="U624">
        <f t="shared" si="123"/>
        <v>-8.3311308504648203</v>
      </c>
      <c r="V624">
        <f t="shared" si="124"/>
        <v>-8.3885869252956127</v>
      </c>
      <c r="W624">
        <f t="shared" si="125"/>
        <v>0</v>
      </c>
      <c r="Y624">
        <f t="shared" si="126"/>
        <v>-8.3311308504648203</v>
      </c>
      <c r="Z624">
        <f t="shared" si="127"/>
        <v>8.3885869252956127</v>
      </c>
    </row>
    <row r="625" spans="1:26" x14ac:dyDescent="0.2">
      <c r="A625">
        <v>183</v>
      </c>
      <c r="B625" t="s">
        <v>143</v>
      </c>
      <c r="C625" s="33">
        <v>8</v>
      </c>
      <c r="D625" s="33">
        <v>15</v>
      </c>
      <c r="E625">
        <v>6.8465970062653199</v>
      </c>
      <c r="F625">
        <v>1</v>
      </c>
      <c r="G625" s="5" t="s">
        <v>49</v>
      </c>
      <c r="H625" s="72">
        <v>1532</v>
      </c>
      <c r="I625" s="72">
        <v>1912</v>
      </c>
      <c r="J625" s="74">
        <v>1352</v>
      </c>
      <c r="K625" s="72">
        <v>980</v>
      </c>
      <c r="L625">
        <f t="shared" si="128"/>
        <v>1.4189912107684406E-2</v>
      </c>
      <c r="M625" s="72">
        <v>352.363</v>
      </c>
      <c r="N625">
        <f t="shared" si="118"/>
        <v>0</v>
      </c>
      <c r="Q625">
        <f t="shared" si="119"/>
        <v>21.738945348972511</v>
      </c>
      <c r="R625">
        <f t="shared" si="120"/>
        <v>27.131111949892585</v>
      </c>
      <c r="S625">
        <f t="shared" si="121"/>
        <v>19.184761169589315</v>
      </c>
      <c r="T625">
        <f t="shared" si="122"/>
        <v>13.906113865530717</v>
      </c>
      <c r="U625">
        <f t="shared" si="123"/>
        <v>-2.5541841793831956</v>
      </c>
      <c r="V625">
        <f t="shared" si="124"/>
        <v>-13.224998084361868</v>
      </c>
      <c r="W625">
        <f t="shared" si="125"/>
        <v>0</v>
      </c>
      <c r="Y625">
        <f t="shared" si="126"/>
        <v>-2.5541841793831956</v>
      </c>
      <c r="Z625">
        <f t="shared" si="127"/>
        <v>13.224998084361868</v>
      </c>
    </row>
    <row r="626" spans="1:26" x14ac:dyDescent="0.2">
      <c r="A626">
        <v>184</v>
      </c>
      <c r="B626" t="s">
        <v>143</v>
      </c>
      <c r="C626" s="33">
        <v>1</v>
      </c>
      <c r="D626" s="33">
        <v>16</v>
      </c>
      <c r="E626">
        <v>6.3874991895442799</v>
      </c>
      <c r="F626">
        <v>2</v>
      </c>
      <c r="G626" s="5" t="s">
        <v>49</v>
      </c>
      <c r="H626" s="72">
        <v>1484</v>
      </c>
      <c r="I626" s="72">
        <v>2010</v>
      </c>
      <c r="J626" s="72">
        <v>1436</v>
      </c>
      <c r="K626" s="72">
        <v>2098</v>
      </c>
      <c r="L626">
        <f t="shared" si="128"/>
        <v>1.3885456095576371E-2</v>
      </c>
      <c r="M626" s="72">
        <v>360.089</v>
      </c>
      <c r="N626">
        <f t="shared" si="118"/>
        <v>0</v>
      </c>
      <c r="Q626">
        <f t="shared" si="119"/>
        <v>20.606016845835335</v>
      </c>
      <c r="R626">
        <f t="shared" si="120"/>
        <v>27.909766752108506</v>
      </c>
      <c r="S626">
        <f t="shared" si="121"/>
        <v>19.939514953247667</v>
      </c>
      <c r="T626">
        <f t="shared" si="122"/>
        <v>29.131686888519226</v>
      </c>
      <c r="U626">
        <f t="shared" si="123"/>
        <v>-0.66650189258766801</v>
      </c>
      <c r="V626">
        <f t="shared" si="124"/>
        <v>1.2219201364107199</v>
      </c>
      <c r="W626">
        <f t="shared" si="125"/>
        <v>0</v>
      </c>
      <c r="Y626">
        <f t="shared" si="126"/>
        <v>-0.66650189258766801</v>
      </c>
      <c r="Z626">
        <f t="shared" si="127"/>
        <v>-1.2219201364107199</v>
      </c>
    </row>
    <row r="627" spans="1:26" x14ac:dyDescent="0.2">
      <c r="A627">
        <v>184</v>
      </c>
      <c r="B627" t="s">
        <v>143</v>
      </c>
      <c r="C627" s="33">
        <v>2</v>
      </c>
      <c r="D627" s="33">
        <v>16</v>
      </c>
      <c r="E627">
        <v>6.3874991895442799</v>
      </c>
      <c r="F627">
        <v>2</v>
      </c>
      <c r="G627" s="5" t="s">
        <v>49</v>
      </c>
      <c r="H627" s="72">
        <v>1544</v>
      </c>
      <c r="I627" s="72">
        <v>1978</v>
      </c>
      <c r="J627" s="72">
        <v>1652</v>
      </c>
      <c r="K627" s="72">
        <v>2250</v>
      </c>
      <c r="L627">
        <f t="shared" si="128"/>
        <v>1.4704844363927253E-2</v>
      </c>
      <c r="M627" s="72">
        <v>340.024</v>
      </c>
      <c r="N627">
        <f t="shared" si="118"/>
        <v>0</v>
      </c>
      <c r="Q627">
        <f t="shared" si="119"/>
        <v>22.704279697903679</v>
      </c>
      <c r="R627">
        <f t="shared" si="120"/>
        <v>29.086182151848107</v>
      </c>
      <c r="S627">
        <f t="shared" si="121"/>
        <v>24.292402889207821</v>
      </c>
      <c r="T627">
        <f t="shared" si="122"/>
        <v>33.085899818836317</v>
      </c>
      <c r="U627">
        <f t="shared" si="123"/>
        <v>1.5881231913041418</v>
      </c>
      <c r="V627">
        <f t="shared" si="124"/>
        <v>3.9997176669882109</v>
      </c>
      <c r="W627">
        <f t="shared" si="125"/>
        <v>0</v>
      </c>
      <c r="Y627">
        <f t="shared" si="126"/>
        <v>1.5881231913041418</v>
      </c>
      <c r="Z627">
        <f t="shared" si="127"/>
        <v>-3.9997176669882109</v>
      </c>
    </row>
    <row r="628" spans="1:26" x14ac:dyDescent="0.2">
      <c r="A628">
        <v>184</v>
      </c>
      <c r="B628" t="s">
        <v>143</v>
      </c>
      <c r="C628" s="33">
        <v>3</v>
      </c>
      <c r="D628" s="33">
        <v>16</v>
      </c>
      <c r="E628">
        <v>6.3874991895442799</v>
      </c>
      <c r="F628">
        <v>2</v>
      </c>
      <c r="G628" s="5" t="s">
        <v>49</v>
      </c>
      <c r="H628">
        <v>1544</v>
      </c>
      <c r="I628">
        <v>1990</v>
      </c>
      <c r="J628">
        <v>1708</v>
      </c>
      <c r="K628">
        <v>2438</v>
      </c>
      <c r="L628">
        <f t="shared" si="128"/>
        <v>1.4044943820224719E-2</v>
      </c>
      <c r="M628">
        <v>356</v>
      </c>
      <c r="N628">
        <f t="shared" si="118"/>
        <v>0</v>
      </c>
      <c r="Q628">
        <f t="shared" si="119"/>
        <v>21.685393258426966</v>
      </c>
      <c r="R628">
        <f t="shared" si="120"/>
        <v>27.94943820224719</v>
      </c>
      <c r="S628">
        <f t="shared" si="121"/>
        <v>23.988764044943821</v>
      </c>
      <c r="T628">
        <f t="shared" si="122"/>
        <v>34.241573033707866</v>
      </c>
      <c r="U628">
        <f t="shared" si="123"/>
        <v>2.3033707865168545</v>
      </c>
      <c r="V628">
        <f t="shared" si="124"/>
        <v>6.2921348314606753</v>
      </c>
      <c r="W628">
        <f t="shared" si="125"/>
        <v>0</v>
      </c>
      <c r="Y628">
        <f t="shared" si="126"/>
        <v>2.3033707865168545</v>
      </c>
      <c r="Z628">
        <f t="shared" si="127"/>
        <v>-6.2921348314606753</v>
      </c>
    </row>
    <row r="629" spans="1:26" x14ac:dyDescent="0.2">
      <c r="A629">
        <v>184</v>
      </c>
      <c r="B629" t="s">
        <v>143</v>
      </c>
      <c r="C629" s="33">
        <v>4</v>
      </c>
      <c r="D629" s="33">
        <v>16</v>
      </c>
      <c r="E629">
        <v>6.3874991895442799</v>
      </c>
      <c r="F629">
        <v>2</v>
      </c>
      <c r="G629" s="5" t="s">
        <v>49</v>
      </c>
      <c r="H629">
        <v>1532</v>
      </c>
      <c r="I629">
        <v>1930</v>
      </c>
      <c r="J629">
        <v>1704</v>
      </c>
      <c r="K629">
        <v>2498</v>
      </c>
      <c r="L629">
        <f t="shared" si="128"/>
        <v>1.4534883720930232E-2</v>
      </c>
      <c r="M629">
        <v>344</v>
      </c>
      <c r="N629">
        <f t="shared" si="118"/>
        <v>0</v>
      </c>
      <c r="Q629">
        <f t="shared" si="119"/>
        <v>22.267441860465116</v>
      </c>
      <c r="R629">
        <f t="shared" si="120"/>
        <v>28.052325581395348</v>
      </c>
      <c r="S629">
        <f t="shared" si="121"/>
        <v>24.767441860465116</v>
      </c>
      <c r="T629">
        <f t="shared" si="122"/>
        <v>36.308139534883722</v>
      </c>
      <c r="U629">
        <f t="shared" si="123"/>
        <v>2.5</v>
      </c>
      <c r="V629">
        <f t="shared" si="124"/>
        <v>8.2558139534883743</v>
      </c>
      <c r="W629">
        <f t="shared" si="125"/>
        <v>0</v>
      </c>
      <c r="Y629">
        <f t="shared" si="126"/>
        <v>2.5</v>
      </c>
      <c r="Z629">
        <f t="shared" si="127"/>
        <v>-8.2558139534883743</v>
      </c>
    </row>
    <row r="630" spans="1:26" x14ac:dyDescent="0.2">
      <c r="A630">
        <v>184</v>
      </c>
      <c r="B630" t="s">
        <v>143</v>
      </c>
      <c r="C630" s="33">
        <v>5</v>
      </c>
      <c r="D630" s="33">
        <v>16</v>
      </c>
      <c r="E630">
        <v>6.3874991895442799</v>
      </c>
      <c r="F630">
        <v>2</v>
      </c>
      <c r="G630" s="5" t="s">
        <v>49</v>
      </c>
      <c r="H630">
        <v>1616</v>
      </c>
      <c r="I630">
        <v>1978</v>
      </c>
      <c r="J630">
        <v>1736</v>
      </c>
      <c r="K630">
        <v>2714</v>
      </c>
      <c r="L630">
        <f t="shared" si="128"/>
        <v>1.3586144306590367E-2</v>
      </c>
      <c r="M630">
        <v>368.02199999999999</v>
      </c>
      <c r="N630">
        <f t="shared" si="118"/>
        <v>0</v>
      </c>
      <c r="Q630">
        <f t="shared" si="119"/>
        <v>21.955209199450035</v>
      </c>
      <c r="R630">
        <f t="shared" si="120"/>
        <v>26.873393438435748</v>
      </c>
      <c r="S630">
        <f t="shared" si="121"/>
        <v>23.585546516240878</v>
      </c>
      <c r="T630">
        <f t="shared" si="122"/>
        <v>36.87279564808626</v>
      </c>
      <c r="U630">
        <f t="shared" si="123"/>
        <v>1.6303373167908433</v>
      </c>
      <c r="V630">
        <f t="shared" si="124"/>
        <v>9.999402209650512</v>
      </c>
      <c r="W630">
        <f t="shared" si="125"/>
        <v>0</v>
      </c>
      <c r="Y630">
        <f t="shared" si="126"/>
        <v>1.6303373167908433</v>
      </c>
      <c r="Z630">
        <f t="shared" si="127"/>
        <v>-9.999402209650512</v>
      </c>
    </row>
    <row r="631" spans="1:26" s="31" customFormat="1" x14ac:dyDescent="0.2">
      <c r="A631" s="31">
        <v>184</v>
      </c>
      <c r="B631" s="31" t="s">
        <v>143</v>
      </c>
      <c r="C631" s="33">
        <v>6</v>
      </c>
      <c r="D631" s="33">
        <v>16</v>
      </c>
      <c r="E631" s="31">
        <v>6.3874991895442799</v>
      </c>
      <c r="F631" s="31">
        <v>2</v>
      </c>
      <c r="G631" s="32" t="s">
        <v>49</v>
      </c>
      <c r="H631" s="31">
        <v>1508</v>
      </c>
      <c r="I631" s="31">
        <v>1946</v>
      </c>
      <c r="J631" s="31">
        <v>1608</v>
      </c>
      <c r="K631" s="31">
        <v>2784</v>
      </c>
      <c r="L631" s="31">
        <f t="shared" si="128"/>
        <v>1.4041394029599259E-2</v>
      </c>
      <c r="M631" s="31">
        <v>356.09</v>
      </c>
      <c r="N631" s="31">
        <f t="shared" si="118"/>
        <v>3.4233679093492175E-2</v>
      </c>
      <c r="O631" s="31">
        <v>292.11</v>
      </c>
      <c r="P631" s="31">
        <v>148.21600000000001</v>
      </c>
      <c r="Q631" s="31">
        <f t="shared" si="119"/>
        <v>21.174422196635682</v>
      </c>
      <c r="R631" s="31">
        <f t="shared" si="120"/>
        <v>27.324552781600158</v>
      </c>
      <c r="S631" s="31">
        <f t="shared" si="121"/>
        <v>22.578561599595609</v>
      </c>
      <c r="T631" s="31">
        <f t="shared" si="122"/>
        <v>39.091240978404336</v>
      </c>
      <c r="U631" s="31">
        <f t="shared" si="123"/>
        <v>1.4041394029599275</v>
      </c>
      <c r="V631" s="31">
        <f t="shared" si="124"/>
        <v>11.766688196804179</v>
      </c>
      <c r="W631" s="31">
        <f t="shared" si="125"/>
        <v>5.0739789805210362</v>
      </c>
      <c r="X631" s="31" t="s">
        <v>207</v>
      </c>
      <c r="Y631" s="31">
        <f t="shared" si="126"/>
        <v>1.4041394029599275</v>
      </c>
      <c r="Z631" s="31">
        <f t="shared" si="127"/>
        <v>-16.840667177325216</v>
      </c>
    </row>
    <row r="632" spans="1:26" s="31" customFormat="1" x14ac:dyDescent="0.2">
      <c r="A632" s="31">
        <v>184</v>
      </c>
      <c r="B632" s="31" t="s">
        <v>143</v>
      </c>
      <c r="C632" s="33">
        <v>7</v>
      </c>
      <c r="D632" s="33">
        <v>16</v>
      </c>
      <c r="E632" s="31">
        <v>6.3874991895442799</v>
      </c>
      <c r="F632" s="31">
        <v>2</v>
      </c>
      <c r="G632" s="32" t="s">
        <v>49</v>
      </c>
      <c r="H632" s="31">
        <v>1508</v>
      </c>
      <c r="I632" s="31">
        <v>1946</v>
      </c>
      <c r="J632" s="31">
        <v>1608</v>
      </c>
      <c r="K632" s="31">
        <v>2784</v>
      </c>
      <c r="L632" s="31">
        <f t="shared" si="128"/>
        <v>1.4041394029599259E-2</v>
      </c>
      <c r="M632" s="31">
        <v>356.09</v>
      </c>
      <c r="N632" s="31">
        <f t="shared" si="118"/>
        <v>3.4233679093492175E-2</v>
      </c>
      <c r="O632" s="31">
        <v>292.11</v>
      </c>
      <c r="P632" s="31">
        <v>148.21600000000001</v>
      </c>
      <c r="Q632" s="31">
        <f t="shared" si="119"/>
        <v>21.174422196635682</v>
      </c>
      <c r="R632" s="31">
        <f t="shared" si="120"/>
        <v>27.324552781600158</v>
      </c>
      <c r="S632" s="31">
        <f t="shared" si="121"/>
        <v>22.578561599595609</v>
      </c>
      <c r="T632" s="31">
        <f t="shared" si="122"/>
        <v>39.091240978404336</v>
      </c>
      <c r="U632" s="31">
        <f t="shared" si="123"/>
        <v>1.4041394029599275</v>
      </c>
      <c r="V632" s="31">
        <f t="shared" si="124"/>
        <v>11.766688196804179</v>
      </c>
      <c r="W632" s="31">
        <f t="shared" si="125"/>
        <v>5.0739789805210362</v>
      </c>
      <c r="X632" s="31" t="s">
        <v>207</v>
      </c>
      <c r="Y632" s="31">
        <f t="shared" si="126"/>
        <v>1.4041394029599275</v>
      </c>
      <c r="Z632" s="31">
        <f t="shared" si="127"/>
        <v>-16.840667177325216</v>
      </c>
    </row>
    <row r="633" spans="1:26" s="31" customFormat="1" x14ac:dyDescent="0.2">
      <c r="A633" s="31">
        <v>184</v>
      </c>
      <c r="B633" s="31" t="s">
        <v>143</v>
      </c>
      <c r="C633" s="33">
        <v>8</v>
      </c>
      <c r="D633" s="33">
        <v>16</v>
      </c>
      <c r="E633" s="31">
        <v>6.3874991895442799</v>
      </c>
      <c r="F633" s="31">
        <v>2</v>
      </c>
      <c r="G633" s="32" t="s">
        <v>49</v>
      </c>
      <c r="H633" s="31">
        <v>1508</v>
      </c>
      <c r="I633" s="31">
        <v>1918</v>
      </c>
      <c r="J633" s="31">
        <v>1542</v>
      </c>
      <c r="K633" s="31">
        <v>2748</v>
      </c>
      <c r="L633" s="31">
        <f t="shared" si="128"/>
        <v>1.4204545454545454E-2</v>
      </c>
      <c r="M633" s="31">
        <v>352</v>
      </c>
      <c r="N633" s="31">
        <f t="shared" si="118"/>
        <v>3.2467532467532464E-2</v>
      </c>
      <c r="O633" s="31">
        <v>308</v>
      </c>
      <c r="P633" s="31">
        <v>164.19499999999999</v>
      </c>
      <c r="Q633" s="31">
        <f t="shared" si="119"/>
        <v>21.420454545454543</v>
      </c>
      <c r="R633" s="31">
        <f t="shared" si="120"/>
        <v>27.24431818181818</v>
      </c>
      <c r="S633" s="31">
        <f t="shared" si="121"/>
        <v>21.90340909090909</v>
      </c>
      <c r="T633" s="31">
        <f t="shared" si="122"/>
        <v>39.034090909090907</v>
      </c>
      <c r="U633" s="31">
        <f t="shared" si="123"/>
        <v>0.48295454545454675</v>
      </c>
      <c r="V633" s="31">
        <f t="shared" si="124"/>
        <v>11.789772727272727</v>
      </c>
      <c r="W633" s="31">
        <f t="shared" si="125"/>
        <v>5.3310064935064929</v>
      </c>
      <c r="X633" s="31" t="s">
        <v>207</v>
      </c>
      <c r="Y633" s="31">
        <f t="shared" si="126"/>
        <v>0.48295454545454675</v>
      </c>
      <c r="Z633" s="31">
        <f t="shared" si="127"/>
        <v>-17.12077922077922</v>
      </c>
    </row>
    <row r="634" spans="1:26" s="31" customFormat="1" x14ac:dyDescent="0.2">
      <c r="A634" s="31">
        <v>185</v>
      </c>
      <c r="B634" s="31" t="s">
        <v>143</v>
      </c>
      <c r="C634" s="33">
        <v>1</v>
      </c>
      <c r="D634" s="33">
        <v>17</v>
      </c>
      <c r="E634" s="31">
        <v>8.0581638360943995</v>
      </c>
      <c r="F634" s="31">
        <v>3</v>
      </c>
      <c r="G634" s="32" t="s">
        <v>50</v>
      </c>
      <c r="H634" s="31">
        <v>1498</v>
      </c>
      <c r="I634" s="31">
        <v>1958</v>
      </c>
      <c r="J634" s="31">
        <v>1980</v>
      </c>
      <c r="K634" s="31">
        <v>2736</v>
      </c>
      <c r="L634" s="31">
        <f t="shared" si="128"/>
        <v>1.4879889531700117E-2</v>
      </c>
      <c r="M634" s="31">
        <v>336.024</v>
      </c>
      <c r="N634" s="31">
        <f t="shared" si="118"/>
        <v>3.4718846778785395E-2</v>
      </c>
      <c r="O634" s="31">
        <v>288.02800000000002</v>
      </c>
      <c r="P634" s="31">
        <v>156.46100000000001</v>
      </c>
      <c r="Q634" s="31">
        <f t="shared" si="119"/>
        <v>22.290074518486776</v>
      </c>
      <c r="R634" s="31">
        <f t="shared" si="120"/>
        <v>29.134823703068829</v>
      </c>
      <c r="S634" s="31">
        <f t="shared" si="121"/>
        <v>29.46218127276623</v>
      </c>
      <c r="T634" s="31">
        <f t="shared" si="122"/>
        <v>40.711377758731516</v>
      </c>
      <c r="U634" s="31">
        <f t="shared" si="123"/>
        <v>7.1721067542794543</v>
      </c>
      <c r="V634" s="31">
        <f t="shared" si="124"/>
        <v>11.576554055662687</v>
      </c>
      <c r="W634" s="31">
        <f t="shared" si="125"/>
        <v>5.4321454858555418</v>
      </c>
      <c r="X634" s="31" t="s">
        <v>207</v>
      </c>
      <c r="Y634" s="31">
        <f t="shared" si="126"/>
        <v>7.1721067542794543</v>
      </c>
      <c r="Z634" s="31">
        <f t="shared" si="127"/>
        <v>-17.008699541518229</v>
      </c>
    </row>
    <row r="635" spans="1:26" s="31" customFormat="1" x14ac:dyDescent="0.2">
      <c r="A635" s="31">
        <v>185</v>
      </c>
      <c r="B635" s="31" t="s">
        <v>143</v>
      </c>
      <c r="C635" s="33">
        <v>2</v>
      </c>
      <c r="D635" s="33">
        <v>17</v>
      </c>
      <c r="E635" s="31">
        <v>8.0581638360943995</v>
      </c>
      <c r="F635" s="31">
        <v>3</v>
      </c>
      <c r="G635" s="32" t="s">
        <v>50</v>
      </c>
      <c r="H635" s="31">
        <v>1478</v>
      </c>
      <c r="I635" s="31">
        <v>1994</v>
      </c>
      <c r="J635" s="31">
        <v>1530</v>
      </c>
      <c r="K635" s="31">
        <v>1158</v>
      </c>
      <c r="L635" s="31">
        <f t="shared" si="128"/>
        <v>1.4364018707697965E-2</v>
      </c>
      <c r="M635" s="31">
        <v>348.09199999999998</v>
      </c>
      <c r="N635" s="31">
        <f t="shared" si="118"/>
        <v>3.0485574226276128E-2</v>
      </c>
      <c r="O635" s="31">
        <v>328.024</v>
      </c>
      <c r="P635" s="31">
        <v>192</v>
      </c>
      <c r="Q635" s="31">
        <f t="shared" si="119"/>
        <v>21.230019649977592</v>
      </c>
      <c r="R635" s="31">
        <f t="shared" si="120"/>
        <v>28.641853303149745</v>
      </c>
      <c r="S635" s="31">
        <f t="shared" si="121"/>
        <v>21.976948622777886</v>
      </c>
      <c r="T635" s="31">
        <f t="shared" si="122"/>
        <v>16.633533663514243</v>
      </c>
      <c r="U635" s="31">
        <f t="shared" si="123"/>
        <v>0.74692897280029413</v>
      </c>
      <c r="V635" s="31">
        <f t="shared" si="124"/>
        <v>-12.008319639635502</v>
      </c>
      <c r="W635" s="31">
        <f t="shared" si="125"/>
        <v>5.8532302514450167</v>
      </c>
      <c r="X635" s="31" t="s">
        <v>207</v>
      </c>
      <c r="Y635" s="31">
        <f t="shared" si="126"/>
        <v>0.74692897280029413</v>
      </c>
      <c r="Z635" s="31">
        <f t="shared" si="127"/>
        <v>17.861549891080518</v>
      </c>
    </row>
    <row r="636" spans="1:26" s="31" customFormat="1" x14ac:dyDescent="0.2">
      <c r="A636" s="31">
        <v>185</v>
      </c>
      <c r="B636" s="31" t="s">
        <v>143</v>
      </c>
      <c r="C636" s="33">
        <v>3</v>
      </c>
      <c r="D636" s="33">
        <v>17</v>
      </c>
      <c r="E636" s="31">
        <v>8.0581638360943995</v>
      </c>
      <c r="F636" s="31">
        <v>3</v>
      </c>
      <c r="G636" s="32" t="s">
        <v>50</v>
      </c>
      <c r="H636" s="31">
        <v>1582</v>
      </c>
      <c r="I636" s="31">
        <v>2002</v>
      </c>
      <c r="J636" s="31">
        <v>1092</v>
      </c>
      <c r="K636" s="31">
        <v>1230</v>
      </c>
      <c r="L636" s="31">
        <f t="shared" si="128"/>
        <v>1.3583745147207046E-2</v>
      </c>
      <c r="M636" s="31">
        <v>368.08699999999999</v>
      </c>
      <c r="N636" s="31">
        <f t="shared" si="118"/>
        <v>3.1635458287066473E-2</v>
      </c>
      <c r="O636" s="31">
        <v>316.101</v>
      </c>
      <c r="P636" s="31">
        <v>284.02800000000002</v>
      </c>
      <c r="Q636" s="31">
        <f t="shared" si="119"/>
        <v>21.489484822881547</v>
      </c>
      <c r="R636" s="31">
        <f t="shared" si="120"/>
        <v>27.194657784708507</v>
      </c>
      <c r="S636" s="31">
        <f t="shared" si="121"/>
        <v>14.833449700750094</v>
      </c>
      <c r="T636" s="31">
        <f t="shared" si="122"/>
        <v>16.708006531064669</v>
      </c>
      <c r="U636" s="31">
        <f t="shared" si="123"/>
        <v>-6.6560351221314527</v>
      </c>
      <c r="V636" s="31">
        <f t="shared" si="124"/>
        <v>-10.486651253643839</v>
      </c>
      <c r="W636" s="31">
        <f t="shared" si="125"/>
        <v>8.9853559463589168</v>
      </c>
      <c r="X636" s="31" t="s">
        <v>207</v>
      </c>
      <c r="Y636" s="31">
        <f t="shared" si="126"/>
        <v>-6.6560351221314527</v>
      </c>
      <c r="Z636" s="31">
        <f t="shared" si="127"/>
        <v>19.472007200002757</v>
      </c>
    </row>
    <row r="637" spans="1:26" s="31" customFormat="1" x14ac:dyDescent="0.2">
      <c r="A637" s="31">
        <v>185</v>
      </c>
      <c r="B637" s="31" t="s">
        <v>143</v>
      </c>
      <c r="C637" s="33">
        <v>4</v>
      </c>
      <c r="D637" s="33">
        <v>17</v>
      </c>
      <c r="E637" s="31">
        <v>8.0581638360943995</v>
      </c>
      <c r="F637" s="31">
        <v>3</v>
      </c>
      <c r="G637" s="32" t="s">
        <v>50</v>
      </c>
      <c r="H637" s="31">
        <v>1482</v>
      </c>
      <c r="I637" s="31">
        <v>1974</v>
      </c>
      <c r="J637" s="31">
        <v>1314</v>
      </c>
      <c r="K637" s="31">
        <v>1046</v>
      </c>
      <c r="L637" s="31">
        <f t="shared" si="128"/>
        <v>1.4189912107684406E-2</v>
      </c>
      <c r="M637" s="31">
        <v>352.363</v>
      </c>
      <c r="N637" s="31">
        <f t="shared" si="118"/>
        <v>0</v>
      </c>
      <c r="Q637" s="31">
        <f t="shared" si="119"/>
        <v>21.029449743588287</v>
      </c>
      <c r="R637" s="31">
        <f t="shared" si="120"/>
        <v>28.010886500569015</v>
      </c>
      <c r="S637" s="31">
        <f t="shared" si="121"/>
        <v>18.645544509497309</v>
      </c>
      <c r="T637" s="31">
        <f t="shared" si="122"/>
        <v>14.842648064637888</v>
      </c>
      <c r="U637" s="31">
        <f t="shared" si="123"/>
        <v>-2.3839052340909781</v>
      </c>
      <c r="V637" s="31">
        <f t="shared" si="124"/>
        <v>-13.168238435931126</v>
      </c>
      <c r="W637" s="31">
        <f t="shared" si="125"/>
        <v>0</v>
      </c>
      <c r="Y637" s="31">
        <f t="shared" si="126"/>
        <v>-2.3839052340909781</v>
      </c>
      <c r="Z637" s="31">
        <f t="shared" si="127"/>
        <v>13.168238435931126</v>
      </c>
    </row>
    <row r="638" spans="1:26" s="31" customFormat="1" x14ac:dyDescent="0.2">
      <c r="A638" s="31">
        <v>185</v>
      </c>
      <c r="B638" s="31" t="s">
        <v>143</v>
      </c>
      <c r="C638" s="33">
        <v>5</v>
      </c>
      <c r="D638" s="33">
        <v>17</v>
      </c>
      <c r="E638" s="31">
        <v>8.0581638360943995</v>
      </c>
      <c r="F638" s="31">
        <v>3</v>
      </c>
      <c r="G638" s="32" t="s">
        <v>50</v>
      </c>
      <c r="H638" s="31">
        <v>1558</v>
      </c>
      <c r="I638" s="31">
        <v>1978</v>
      </c>
      <c r="J638" s="31">
        <v>1032</v>
      </c>
      <c r="K638" s="31">
        <v>1698</v>
      </c>
      <c r="L638" s="31">
        <f t="shared" si="128"/>
        <v>1.4204545454545454E-2</v>
      </c>
      <c r="M638" s="31">
        <v>352</v>
      </c>
      <c r="N638" s="31">
        <f t="shared" si="118"/>
        <v>3.2048611333670908E-2</v>
      </c>
      <c r="O638" s="31">
        <v>312.02600000000001</v>
      </c>
      <c r="P638" s="31">
        <v>208.03800000000001</v>
      </c>
      <c r="Q638" s="31">
        <f t="shared" si="119"/>
        <v>22.130681818181817</v>
      </c>
      <c r="R638" s="31">
        <f t="shared" si="120"/>
        <v>28.096590909090907</v>
      </c>
      <c r="S638" s="31">
        <f t="shared" si="121"/>
        <v>14.659090909090908</v>
      </c>
      <c r="T638" s="31">
        <f t="shared" si="122"/>
        <v>24.11931818181818</v>
      </c>
      <c r="U638" s="31">
        <f t="shared" si="123"/>
        <v>-7.4715909090909083</v>
      </c>
      <c r="V638" s="31">
        <f t="shared" si="124"/>
        <v>-3.9772727272727266</v>
      </c>
      <c r="W638" s="31">
        <f t="shared" si="125"/>
        <v>6.6673290046342286</v>
      </c>
      <c r="X638" s="31" t="s">
        <v>206</v>
      </c>
      <c r="Y638" s="31">
        <f t="shared" si="126"/>
        <v>-14.138919913725136</v>
      </c>
      <c r="Z638" s="31">
        <f t="shared" si="127"/>
        <v>3.9772727272727266</v>
      </c>
    </row>
    <row r="639" spans="1:26" s="31" customFormat="1" x14ac:dyDescent="0.2">
      <c r="A639" s="31">
        <v>185</v>
      </c>
      <c r="B639" s="31" t="s">
        <v>143</v>
      </c>
      <c r="C639" s="33">
        <v>6</v>
      </c>
      <c r="D639" s="33">
        <v>17</v>
      </c>
      <c r="E639" s="31">
        <v>8.0581638360943995</v>
      </c>
      <c r="F639" s="31">
        <v>3</v>
      </c>
      <c r="G639" s="32" t="s">
        <v>50</v>
      </c>
      <c r="H639" s="31">
        <v>1534</v>
      </c>
      <c r="I639" s="31">
        <v>1994</v>
      </c>
      <c r="J639" s="31">
        <v>1038</v>
      </c>
      <c r="K639" s="31">
        <v>2694</v>
      </c>
      <c r="L639" s="31">
        <f t="shared" si="128"/>
        <v>1.3735433572696156E-2</v>
      </c>
      <c r="M639" s="31">
        <v>364.02199999999999</v>
      </c>
      <c r="N639" s="31">
        <f t="shared" si="118"/>
        <v>3.2048611333670908E-2</v>
      </c>
      <c r="O639" s="31">
        <v>312.02600000000001</v>
      </c>
      <c r="P639" s="31">
        <v>215.29499999999999</v>
      </c>
      <c r="Q639" s="31">
        <f t="shared" si="119"/>
        <v>21.070155100515905</v>
      </c>
      <c r="R639" s="31">
        <f t="shared" si="120"/>
        <v>27.388454543956136</v>
      </c>
      <c r="S639" s="31">
        <f t="shared" si="121"/>
        <v>14.257380048458611</v>
      </c>
      <c r="T639" s="31">
        <f t="shared" si="122"/>
        <v>37.003258044843442</v>
      </c>
      <c r="U639" s="31">
        <f t="shared" si="123"/>
        <v>-6.8127750520572938</v>
      </c>
      <c r="V639" s="31">
        <f t="shared" si="124"/>
        <v>9.6148035008873052</v>
      </c>
      <c r="W639" s="31">
        <f t="shared" si="125"/>
        <v>6.8999057770826777</v>
      </c>
      <c r="X639" s="31" t="s">
        <v>206</v>
      </c>
      <c r="Y639" s="31">
        <f t="shared" si="126"/>
        <v>-13.712680829139972</v>
      </c>
      <c r="Z639" s="31">
        <f t="shared" si="127"/>
        <v>-9.6148035008873052</v>
      </c>
    </row>
    <row r="640" spans="1:26" s="31" customFormat="1" x14ac:dyDescent="0.2">
      <c r="A640" s="31">
        <v>185</v>
      </c>
      <c r="B640" s="31" t="s">
        <v>143</v>
      </c>
      <c r="C640" s="33">
        <v>7</v>
      </c>
      <c r="D640" s="33">
        <v>17</v>
      </c>
      <c r="E640" s="31">
        <v>8.0581638360943995</v>
      </c>
      <c r="F640" s="31">
        <v>3</v>
      </c>
      <c r="G640" s="32" t="s">
        <v>50</v>
      </c>
      <c r="H640" s="31">
        <v>1530</v>
      </c>
      <c r="I640" s="31">
        <v>2010</v>
      </c>
      <c r="J640" s="31">
        <v>1966</v>
      </c>
      <c r="K640" s="31">
        <v>2906</v>
      </c>
      <c r="L640" s="31">
        <f t="shared" si="128"/>
        <v>1.4204545454545454E-2</v>
      </c>
      <c r="M640" s="31">
        <v>352</v>
      </c>
      <c r="N640" s="31">
        <f t="shared" si="118"/>
        <v>0</v>
      </c>
      <c r="Q640" s="31">
        <f t="shared" si="119"/>
        <v>21.732954545454543</v>
      </c>
      <c r="R640" s="31">
        <f t="shared" si="120"/>
        <v>28.551136363636363</v>
      </c>
      <c r="S640" s="31">
        <f t="shared" si="121"/>
        <v>27.926136363636363</v>
      </c>
      <c r="T640" s="31">
        <f t="shared" si="122"/>
        <v>41.278409090909086</v>
      </c>
      <c r="U640" s="31">
        <f t="shared" si="123"/>
        <v>6.1931818181818201</v>
      </c>
      <c r="V640" s="31">
        <f t="shared" si="124"/>
        <v>12.727272727272723</v>
      </c>
      <c r="W640" s="31">
        <f t="shared" si="125"/>
        <v>0</v>
      </c>
      <c r="Y640" s="31">
        <f t="shared" si="126"/>
        <v>6.1931818181818201</v>
      </c>
      <c r="Z640" s="31">
        <f t="shared" si="127"/>
        <v>-12.727272727272723</v>
      </c>
    </row>
    <row r="641" spans="1:26" s="31" customFormat="1" x14ac:dyDescent="0.2">
      <c r="A641" s="31">
        <v>185</v>
      </c>
      <c r="B641" s="31" t="s">
        <v>143</v>
      </c>
      <c r="C641" s="33">
        <v>8</v>
      </c>
      <c r="D641" s="33">
        <v>17</v>
      </c>
      <c r="E641" s="31">
        <v>8.0581638360943995</v>
      </c>
      <c r="F641" s="31">
        <v>3</v>
      </c>
      <c r="G641" s="32" t="s">
        <v>50</v>
      </c>
      <c r="H641" s="31">
        <v>1518</v>
      </c>
      <c r="I641" s="31">
        <v>1950</v>
      </c>
      <c r="J641" s="31">
        <v>2040</v>
      </c>
      <c r="K641" s="31">
        <v>1854</v>
      </c>
      <c r="L641" s="31">
        <f t="shared" si="128"/>
        <v>1.38811771238201E-2</v>
      </c>
      <c r="M641" s="31">
        <v>360.2</v>
      </c>
      <c r="N641" s="31">
        <f t="shared" si="118"/>
        <v>3.3780702435926457E-2</v>
      </c>
      <c r="O641" s="31">
        <v>296.02699999999999</v>
      </c>
      <c r="P641" s="31">
        <v>168.19</v>
      </c>
      <c r="Q641" s="31">
        <f t="shared" si="119"/>
        <v>21.071626873958913</v>
      </c>
      <c r="R641" s="31">
        <f t="shared" si="120"/>
        <v>27.068295391449194</v>
      </c>
      <c r="S641" s="31">
        <f t="shared" si="121"/>
        <v>28.317601332593004</v>
      </c>
      <c r="T641" s="31">
        <f t="shared" si="122"/>
        <v>25.735702387562466</v>
      </c>
      <c r="U641" s="31">
        <f t="shared" si="123"/>
        <v>7.2459744586340911</v>
      </c>
      <c r="V641" s="31">
        <f t="shared" si="124"/>
        <v>-1.3325930038867284</v>
      </c>
      <c r="W641" s="31">
        <f t="shared" si="125"/>
        <v>5.6815763426984711</v>
      </c>
      <c r="X641" s="31" t="s">
        <v>206</v>
      </c>
      <c r="Y641" s="31">
        <f t="shared" si="126"/>
        <v>12.927550801332561</v>
      </c>
      <c r="Z641" s="31">
        <f t="shared" si="127"/>
        <v>1.3325930038867284</v>
      </c>
    </row>
    <row r="642" spans="1:26" s="31" customFormat="1" x14ac:dyDescent="0.2">
      <c r="A642" s="31">
        <v>186</v>
      </c>
      <c r="B642" s="31" t="s">
        <v>143</v>
      </c>
      <c r="C642" s="33">
        <v>1</v>
      </c>
      <c r="D642" s="33">
        <v>18</v>
      </c>
      <c r="E642" s="31">
        <v>7.5322145780291301</v>
      </c>
      <c r="F642" s="31">
        <v>4</v>
      </c>
      <c r="G642" s="32" t="s">
        <v>50</v>
      </c>
      <c r="H642" s="31">
        <v>1482</v>
      </c>
      <c r="I642" s="31">
        <v>1960</v>
      </c>
      <c r="J642" s="31">
        <v>1116</v>
      </c>
      <c r="K642" s="31">
        <v>1128</v>
      </c>
      <c r="L642" s="31">
        <f t="shared" si="128"/>
        <v>1.3885456095576371E-2</v>
      </c>
      <c r="M642" s="31">
        <v>360.089</v>
      </c>
      <c r="N642" s="31">
        <f t="shared" si="118"/>
        <v>3.2883379096035906E-2</v>
      </c>
      <c r="O642" s="31">
        <v>304.10500000000002</v>
      </c>
      <c r="P642" s="31">
        <v>328.39</v>
      </c>
      <c r="Q642" s="31">
        <f t="shared" si="119"/>
        <v>20.57824593364418</v>
      </c>
      <c r="R642" s="31">
        <f t="shared" si="120"/>
        <v>27.215493947329687</v>
      </c>
      <c r="S642" s="31">
        <f t="shared" si="121"/>
        <v>15.49616900266323</v>
      </c>
      <c r="T642" s="31">
        <f t="shared" si="122"/>
        <v>15.662794475810147</v>
      </c>
      <c r="U642" s="31">
        <f t="shared" si="123"/>
        <v>-5.0820769309809499</v>
      </c>
      <c r="V642" s="31">
        <f t="shared" si="124"/>
        <v>-11.55269947151954</v>
      </c>
      <c r="W642" s="31">
        <f t="shared" si="125"/>
        <v>10.79857286134723</v>
      </c>
      <c r="X642" s="31" t="s">
        <v>207</v>
      </c>
      <c r="Y642" s="31">
        <f t="shared" si="126"/>
        <v>-5.0820769309809499</v>
      </c>
      <c r="Z642" s="31">
        <f t="shared" si="127"/>
        <v>22.35127233286677</v>
      </c>
    </row>
    <row r="643" spans="1:26" s="31" customFormat="1" x14ac:dyDescent="0.2">
      <c r="A643" s="31">
        <v>186</v>
      </c>
      <c r="B643" s="31" t="s">
        <v>143</v>
      </c>
      <c r="C643" s="33">
        <v>2</v>
      </c>
      <c r="D643" s="33">
        <v>18</v>
      </c>
      <c r="E643" s="31">
        <v>7.5322145780291301</v>
      </c>
      <c r="F643" s="31">
        <v>4</v>
      </c>
      <c r="G643" s="32" t="s">
        <v>50</v>
      </c>
      <c r="H643" s="31">
        <v>1482</v>
      </c>
      <c r="I643" s="31">
        <v>1956</v>
      </c>
      <c r="J643" s="31">
        <v>1440</v>
      </c>
      <c r="K643" s="31">
        <v>1092</v>
      </c>
      <c r="L643" s="31">
        <f t="shared" si="128"/>
        <v>1.3886960144424386E-2</v>
      </c>
      <c r="M643" s="31">
        <v>360.05</v>
      </c>
      <c r="N643" s="31">
        <f t="shared" ref="N643:N706" si="129">IF(O643&gt;0, 10/O643, 0)</f>
        <v>3.0283025153080692E-2</v>
      </c>
      <c r="O643" s="31">
        <v>330.21800000000002</v>
      </c>
      <c r="P643" s="31">
        <v>930.48400000000004</v>
      </c>
      <c r="Q643" s="31">
        <f t="shared" si="119"/>
        <v>20.580474934036939</v>
      </c>
      <c r="R643" s="31">
        <f t="shared" si="120"/>
        <v>27.162894042494099</v>
      </c>
      <c r="S643" s="31">
        <f t="shared" si="121"/>
        <v>19.997222607971114</v>
      </c>
      <c r="T643" s="31">
        <f t="shared" si="122"/>
        <v>15.164560477711429</v>
      </c>
      <c r="U643" s="31">
        <f t="shared" si="123"/>
        <v>-0.58325232606582489</v>
      </c>
      <c r="V643" s="31">
        <f t="shared" si="124"/>
        <v>-11.998333564782669</v>
      </c>
      <c r="W643" s="31">
        <f t="shared" si="125"/>
        <v>28.177870376539136</v>
      </c>
      <c r="X643" s="31" t="s">
        <v>207</v>
      </c>
      <c r="Y643" s="31">
        <f t="shared" si="126"/>
        <v>-0.58325232606582489</v>
      </c>
      <c r="Z643" s="31">
        <f t="shared" si="127"/>
        <v>40.176203941321802</v>
      </c>
    </row>
    <row r="644" spans="1:26" s="31" customFormat="1" x14ac:dyDescent="0.2">
      <c r="A644" s="31">
        <v>186</v>
      </c>
      <c r="B644" s="31" t="s">
        <v>143</v>
      </c>
      <c r="C644" s="33">
        <v>3</v>
      </c>
      <c r="D644" s="33">
        <v>18</v>
      </c>
      <c r="E644" s="31">
        <v>7.5322145780291301</v>
      </c>
      <c r="F644" s="31">
        <v>4</v>
      </c>
      <c r="G644" s="32" t="s">
        <v>50</v>
      </c>
      <c r="H644" s="31">
        <v>1506</v>
      </c>
      <c r="I644" s="31">
        <v>2016</v>
      </c>
      <c r="J644" s="31">
        <v>1908</v>
      </c>
      <c r="K644" s="31">
        <v>1236</v>
      </c>
      <c r="L644" s="31">
        <f t="shared" si="128"/>
        <v>1.4619883040935672E-2</v>
      </c>
      <c r="M644" s="31">
        <v>342</v>
      </c>
      <c r="N644" s="31">
        <f t="shared" si="129"/>
        <v>3.0258010051710939E-2</v>
      </c>
      <c r="O644" s="31">
        <v>330.49099999999999</v>
      </c>
      <c r="P644" s="31">
        <v>774.09299999999996</v>
      </c>
      <c r="Q644" s="31">
        <f t="shared" si="119"/>
        <v>22.017543859649123</v>
      </c>
      <c r="R644" s="31">
        <f t="shared" si="120"/>
        <v>29.473684210526315</v>
      </c>
      <c r="S644" s="31">
        <f t="shared" si="121"/>
        <v>27.89473684210526</v>
      </c>
      <c r="T644" s="31">
        <f t="shared" si="122"/>
        <v>18.07017543859649</v>
      </c>
      <c r="U644" s="31">
        <f t="shared" si="123"/>
        <v>5.8771929824561369</v>
      </c>
      <c r="V644" s="31">
        <f t="shared" si="124"/>
        <v>-11.403508771929825</v>
      </c>
      <c r="W644" s="31">
        <f t="shared" si="125"/>
        <v>23.422513774959075</v>
      </c>
      <c r="X644" s="31" t="s">
        <v>207</v>
      </c>
      <c r="Y644" s="31">
        <f t="shared" si="126"/>
        <v>5.8771929824561369</v>
      </c>
      <c r="Z644" s="31">
        <f t="shared" si="127"/>
        <v>34.8260225468889</v>
      </c>
    </row>
    <row r="645" spans="1:26" s="31" customFormat="1" x14ac:dyDescent="0.2">
      <c r="A645" s="31">
        <v>186</v>
      </c>
      <c r="B645" s="31" t="s">
        <v>143</v>
      </c>
      <c r="C645" s="33">
        <v>4</v>
      </c>
      <c r="D645" s="33">
        <v>18</v>
      </c>
      <c r="E645" s="31">
        <v>7.5322145780291301</v>
      </c>
      <c r="F645" s="31">
        <v>4</v>
      </c>
      <c r="G645" s="32" t="s">
        <v>50</v>
      </c>
      <c r="H645" s="31">
        <v>1506</v>
      </c>
      <c r="I645" s="31">
        <v>2016</v>
      </c>
      <c r="J645" s="31">
        <v>1908</v>
      </c>
      <c r="K645" s="31">
        <v>1236</v>
      </c>
      <c r="L645" s="31">
        <f t="shared" si="128"/>
        <v>1.4619883040935672E-2</v>
      </c>
      <c r="M645" s="31">
        <v>342</v>
      </c>
      <c r="N645" s="31">
        <f t="shared" si="129"/>
        <v>3.0258010051710939E-2</v>
      </c>
      <c r="O645" s="31">
        <v>330.49099999999999</v>
      </c>
      <c r="P645" s="31">
        <f>774.093+600.12</f>
        <v>1374.213</v>
      </c>
      <c r="Q645" s="31">
        <f t="shared" si="119"/>
        <v>22.017543859649123</v>
      </c>
      <c r="R645" s="31">
        <f t="shared" si="120"/>
        <v>29.473684210526315</v>
      </c>
      <c r="S645" s="31">
        <f t="shared" si="121"/>
        <v>27.89473684210526</v>
      </c>
      <c r="T645" s="31">
        <f t="shared" si="122"/>
        <v>18.07017543859649</v>
      </c>
      <c r="U645" s="31">
        <f t="shared" si="123"/>
        <v>5.8771929824561369</v>
      </c>
      <c r="V645" s="31">
        <f t="shared" si="124"/>
        <v>-11.403508771929825</v>
      </c>
      <c r="W645" s="31">
        <f t="shared" si="125"/>
        <v>41.580950767191844</v>
      </c>
      <c r="X645" s="31" t="s">
        <v>207</v>
      </c>
      <c r="Y645" s="31">
        <f t="shared" si="126"/>
        <v>5.8771929824561369</v>
      </c>
      <c r="Z645" s="31">
        <f t="shared" si="127"/>
        <v>52.984459539121673</v>
      </c>
    </row>
    <row r="646" spans="1:26" s="31" customFormat="1" x14ac:dyDescent="0.2">
      <c r="A646" s="31">
        <v>186</v>
      </c>
      <c r="B646" s="31" t="s">
        <v>143</v>
      </c>
      <c r="C646" s="33">
        <v>5</v>
      </c>
      <c r="D646" s="33">
        <v>18</v>
      </c>
      <c r="E646" s="31">
        <v>7.5322145780291301</v>
      </c>
      <c r="F646" s="31">
        <v>4</v>
      </c>
      <c r="G646" s="32" t="s">
        <v>50</v>
      </c>
      <c r="H646" s="31">
        <v>1506</v>
      </c>
      <c r="I646" s="31">
        <v>2016</v>
      </c>
      <c r="J646" s="31">
        <v>1908</v>
      </c>
      <c r="K646" s="31">
        <v>1236</v>
      </c>
      <c r="L646" s="31">
        <f t="shared" si="128"/>
        <v>1.4619883040935672E-2</v>
      </c>
      <c r="M646" s="31">
        <v>342</v>
      </c>
      <c r="N646" s="31">
        <f t="shared" si="129"/>
        <v>3.0258010051710939E-2</v>
      </c>
      <c r="O646" s="31">
        <v>330.49099999999999</v>
      </c>
      <c r="P646" s="31">
        <f>720.225+774.093</f>
        <v>1494.318</v>
      </c>
      <c r="Q646" s="31">
        <f t="shared" si="119"/>
        <v>22.017543859649123</v>
      </c>
      <c r="R646" s="31">
        <f t="shared" si="120"/>
        <v>29.473684210526315</v>
      </c>
      <c r="S646" s="31">
        <f t="shared" si="121"/>
        <v>27.89473684210526</v>
      </c>
      <c r="T646" s="31">
        <f t="shared" si="122"/>
        <v>18.07017543859649</v>
      </c>
      <c r="U646" s="31">
        <f t="shared" si="123"/>
        <v>5.8771929824561369</v>
      </c>
      <c r="V646" s="31">
        <f t="shared" si="124"/>
        <v>-11.403508771929825</v>
      </c>
      <c r="W646" s="31">
        <f t="shared" si="125"/>
        <v>45.215089064452584</v>
      </c>
      <c r="X646" s="31" t="s">
        <v>207</v>
      </c>
      <c r="Y646" s="31">
        <f t="shared" si="126"/>
        <v>5.8771929824561369</v>
      </c>
      <c r="Z646" s="31">
        <f t="shared" si="127"/>
        <v>56.618597836382406</v>
      </c>
    </row>
    <row r="647" spans="1:26" s="31" customFormat="1" x14ac:dyDescent="0.2">
      <c r="A647" s="31">
        <v>186</v>
      </c>
      <c r="B647" s="31" t="s">
        <v>143</v>
      </c>
      <c r="C647" s="33">
        <v>6</v>
      </c>
      <c r="D647" s="33">
        <v>18</v>
      </c>
      <c r="E647" s="31">
        <v>7.5322145780291301</v>
      </c>
      <c r="F647" s="31">
        <v>4</v>
      </c>
      <c r="G647" s="32" t="s">
        <v>50</v>
      </c>
      <c r="H647" s="31">
        <v>1506</v>
      </c>
      <c r="I647" s="31">
        <v>2016</v>
      </c>
      <c r="J647" s="31">
        <v>1908</v>
      </c>
      <c r="K647" s="31">
        <v>1236</v>
      </c>
      <c r="L647" s="31">
        <f t="shared" si="128"/>
        <v>1.4619883040935672E-2</v>
      </c>
      <c r="M647" s="31">
        <v>342</v>
      </c>
      <c r="N647" s="31">
        <f t="shared" si="129"/>
        <v>3.0258010051710939E-2</v>
      </c>
      <c r="O647" s="31">
        <v>330.49099999999999</v>
      </c>
      <c r="P647" s="31">
        <f>918.078+774.093</f>
        <v>1692.1709999999998</v>
      </c>
      <c r="Q647" s="31">
        <f t="shared" si="119"/>
        <v>22.017543859649123</v>
      </c>
      <c r="R647" s="31">
        <f t="shared" si="120"/>
        <v>29.473684210526315</v>
      </c>
      <c r="S647" s="31">
        <f t="shared" si="121"/>
        <v>27.89473684210526</v>
      </c>
      <c r="T647" s="31">
        <f t="shared" si="122"/>
        <v>18.07017543859649</v>
      </c>
      <c r="U647" s="31">
        <f t="shared" si="123"/>
        <v>5.8771929824561369</v>
      </c>
      <c r="V647" s="31">
        <f t="shared" si="124"/>
        <v>-11.403508771929825</v>
      </c>
      <c r="W647" s="31">
        <f t="shared" si="125"/>
        <v>51.201727127213744</v>
      </c>
      <c r="X647" s="31" t="s">
        <v>207</v>
      </c>
      <c r="Y647" s="31">
        <f t="shared" si="126"/>
        <v>5.8771929824561369</v>
      </c>
      <c r="Z647" s="31">
        <f t="shared" si="127"/>
        <v>62.605235899143565</v>
      </c>
    </row>
    <row r="648" spans="1:26" s="31" customFormat="1" x14ac:dyDescent="0.2">
      <c r="A648" s="31">
        <v>186</v>
      </c>
      <c r="B648" s="31" t="s">
        <v>143</v>
      </c>
      <c r="C648" s="33">
        <v>7</v>
      </c>
      <c r="D648" s="33">
        <v>18</v>
      </c>
      <c r="E648" s="31">
        <v>7.5322145780291301</v>
      </c>
      <c r="F648" s="31">
        <v>4</v>
      </c>
      <c r="G648" s="32" t="s">
        <v>50</v>
      </c>
      <c r="H648" s="31">
        <v>1506</v>
      </c>
      <c r="I648" s="31">
        <v>2016</v>
      </c>
      <c r="J648" s="31">
        <v>1908</v>
      </c>
      <c r="K648" s="31">
        <v>1236</v>
      </c>
      <c r="L648" s="31">
        <f t="shared" si="128"/>
        <v>1.4619883040935672E-2</v>
      </c>
      <c r="M648" s="31">
        <v>342</v>
      </c>
      <c r="N648" s="31">
        <f t="shared" si="129"/>
        <v>3.0258010051710939E-2</v>
      </c>
      <c r="O648" s="31">
        <v>330.49099999999999</v>
      </c>
      <c r="P648" s="31">
        <f>776.809+774.093</f>
        <v>1550.902</v>
      </c>
      <c r="Q648" s="31">
        <f t="shared" si="119"/>
        <v>22.017543859649123</v>
      </c>
      <c r="R648" s="31">
        <f t="shared" si="120"/>
        <v>29.473684210526315</v>
      </c>
      <c r="S648" s="31">
        <f t="shared" si="121"/>
        <v>27.89473684210526</v>
      </c>
      <c r="T648" s="31">
        <f t="shared" si="122"/>
        <v>18.07017543859649</v>
      </c>
      <c r="U648" s="31">
        <f t="shared" si="123"/>
        <v>5.8771929824561369</v>
      </c>
      <c r="V648" s="31">
        <f t="shared" si="124"/>
        <v>-11.403508771929825</v>
      </c>
      <c r="W648" s="31">
        <f t="shared" si="125"/>
        <v>46.927208305218599</v>
      </c>
      <c r="X648" s="31" t="s">
        <v>207</v>
      </c>
      <c r="Y648" s="31">
        <f t="shared" si="126"/>
        <v>5.8771929824561369</v>
      </c>
      <c r="Z648" s="31">
        <f t="shared" si="127"/>
        <v>58.330717077148421</v>
      </c>
    </row>
    <row r="649" spans="1:26" s="31" customFormat="1" x14ac:dyDescent="0.2">
      <c r="A649" s="31">
        <v>186</v>
      </c>
      <c r="B649" s="31" t="s">
        <v>143</v>
      </c>
      <c r="C649" s="33">
        <v>8</v>
      </c>
      <c r="D649" s="33">
        <v>18</v>
      </c>
      <c r="E649" s="31">
        <v>7.5322145780291301</v>
      </c>
      <c r="F649" s="31">
        <v>4</v>
      </c>
      <c r="G649" s="32" t="s">
        <v>50</v>
      </c>
      <c r="H649" s="31">
        <v>1506</v>
      </c>
      <c r="I649" s="31">
        <v>2016</v>
      </c>
      <c r="J649" s="31">
        <v>1908</v>
      </c>
      <c r="K649" s="31">
        <v>1236</v>
      </c>
      <c r="L649" s="31">
        <f t="shared" si="128"/>
        <v>1.4619883040935672E-2</v>
      </c>
      <c r="M649" s="31">
        <v>342</v>
      </c>
      <c r="N649" s="31">
        <f t="shared" si="129"/>
        <v>3.0258010051710939E-2</v>
      </c>
      <c r="O649" s="31">
        <v>330.49099999999999</v>
      </c>
      <c r="P649" s="31">
        <f>672.027+774.093</f>
        <v>1446.12</v>
      </c>
      <c r="Q649" s="31">
        <f t="shared" si="119"/>
        <v>22.017543859649123</v>
      </c>
      <c r="R649" s="31">
        <f t="shared" si="120"/>
        <v>29.473684210526315</v>
      </c>
      <c r="S649" s="31">
        <f t="shared" si="121"/>
        <v>27.89473684210526</v>
      </c>
      <c r="T649" s="31">
        <f t="shared" si="122"/>
        <v>18.07017543859649</v>
      </c>
      <c r="U649" s="31">
        <f t="shared" si="123"/>
        <v>5.8771929824561369</v>
      </c>
      <c r="V649" s="31">
        <f t="shared" si="124"/>
        <v>-11.403508771929825</v>
      </c>
      <c r="W649" s="31">
        <f t="shared" si="125"/>
        <v>43.756713495980222</v>
      </c>
      <c r="X649" s="31" t="s">
        <v>207</v>
      </c>
      <c r="Y649" s="31">
        <f t="shared" si="126"/>
        <v>5.8771929824561369</v>
      </c>
      <c r="Z649" s="31">
        <f t="shared" si="127"/>
        <v>55.160222267910044</v>
      </c>
    </row>
    <row r="650" spans="1:26" x14ac:dyDescent="0.2">
      <c r="A650">
        <v>187</v>
      </c>
      <c r="B650" t="s">
        <v>143</v>
      </c>
      <c r="C650" s="33">
        <v>1</v>
      </c>
      <c r="D650" s="33">
        <v>19</v>
      </c>
      <c r="E650">
        <v>7.14846848868922</v>
      </c>
      <c r="F650">
        <v>5</v>
      </c>
      <c r="G650" s="5" t="s">
        <v>49</v>
      </c>
      <c r="H650">
        <v>1504</v>
      </c>
      <c r="I650">
        <v>2020</v>
      </c>
      <c r="J650">
        <v>1312</v>
      </c>
      <c r="K650">
        <v>2884</v>
      </c>
      <c r="L650">
        <f t="shared" si="128"/>
        <v>1.4044943820224719E-2</v>
      </c>
      <c r="M650">
        <v>356</v>
      </c>
      <c r="N650">
        <f t="shared" si="129"/>
        <v>0</v>
      </c>
      <c r="Q650">
        <f t="shared" si="119"/>
        <v>21.123595505617978</v>
      </c>
      <c r="R650">
        <f t="shared" si="120"/>
        <v>28.370786516853933</v>
      </c>
      <c r="S650">
        <f t="shared" si="121"/>
        <v>18.426966292134832</v>
      </c>
      <c r="T650">
        <f t="shared" si="122"/>
        <v>40.50561797752809</v>
      </c>
      <c r="U650">
        <f t="shared" si="123"/>
        <v>-2.6966292134831455</v>
      </c>
      <c r="V650">
        <f t="shared" si="124"/>
        <v>12.134831460674157</v>
      </c>
      <c r="W650">
        <f t="shared" si="125"/>
        <v>0</v>
      </c>
      <c r="Y650">
        <f t="shared" si="126"/>
        <v>-2.6966292134831455</v>
      </c>
      <c r="Z650">
        <f t="shared" si="127"/>
        <v>-12.134831460674157</v>
      </c>
    </row>
    <row r="651" spans="1:26" x14ac:dyDescent="0.2">
      <c r="A651">
        <v>187</v>
      </c>
      <c r="B651" t="s">
        <v>143</v>
      </c>
      <c r="C651" s="33">
        <v>2</v>
      </c>
      <c r="D651" s="33">
        <v>19</v>
      </c>
      <c r="E651">
        <v>7.14846848868922</v>
      </c>
      <c r="F651">
        <v>5</v>
      </c>
      <c r="G651" s="5" t="s">
        <v>49</v>
      </c>
      <c r="H651">
        <v>1484</v>
      </c>
      <c r="I651">
        <v>1968</v>
      </c>
      <c r="J651">
        <v>856</v>
      </c>
      <c r="K651">
        <v>2272</v>
      </c>
      <c r="L651">
        <f t="shared" si="128"/>
        <v>1.4044075927892096E-2</v>
      </c>
      <c r="M651">
        <v>356.02199999999999</v>
      </c>
      <c r="N651">
        <f t="shared" si="129"/>
        <v>0</v>
      </c>
      <c r="Q651">
        <f t="shared" si="119"/>
        <v>20.841408676991872</v>
      </c>
      <c r="R651">
        <f t="shared" si="120"/>
        <v>27.638741426091645</v>
      </c>
      <c r="S651">
        <f t="shared" si="121"/>
        <v>12.021728994275634</v>
      </c>
      <c r="T651">
        <f t="shared" si="122"/>
        <v>31.908140508170842</v>
      </c>
      <c r="U651">
        <f t="shared" si="123"/>
        <v>-8.819679682716238</v>
      </c>
      <c r="V651">
        <f t="shared" si="124"/>
        <v>4.2693990820791967</v>
      </c>
      <c r="W651">
        <f t="shared" si="125"/>
        <v>0</v>
      </c>
      <c r="Y651">
        <f t="shared" si="126"/>
        <v>-8.819679682716238</v>
      </c>
      <c r="Z651">
        <f t="shared" si="127"/>
        <v>-4.2693990820791967</v>
      </c>
    </row>
    <row r="652" spans="1:26" x14ac:dyDescent="0.2">
      <c r="A652">
        <v>187</v>
      </c>
      <c r="B652" t="s">
        <v>143</v>
      </c>
      <c r="C652" s="33">
        <v>3</v>
      </c>
      <c r="D652" s="33">
        <v>19</v>
      </c>
      <c r="E652">
        <v>7.14846848868922</v>
      </c>
      <c r="F652">
        <v>5</v>
      </c>
      <c r="G652" s="5" t="s">
        <v>49</v>
      </c>
      <c r="H652">
        <v>1552</v>
      </c>
      <c r="I652">
        <v>2016</v>
      </c>
      <c r="J652">
        <v>996</v>
      </c>
      <c r="K652">
        <v>2264</v>
      </c>
      <c r="L652">
        <f t="shared" si="128"/>
        <v>1.4367816091954023E-2</v>
      </c>
      <c r="M652">
        <v>348</v>
      </c>
      <c r="N652">
        <f t="shared" si="129"/>
        <v>0</v>
      </c>
      <c r="Q652">
        <f t="shared" si="119"/>
        <v>22.298850574712642</v>
      </c>
      <c r="R652">
        <f t="shared" si="120"/>
        <v>28.96551724137931</v>
      </c>
      <c r="S652">
        <f t="shared" si="121"/>
        <v>14.310344827586206</v>
      </c>
      <c r="T652">
        <f t="shared" si="122"/>
        <v>32.52873563218391</v>
      </c>
      <c r="U652">
        <f t="shared" si="123"/>
        <v>-7.9885057471264354</v>
      </c>
      <c r="V652">
        <f t="shared" si="124"/>
        <v>3.5632183908046002</v>
      </c>
      <c r="W652">
        <f t="shared" si="125"/>
        <v>0</v>
      </c>
      <c r="Y652">
        <f t="shared" si="126"/>
        <v>-7.9885057471264354</v>
      </c>
      <c r="Z652">
        <f t="shared" si="127"/>
        <v>-3.5632183908046002</v>
      </c>
    </row>
    <row r="653" spans="1:26" x14ac:dyDescent="0.2">
      <c r="A653">
        <v>187</v>
      </c>
      <c r="B653" t="s">
        <v>143</v>
      </c>
      <c r="C653" s="33">
        <v>4</v>
      </c>
      <c r="D653" s="33">
        <v>19</v>
      </c>
      <c r="E653">
        <v>7.14846848868922</v>
      </c>
      <c r="F653">
        <v>5</v>
      </c>
      <c r="G653" s="5" t="s">
        <v>49</v>
      </c>
      <c r="H653">
        <v>1464</v>
      </c>
      <c r="I653">
        <v>1964</v>
      </c>
      <c r="J653">
        <v>1160</v>
      </c>
      <c r="K653">
        <v>2844</v>
      </c>
      <c r="L653">
        <f t="shared" si="128"/>
        <v>1.358695652173913E-2</v>
      </c>
      <c r="M653">
        <v>368</v>
      </c>
      <c r="N653">
        <f t="shared" si="129"/>
        <v>0</v>
      </c>
      <c r="Q653">
        <f t="shared" si="119"/>
        <v>19.891304347826086</v>
      </c>
      <c r="R653">
        <f t="shared" si="120"/>
        <v>26.684782608695652</v>
      </c>
      <c r="S653">
        <f t="shared" si="121"/>
        <v>15.760869565217391</v>
      </c>
      <c r="T653">
        <f t="shared" si="122"/>
        <v>38.641304347826086</v>
      </c>
      <c r="U653">
        <f t="shared" si="123"/>
        <v>-4.1304347826086953</v>
      </c>
      <c r="V653">
        <f t="shared" si="124"/>
        <v>11.956521739130434</v>
      </c>
      <c r="W653">
        <f t="shared" si="125"/>
        <v>0</v>
      </c>
      <c r="Y653">
        <f t="shared" si="126"/>
        <v>-4.1304347826086953</v>
      </c>
      <c r="Z653">
        <f t="shared" si="127"/>
        <v>-11.956521739130434</v>
      </c>
    </row>
    <row r="654" spans="1:26" x14ac:dyDescent="0.2">
      <c r="A654">
        <v>187</v>
      </c>
      <c r="B654" t="s">
        <v>143</v>
      </c>
      <c r="C654" s="33">
        <v>5</v>
      </c>
      <c r="D654" s="33">
        <v>19</v>
      </c>
      <c r="E654">
        <v>7.14846848868922</v>
      </c>
      <c r="F654">
        <v>5</v>
      </c>
      <c r="G654" s="5" t="s">
        <v>49</v>
      </c>
      <c r="H654">
        <v>1488</v>
      </c>
      <c r="I654">
        <v>1916</v>
      </c>
      <c r="J654">
        <v>1704</v>
      </c>
      <c r="K654">
        <v>2796</v>
      </c>
      <c r="L654">
        <f t="shared" si="128"/>
        <v>1.38811771238201E-2</v>
      </c>
      <c r="M654">
        <v>360.2</v>
      </c>
      <c r="N654">
        <f t="shared" si="129"/>
        <v>0</v>
      </c>
      <c r="Q654">
        <f t="shared" si="119"/>
        <v>20.655191560244308</v>
      </c>
      <c r="R654">
        <f t="shared" si="120"/>
        <v>26.596335369239313</v>
      </c>
      <c r="S654">
        <f t="shared" si="121"/>
        <v>23.653525818989451</v>
      </c>
      <c r="T654">
        <f t="shared" si="122"/>
        <v>38.811771238200997</v>
      </c>
      <c r="U654">
        <f t="shared" si="123"/>
        <v>2.9983342587451425</v>
      </c>
      <c r="V654">
        <f t="shared" si="124"/>
        <v>12.215435868961684</v>
      </c>
      <c r="W654">
        <f t="shared" si="125"/>
        <v>0</v>
      </c>
      <c r="Y654">
        <f t="shared" si="126"/>
        <v>2.9983342587451425</v>
      </c>
      <c r="Z654">
        <f t="shared" si="127"/>
        <v>-12.215435868961684</v>
      </c>
    </row>
    <row r="655" spans="1:26" x14ac:dyDescent="0.2">
      <c r="A655">
        <v>187</v>
      </c>
      <c r="B655" t="s">
        <v>143</v>
      </c>
      <c r="C655" s="33">
        <v>6</v>
      </c>
      <c r="D655" s="33">
        <v>19</v>
      </c>
      <c r="E655">
        <v>7.14846848868922</v>
      </c>
      <c r="F655">
        <v>5</v>
      </c>
      <c r="G655" s="5" t="s">
        <v>49</v>
      </c>
      <c r="H655">
        <v>1448</v>
      </c>
      <c r="I655">
        <v>1924</v>
      </c>
      <c r="J655">
        <v>2096</v>
      </c>
      <c r="K655">
        <v>1380</v>
      </c>
      <c r="L655">
        <f t="shared" si="128"/>
        <v>1.3020121295449988E-2</v>
      </c>
      <c r="M655">
        <v>384.02100000000002</v>
      </c>
      <c r="N655">
        <f t="shared" si="129"/>
        <v>0</v>
      </c>
      <c r="Q655">
        <f t="shared" si="119"/>
        <v>18.853135635811583</v>
      </c>
      <c r="R655">
        <f t="shared" si="120"/>
        <v>25.050713372445777</v>
      </c>
      <c r="S655">
        <f t="shared" si="121"/>
        <v>27.290174235263176</v>
      </c>
      <c r="T655">
        <f t="shared" si="122"/>
        <v>17.967767387720983</v>
      </c>
      <c r="U655">
        <f t="shared" si="123"/>
        <v>8.4370385994515935</v>
      </c>
      <c r="V655">
        <f t="shared" si="124"/>
        <v>-7.0829459847247946</v>
      </c>
      <c r="W655">
        <f t="shared" si="125"/>
        <v>0</v>
      </c>
      <c r="Y655">
        <f t="shared" si="126"/>
        <v>8.4370385994515935</v>
      </c>
      <c r="Z655">
        <f t="shared" si="127"/>
        <v>7.0829459847247946</v>
      </c>
    </row>
    <row r="656" spans="1:26" x14ac:dyDescent="0.2">
      <c r="A656">
        <v>187</v>
      </c>
      <c r="B656" t="s">
        <v>143</v>
      </c>
      <c r="C656" s="33">
        <v>7</v>
      </c>
      <c r="D656" s="33">
        <v>19</v>
      </c>
      <c r="E656">
        <v>7.14846848868922</v>
      </c>
      <c r="F656">
        <v>5</v>
      </c>
      <c r="G656" s="5" t="s">
        <v>49</v>
      </c>
      <c r="H656">
        <v>1512</v>
      </c>
      <c r="I656">
        <v>1928</v>
      </c>
      <c r="J656">
        <v>944</v>
      </c>
      <c r="K656">
        <v>1672</v>
      </c>
      <c r="L656">
        <f t="shared" si="128"/>
        <v>1.388804017532262E-2</v>
      </c>
      <c r="M656">
        <v>360.02199999999999</v>
      </c>
      <c r="N656">
        <f t="shared" si="129"/>
        <v>0</v>
      </c>
      <c r="Q656">
        <f t="shared" si="119"/>
        <v>20.998716745087801</v>
      </c>
      <c r="R656">
        <f t="shared" si="120"/>
        <v>26.776141458022011</v>
      </c>
      <c r="S656">
        <f t="shared" si="121"/>
        <v>13.110309925504554</v>
      </c>
      <c r="T656">
        <f t="shared" si="122"/>
        <v>23.220803173139419</v>
      </c>
      <c r="U656">
        <f t="shared" si="123"/>
        <v>-7.8884068195832473</v>
      </c>
      <c r="V656">
        <f t="shared" si="124"/>
        <v>-3.5553382848825912</v>
      </c>
      <c r="W656">
        <f t="shared" si="125"/>
        <v>0</v>
      </c>
      <c r="Y656">
        <f t="shared" si="126"/>
        <v>-7.8884068195832473</v>
      </c>
      <c r="Z656">
        <f t="shared" si="127"/>
        <v>3.5553382848825912</v>
      </c>
    </row>
    <row r="657" spans="1:26" s="31" customFormat="1" x14ac:dyDescent="0.2">
      <c r="A657" s="31">
        <v>187</v>
      </c>
      <c r="B657" s="31" t="s">
        <v>143</v>
      </c>
      <c r="C657" s="33">
        <v>8</v>
      </c>
      <c r="D657" s="33">
        <v>19</v>
      </c>
      <c r="E657" s="31">
        <v>7.14846848868922</v>
      </c>
      <c r="F657" s="31">
        <v>5</v>
      </c>
      <c r="G657" s="32" t="s">
        <v>49</v>
      </c>
      <c r="H657" s="31">
        <v>1476</v>
      </c>
      <c r="I657" s="31">
        <v>2000</v>
      </c>
      <c r="J657" s="31">
        <v>1278</v>
      </c>
      <c r="K657" s="31">
        <v>2808</v>
      </c>
      <c r="L657" s="31">
        <f t="shared" si="128"/>
        <v>1.4203617377273643E-2</v>
      </c>
      <c r="M657" s="31">
        <v>352.02300000000002</v>
      </c>
      <c r="N657" s="31">
        <f t="shared" si="129"/>
        <v>3.6228077484612126E-2</v>
      </c>
      <c r="O657" s="31">
        <v>276.029</v>
      </c>
      <c r="P657" s="31">
        <v>324.09899999999999</v>
      </c>
      <c r="Q657" s="31">
        <f t="shared" si="119"/>
        <v>20.964539248855896</v>
      </c>
      <c r="R657" s="31">
        <f t="shared" si="120"/>
        <v>28.407234754547286</v>
      </c>
      <c r="S657" s="31">
        <f t="shared" si="121"/>
        <v>18.152223008155715</v>
      </c>
      <c r="T657" s="31">
        <f t="shared" si="122"/>
        <v>39.883757595384388</v>
      </c>
      <c r="U657" s="31">
        <f t="shared" si="123"/>
        <v>-2.8123162407001807</v>
      </c>
      <c r="V657" s="31">
        <f t="shared" si="124"/>
        <v>11.476522840837102</v>
      </c>
      <c r="W657" s="31">
        <f t="shared" si="125"/>
        <v>11.741483684685305</v>
      </c>
      <c r="X657" s="31" t="s">
        <v>207</v>
      </c>
      <c r="Y657" s="31">
        <f t="shared" si="126"/>
        <v>-2.8123162407001807</v>
      </c>
      <c r="Z657" s="31">
        <f t="shared" si="127"/>
        <v>-23.218006525522405</v>
      </c>
    </row>
    <row r="658" spans="1:26" x14ac:dyDescent="0.2">
      <c r="A658">
        <v>188</v>
      </c>
      <c r="B658" t="s">
        <v>143</v>
      </c>
      <c r="C658" s="33">
        <v>1</v>
      </c>
      <c r="D658" s="33">
        <v>20</v>
      </c>
      <c r="E658">
        <v>7.3307959590741003</v>
      </c>
      <c r="F658">
        <v>6</v>
      </c>
      <c r="G658" s="5" t="s">
        <v>49</v>
      </c>
      <c r="H658">
        <v>1474</v>
      </c>
      <c r="I658">
        <v>2002</v>
      </c>
      <c r="J658">
        <v>1094</v>
      </c>
      <c r="K658">
        <v>2622</v>
      </c>
      <c r="L658">
        <f t="shared" si="128"/>
        <v>1.4366866557670038E-2</v>
      </c>
      <c r="M658">
        <v>348.02300000000002</v>
      </c>
      <c r="N658">
        <f t="shared" si="129"/>
        <v>0</v>
      </c>
      <c r="Q658">
        <f t="shared" ref="Q658:Q673" si="130">$L658*H658</f>
        <v>21.176761306005634</v>
      </c>
      <c r="R658">
        <f t="shared" ref="R658:R673" si="131">$L658*I658</f>
        <v>28.762466848455414</v>
      </c>
      <c r="S658">
        <f t="shared" ref="S658:S673" si="132">$L658*J658</f>
        <v>15.717352014091022</v>
      </c>
      <c r="T658">
        <f t="shared" ref="T658:T673" si="133">$L658*K658</f>
        <v>37.669924114210836</v>
      </c>
      <c r="U658">
        <f t="shared" ref="U658:U673" si="134">S658-Q658</f>
        <v>-5.4594092919146124</v>
      </c>
      <c r="V658">
        <f t="shared" ref="V658:V673" si="135">T658-R658</f>
        <v>8.9074572657554221</v>
      </c>
      <c r="W658">
        <f t="shared" ref="W658:W673" si="136">N658*P658</f>
        <v>0</v>
      </c>
      <c r="Y658">
        <f t="shared" ref="Y658:Y673" si="137">IF(X658="X", U658+(U658/ABS(U658)*W658), U658)</f>
        <v>-5.4594092919146124</v>
      </c>
      <c r="Z658">
        <f t="shared" ref="Z658:Z673" si="138">IF(X658="Y", -(V658+(V658/ABS(V658)*W658)),-V658)</f>
        <v>-8.9074572657554221</v>
      </c>
    </row>
    <row r="659" spans="1:26" x14ac:dyDescent="0.2">
      <c r="A659">
        <v>188</v>
      </c>
      <c r="B659" t="s">
        <v>143</v>
      </c>
      <c r="C659" s="33">
        <v>2</v>
      </c>
      <c r="D659" s="33">
        <v>20</v>
      </c>
      <c r="E659">
        <v>7.3307959590741003</v>
      </c>
      <c r="F659">
        <v>6</v>
      </c>
      <c r="G659" s="5" t="s">
        <v>49</v>
      </c>
      <c r="H659">
        <v>1550</v>
      </c>
      <c r="I659">
        <v>2010</v>
      </c>
      <c r="J659">
        <v>946</v>
      </c>
      <c r="K659">
        <v>2690</v>
      </c>
      <c r="L659">
        <f t="shared" si="128"/>
        <v>1.4367816091954023E-2</v>
      </c>
      <c r="M659">
        <v>348</v>
      </c>
      <c r="N659">
        <f t="shared" si="129"/>
        <v>0</v>
      </c>
      <c r="Q659">
        <f t="shared" si="130"/>
        <v>22.270114942528735</v>
      </c>
      <c r="R659">
        <f t="shared" si="131"/>
        <v>28.879310344827587</v>
      </c>
      <c r="S659">
        <f t="shared" si="132"/>
        <v>13.591954022988505</v>
      </c>
      <c r="T659">
        <f t="shared" si="133"/>
        <v>38.649425287356323</v>
      </c>
      <c r="U659">
        <f t="shared" si="134"/>
        <v>-8.6781609195402307</v>
      </c>
      <c r="V659">
        <f t="shared" si="135"/>
        <v>9.7701149425287355</v>
      </c>
      <c r="W659">
        <f t="shared" si="136"/>
        <v>0</v>
      </c>
      <c r="Y659">
        <f t="shared" si="137"/>
        <v>-8.6781609195402307</v>
      </c>
      <c r="Z659">
        <f t="shared" si="138"/>
        <v>-9.7701149425287355</v>
      </c>
    </row>
    <row r="660" spans="1:26" s="31" customFormat="1" x14ac:dyDescent="0.2">
      <c r="A660" s="31">
        <v>188</v>
      </c>
      <c r="B660" s="31" t="s">
        <v>143</v>
      </c>
      <c r="C660" s="33">
        <v>3</v>
      </c>
      <c r="D660" s="33">
        <v>20</v>
      </c>
      <c r="E660" s="31">
        <v>7.3307959590741003</v>
      </c>
      <c r="F660" s="31">
        <v>6</v>
      </c>
      <c r="G660" s="32" t="s">
        <v>49</v>
      </c>
      <c r="H660" s="31">
        <v>1554</v>
      </c>
      <c r="I660" s="31">
        <v>1970</v>
      </c>
      <c r="J660" s="31">
        <v>1044</v>
      </c>
      <c r="K660" s="31">
        <v>2478</v>
      </c>
      <c r="L660" s="31">
        <f t="shared" si="128"/>
        <v>1.4044943820224719E-2</v>
      </c>
      <c r="M660" s="31">
        <v>356</v>
      </c>
      <c r="N660" s="31">
        <f t="shared" si="129"/>
        <v>3.3333333333333333E-2</v>
      </c>
      <c r="O660" s="31">
        <v>300</v>
      </c>
      <c r="P660" s="31">
        <v>260</v>
      </c>
      <c r="Q660" s="31">
        <f t="shared" si="130"/>
        <v>21.825842696629213</v>
      </c>
      <c r="R660" s="31">
        <f t="shared" si="131"/>
        <v>27.668539325842694</v>
      </c>
      <c r="S660" s="31">
        <f t="shared" si="132"/>
        <v>14.662921348314606</v>
      </c>
      <c r="T660" s="31">
        <f t="shared" si="133"/>
        <v>34.803370786516851</v>
      </c>
      <c r="U660" s="31">
        <f t="shared" si="134"/>
        <v>-7.1629213483146064</v>
      </c>
      <c r="V660" s="31">
        <f t="shared" si="135"/>
        <v>7.1348314606741567</v>
      </c>
      <c r="W660" s="31">
        <f t="shared" si="136"/>
        <v>8.6666666666666661</v>
      </c>
      <c r="X660" s="31" t="s">
        <v>206</v>
      </c>
      <c r="Y660" s="31">
        <f t="shared" si="137"/>
        <v>-15.829588014981272</v>
      </c>
      <c r="Z660" s="31">
        <f t="shared" si="138"/>
        <v>-7.1348314606741567</v>
      </c>
    </row>
    <row r="661" spans="1:26" s="31" customFormat="1" x14ac:dyDescent="0.2">
      <c r="A661" s="31">
        <v>188</v>
      </c>
      <c r="B661" s="31" t="s">
        <v>143</v>
      </c>
      <c r="C661" s="33">
        <v>4</v>
      </c>
      <c r="D661" s="33">
        <v>20</v>
      </c>
      <c r="E661" s="31">
        <v>7.3307959590741003</v>
      </c>
      <c r="F661" s="31">
        <v>6</v>
      </c>
      <c r="G661" s="32" t="s">
        <v>49</v>
      </c>
      <c r="H661" s="31">
        <v>1510</v>
      </c>
      <c r="I661" s="31">
        <v>1942</v>
      </c>
      <c r="J661" s="31">
        <v>978</v>
      </c>
      <c r="K661" s="31">
        <v>2154</v>
      </c>
      <c r="L661" s="31">
        <f t="shared" si="128"/>
        <v>1.4200874205816109E-2</v>
      </c>
      <c r="M661" s="31">
        <v>352.09100000000001</v>
      </c>
      <c r="N661" s="31">
        <f t="shared" si="129"/>
        <v>3.2051282051282048E-2</v>
      </c>
      <c r="O661" s="31">
        <v>312</v>
      </c>
      <c r="P661" s="31">
        <v>272.47000000000003</v>
      </c>
      <c r="Q661" s="31">
        <f t="shared" si="130"/>
        <v>21.443320050782326</v>
      </c>
      <c r="R661" s="31">
        <f t="shared" si="131"/>
        <v>27.578097707694884</v>
      </c>
      <c r="S661" s="31">
        <f t="shared" si="132"/>
        <v>13.888454973288155</v>
      </c>
      <c r="T661" s="31">
        <f t="shared" si="133"/>
        <v>30.588683039327901</v>
      </c>
      <c r="U661" s="31">
        <f t="shared" si="134"/>
        <v>-7.5548650774941706</v>
      </c>
      <c r="V661" s="31">
        <f t="shared" si="135"/>
        <v>3.0105853316330169</v>
      </c>
      <c r="W661" s="31">
        <f t="shared" si="136"/>
        <v>8.7330128205128208</v>
      </c>
      <c r="X661" s="31" t="s">
        <v>206</v>
      </c>
      <c r="Y661" s="31">
        <f t="shared" si="137"/>
        <v>-16.28787789800699</v>
      </c>
      <c r="Z661" s="31">
        <f t="shared" si="138"/>
        <v>-3.0105853316330169</v>
      </c>
    </row>
    <row r="662" spans="1:26" s="31" customFormat="1" x14ac:dyDescent="0.2">
      <c r="A662" s="31">
        <v>188</v>
      </c>
      <c r="B662" s="31" t="s">
        <v>143</v>
      </c>
      <c r="C662" s="33">
        <v>5</v>
      </c>
      <c r="D662" s="33">
        <v>20</v>
      </c>
      <c r="E662" s="31">
        <v>7.3307959590741003</v>
      </c>
      <c r="F662" s="31">
        <v>6</v>
      </c>
      <c r="G662" s="32" t="s">
        <v>49</v>
      </c>
      <c r="H662" s="31">
        <v>1574</v>
      </c>
      <c r="I662" s="31">
        <v>1898</v>
      </c>
      <c r="J662" s="31">
        <v>1032</v>
      </c>
      <c r="K662" s="31">
        <v>1620</v>
      </c>
      <c r="L662" s="31">
        <f t="shared" si="128"/>
        <v>1.38811771238201E-2</v>
      </c>
      <c r="M662" s="31">
        <v>360.2</v>
      </c>
      <c r="N662" s="31">
        <f t="shared" si="129"/>
        <v>3.2051282051282048E-2</v>
      </c>
      <c r="O662" s="31">
        <v>312</v>
      </c>
      <c r="P662" s="31">
        <v>320.02499999999998</v>
      </c>
      <c r="Q662" s="31">
        <f t="shared" si="130"/>
        <v>21.848972792892837</v>
      </c>
      <c r="R662" s="31">
        <f t="shared" si="131"/>
        <v>26.346474181010549</v>
      </c>
      <c r="S662" s="31">
        <f t="shared" si="132"/>
        <v>14.325374791782343</v>
      </c>
      <c r="T662" s="31">
        <f t="shared" si="133"/>
        <v>22.487506940588563</v>
      </c>
      <c r="U662" s="31">
        <f t="shared" si="134"/>
        <v>-7.5235980011104946</v>
      </c>
      <c r="V662" s="31">
        <f t="shared" si="135"/>
        <v>-3.8589672404219861</v>
      </c>
      <c r="W662" s="31">
        <f t="shared" si="136"/>
        <v>10.257211538461537</v>
      </c>
      <c r="X662" s="31" t="s">
        <v>206</v>
      </c>
      <c r="Y662" s="31">
        <f t="shared" si="137"/>
        <v>-17.780809539572033</v>
      </c>
      <c r="Z662" s="31">
        <f t="shared" si="138"/>
        <v>3.8589672404219861</v>
      </c>
    </row>
    <row r="663" spans="1:26" s="31" customFormat="1" x14ac:dyDescent="0.2">
      <c r="A663" s="31">
        <v>188</v>
      </c>
      <c r="B663" s="31" t="s">
        <v>143</v>
      </c>
      <c r="C663" s="33">
        <v>6</v>
      </c>
      <c r="D663" s="33">
        <v>20</v>
      </c>
      <c r="E663" s="31">
        <v>7.3307959590741003</v>
      </c>
      <c r="F663" s="31">
        <v>6</v>
      </c>
      <c r="G663" s="32" t="s">
        <v>49</v>
      </c>
      <c r="H663" s="31">
        <v>1574</v>
      </c>
      <c r="I663" s="31">
        <v>1898</v>
      </c>
      <c r="J663" s="31">
        <v>1032</v>
      </c>
      <c r="K663" s="31">
        <v>1620</v>
      </c>
      <c r="L663" s="31">
        <f t="shared" si="128"/>
        <v>1.38811771238201E-2</v>
      </c>
      <c r="M663" s="31">
        <v>360.2</v>
      </c>
      <c r="N663" s="31">
        <f t="shared" si="129"/>
        <v>3.2051282051282048E-2</v>
      </c>
      <c r="O663" s="31">
        <v>312</v>
      </c>
      <c r="P663" s="31">
        <v>320.02499999999998</v>
      </c>
      <c r="Q663" s="31">
        <f t="shared" si="130"/>
        <v>21.848972792892837</v>
      </c>
      <c r="R663" s="31">
        <f t="shared" si="131"/>
        <v>26.346474181010549</v>
      </c>
      <c r="S663" s="31">
        <f t="shared" si="132"/>
        <v>14.325374791782343</v>
      </c>
      <c r="T663" s="31">
        <f t="shared" si="133"/>
        <v>22.487506940588563</v>
      </c>
      <c r="U663" s="31">
        <f t="shared" si="134"/>
        <v>-7.5235980011104946</v>
      </c>
      <c r="V663" s="31">
        <f t="shared" si="135"/>
        <v>-3.8589672404219861</v>
      </c>
      <c r="W663" s="31">
        <f t="shared" si="136"/>
        <v>10.257211538461537</v>
      </c>
      <c r="X663" s="31" t="s">
        <v>206</v>
      </c>
      <c r="Y663" s="31">
        <f t="shared" si="137"/>
        <v>-17.780809539572033</v>
      </c>
      <c r="Z663" s="31">
        <f t="shared" si="138"/>
        <v>3.8589672404219861</v>
      </c>
    </row>
    <row r="664" spans="1:26" s="31" customFormat="1" x14ac:dyDescent="0.2">
      <c r="A664" s="31">
        <v>188</v>
      </c>
      <c r="B664" s="31" t="s">
        <v>143</v>
      </c>
      <c r="C664" s="33">
        <v>7</v>
      </c>
      <c r="D664" s="33">
        <v>20</v>
      </c>
      <c r="E664" s="31">
        <v>7.3307959590741003</v>
      </c>
      <c r="F664" s="31">
        <v>6</v>
      </c>
      <c r="G664" s="32" t="s">
        <v>49</v>
      </c>
      <c r="H664" s="31">
        <v>1518</v>
      </c>
      <c r="I664" s="31">
        <v>1918</v>
      </c>
      <c r="J664" s="31">
        <v>978</v>
      </c>
      <c r="K664" s="31">
        <v>2004</v>
      </c>
      <c r="L664" s="31">
        <f t="shared" si="128"/>
        <v>1.4203617377273643E-2</v>
      </c>
      <c r="M664" s="31">
        <v>352.02300000000002</v>
      </c>
      <c r="N664" s="31">
        <f t="shared" si="129"/>
        <v>3.4718846778785395E-2</v>
      </c>
      <c r="O664" s="31">
        <v>288.02800000000002</v>
      </c>
      <c r="P664" s="31">
        <v>324.09899999999999</v>
      </c>
      <c r="Q664" s="31">
        <f t="shared" si="130"/>
        <v>21.561091178701389</v>
      </c>
      <c r="R664" s="31">
        <f t="shared" si="131"/>
        <v>27.242538129610846</v>
      </c>
      <c r="S664" s="31">
        <f t="shared" si="132"/>
        <v>13.891137794973623</v>
      </c>
      <c r="T664" s="31">
        <f t="shared" si="133"/>
        <v>28.464049224056382</v>
      </c>
      <c r="U664" s="31">
        <f t="shared" si="134"/>
        <v>-7.6699533837277656</v>
      </c>
      <c r="V664" s="31">
        <f t="shared" si="135"/>
        <v>1.2215110944455354</v>
      </c>
      <c r="W664" s="31">
        <f t="shared" si="136"/>
        <v>11.252343522157567</v>
      </c>
      <c r="X664" s="31" t="s">
        <v>206</v>
      </c>
      <c r="Y664" s="31">
        <f t="shared" si="137"/>
        <v>-18.922296905885332</v>
      </c>
      <c r="Z664" s="31">
        <f t="shared" si="138"/>
        <v>-1.2215110944455354</v>
      </c>
    </row>
    <row r="665" spans="1:26" s="31" customFormat="1" x14ac:dyDescent="0.2">
      <c r="A665" s="31">
        <v>188</v>
      </c>
      <c r="B665" s="31" t="s">
        <v>143</v>
      </c>
      <c r="C665" s="33">
        <v>8</v>
      </c>
      <c r="D665" s="33">
        <v>20</v>
      </c>
      <c r="E665" s="31">
        <v>7.3307959590741003</v>
      </c>
      <c r="F665" s="31">
        <v>6</v>
      </c>
      <c r="G665" s="32" t="s">
        <v>49</v>
      </c>
      <c r="H665" s="31">
        <v>1490</v>
      </c>
      <c r="I665" s="31">
        <v>1954</v>
      </c>
      <c r="J665" s="31">
        <v>966</v>
      </c>
      <c r="K665" s="31">
        <v>2292</v>
      </c>
      <c r="L665" s="31">
        <f t="shared" si="128"/>
        <v>1.3736263736263736E-2</v>
      </c>
      <c r="M665" s="31">
        <v>364</v>
      </c>
      <c r="N665" s="31">
        <f t="shared" si="129"/>
        <v>3.3306687982946975E-2</v>
      </c>
      <c r="O665" s="31">
        <v>300.24</v>
      </c>
      <c r="P665" s="31">
        <v>332.38499999999999</v>
      </c>
      <c r="Q665" s="31">
        <f t="shared" si="130"/>
        <v>20.467032967032967</v>
      </c>
      <c r="R665" s="31">
        <f t="shared" si="131"/>
        <v>26.840659340659339</v>
      </c>
      <c r="S665" s="31">
        <f t="shared" si="132"/>
        <v>13.269230769230768</v>
      </c>
      <c r="T665" s="31">
        <f t="shared" si="133"/>
        <v>31.483516483516482</v>
      </c>
      <c r="U665" s="31">
        <f t="shared" si="134"/>
        <v>-7.1978021978021989</v>
      </c>
      <c r="V665" s="31">
        <f t="shared" si="135"/>
        <v>4.6428571428571423</v>
      </c>
      <c r="W665" s="31">
        <f t="shared" si="136"/>
        <v>11.07064348521183</v>
      </c>
      <c r="X665" s="31" t="s">
        <v>206</v>
      </c>
      <c r="Y665" s="31">
        <f t="shared" si="137"/>
        <v>-18.268445683014029</v>
      </c>
      <c r="Z665" s="31">
        <f t="shared" si="138"/>
        <v>-4.6428571428571423</v>
      </c>
    </row>
    <row r="666" spans="1:26" x14ac:dyDescent="0.2">
      <c r="A666">
        <v>189</v>
      </c>
      <c r="B666" t="s">
        <v>143</v>
      </c>
      <c r="C666" s="33">
        <v>1</v>
      </c>
      <c r="D666" s="33">
        <v>21</v>
      </c>
      <c r="E666">
        <v>6.5369173301786896</v>
      </c>
      <c r="F666">
        <v>7</v>
      </c>
      <c r="G666" s="5" t="s">
        <v>51</v>
      </c>
      <c r="H666">
        <v>1446</v>
      </c>
      <c r="I666">
        <v>1998</v>
      </c>
      <c r="J666">
        <v>1446</v>
      </c>
      <c r="K666">
        <v>1998</v>
      </c>
      <c r="L666">
        <f t="shared" si="128"/>
        <v>1.4119746748222325E-2</v>
      </c>
      <c r="M666">
        <v>354.11399999999998</v>
      </c>
      <c r="N666">
        <f t="shared" si="129"/>
        <v>0</v>
      </c>
      <c r="Q666">
        <f t="shared" si="130"/>
        <v>20.417153797929483</v>
      </c>
      <c r="R666">
        <f t="shared" si="131"/>
        <v>28.211254002948206</v>
      </c>
      <c r="S666">
        <f t="shared" si="132"/>
        <v>20.417153797929483</v>
      </c>
      <c r="T666">
        <f t="shared" si="133"/>
        <v>28.211254002948206</v>
      </c>
      <c r="U666">
        <f t="shared" si="134"/>
        <v>0</v>
      </c>
      <c r="V666">
        <f t="shared" si="135"/>
        <v>0</v>
      </c>
      <c r="W666">
        <f t="shared" si="136"/>
        <v>0</v>
      </c>
      <c r="Y666">
        <f t="shared" si="137"/>
        <v>0</v>
      </c>
      <c r="Z666">
        <f t="shared" si="138"/>
        <v>0</v>
      </c>
    </row>
    <row r="667" spans="1:26" x14ac:dyDescent="0.2">
      <c r="A667">
        <v>189</v>
      </c>
      <c r="B667" t="s">
        <v>143</v>
      </c>
      <c r="C667" s="33">
        <v>2</v>
      </c>
      <c r="D667" s="33">
        <v>21</v>
      </c>
      <c r="E667">
        <v>6.5369173301786896</v>
      </c>
      <c r="F667">
        <v>7</v>
      </c>
      <c r="G667" s="5" t="s">
        <v>51</v>
      </c>
      <c r="H667">
        <v>1446</v>
      </c>
      <c r="I667">
        <v>1998</v>
      </c>
      <c r="J667">
        <v>1446</v>
      </c>
      <c r="K667">
        <v>1998</v>
      </c>
      <c r="L667">
        <f t="shared" ref="L667:L730" si="139">5/M667</f>
        <v>1.4119746748222325E-2</v>
      </c>
      <c r="M667">
        <v>354.11399999999998</v>
      </c>
      <c r="N667">
        <f t="shared" si="129"/>
        <v>0</v>
      </c>
      <c r="Q667">
        <f t="shared" si="130"/>
        <v>20.417153797929483</v>
      </c>
      <c r="R667">
        <f t="shared" si="131"/>
        <v>28.211254002948206</v>
      </c>
      <c r="S667">
        <f t="shared" si="132"/>
        <v>20.417153797929483</v>
      </c>
      <c r="T667">
        <f t="shared" si="133"/>
        <v>28.211254002948206</v>
      </c>
      <c r="U667">
        <f t="shared" si="134"/>
        <v>0</v>
      </c>
      <c r="V667">
        <f t="shared" si="135"/>
        <v>0</v>
      </c>
      <c r="W667">
        <f t="shared" si="136"/>
        <v>0</v>
      </c>
      <c r="Y667">
        <f t="shared" si="137"/>
        <v>0</v>
      </c>
      <c r="Z667">
        <f t="shared" si="138"/>
        <v>0</v>
      </c>
    </row>
    <row r="668" spans="1:26" x14ac:dyDescent="0.2">
      <c r="A668">
        <v>189</v>
      </c>
      <c r="B668" t="s">
        <v>143</v>
      </c>
      <c r="C668" s="33">
        <v>3</v>
      </c>
      <c r="D668" s="33">
        <v>21</v>
      </c>
      <c r="E668">
        <v>6.5369173301786896</v>
      </c>
      <c r="F668">
        <v>7</v>
      </c>
      <c r="G668" s="5" t="s">
        <v>51</v>
      </c>
      <c r="H668">
        <v>1446</v>
      </c>
      <c r="I668">
        <v>1998</v>
      </c>
      <c r="J668">
        <v>1446</v>
      </c>
      <c r="K668">
        <v>1998</v>
      </c>
      <c r="L668">
        <f t="shared" si="139"/>
        <v>1.4119746748222325E-2</v>
      </c>
      <c r="M668">
        <v>354.11399999999998</v>
      </c>
      <c r="N668">
        <f t="shared" si="129"/>
        <v>0</v>
      </c>
      <c r="Q668">
        <f t="shared" si="130"/>
        <v>20.417153797929483</v>
      </c>
      <c r="R668">
        <f t="shared" si="131"/>
        <v>28.211254002948206</v>
      </c>
      <c r="S668">
        <f t="shared" si="132"/>
        <v>20.417153797929483</v>
      </c>
      <c r="T668">
        <f t="shared" si="133"/>
        <v>28.211254002948206</v>
      </c>
      <c r="U668">
        <f t="shared" si="134"/>
        <v>0</v>
      </c>
      <c r="V668">
        <f t="shared" si="135"/>
        <v>0</v>
      </c>
      <c r="W668">
        <f t="shared" si="136"/>
        <v>0</v>
      </c>
      <c r="Y668">
        <f t="shared" si="137"/>
        <v>0</v>
      </c>
      <c r="Z668">
        <f t="shared" si="138"/>
        <v>0</v>
      </c>
    </row>
    <row r="669" spans="1:26" x14ac:dyDescent="0.2">
      <c r="A669">
        <v>189</v>
      </c>
      <c r="B669" t="s">
        <v>143</v>
      </c>
      <c r="C669" s="33">
        <v>4</v>
      </c>
      <c r="D669" s="33">
        <v>21</v>
      </c>
      <c r="E669">
        <v>6.5369173301786896</v>
      </c>
      <c r="F669">
        <v>7</v>
      </c>
      <c r="G669" s="5" t="s">
        <v>51</v>
      </c>
      <c r="H669">
        <v>1446</v>
      </c>
      <c r="I669">
        <v>1998</v>
      </c>
      <c r="J669">
        <v>1446</v>
      </c>
      <c r="K669">
        <v>1998</v>
      </c>
      <c r="L669">
        <f t="shared" si="139"/>
        <v>1.4119746748222325E-2</v>
      </c>
      <c r="M669">
        <v>354.11399999999998</v>
      </c>
      <c r="N669">
        <f t="shared" si="129"/>
        <v>0</v>
      </c>
      <c r="Q669">
        <f t="shared" si="130"/>
        <v>20.417153797929483</v>
      </c>
      <c r="R669">
        <f t="shared" si="131"/>
        <v>28.211254002948206</v>
      </c>
      <c r="S669">
        <f t="shared" si="132"/>
        <v>20.417153797929483</v>
      </c>
      <c r="T669">
        <f t="shared" si="133"/>
        <v>28.211254002948206</v>
      </c>
      <c r="U669">
        <f t="shared" si="134"/>
        <v>0</v>
      </c>
      <c r="V669">
        <f t="shared" si="135"/>
        <v>0</v>
      </c>
      <c r="W669">
        <f t="shared" si="136"/>
        <v>0</v>
      </c>
      <c r="Y669">
        <f t="shared" si="137"/>
        <v>0</v>
      </c>
      <c r="Z669">
        <f t="shared" si="138"/>
        <v>0</v>
      </c>
    </row>
    <row r="670" spans="1:26" x14ac:dyDescent="0.2">
      <c r="A670">
        <v>189</v>
      </c>
      <c r="B670" t="s">
        <v>143</v>
      </c>
      <c r="C670" s="33">
        <v>5</v>
      </c>
      <c r="D670" s="33">
        <v>21</v>
      </c>
      <c r="E670">
        <v>6.5369173301786896</v>
      </c>
      <c r="F670">
        <v>7</v>
      </c>
      <c r="G670" s="5" t="s">
        <v>51</v>
      </c>
      <c r="H670">
        <v>1446</v>
      </c>
      <c r="I670">
        <v>1998</v>
      </c>
      <c r="J670">
        <v>1446</v>
      </c>
      <c r="K670">
        <v>1998</v>
      </c>
      <c r="L670">
        <f t="shared" si="139"/>
        <v>1.4119746748222325E-2</v>
      </c>
      <c r="M670">
        <v>354.11399999999998</v>
      </c>
      <c r="N670">
        <f t="shared" si="129"/>
        <v>0</v>
      </c>
      <c r="Q670">
        <f t="shared" si="130"/>
        <v>20.417153797929483</v>
      </c>
      <c r="R670">
        <f t="shared" si="131"/>
        <v>28.211254002948206</v>
      </c>
      <c r="S670">
        <f t="shared" si="132"/>
        <v>20.417153797929483</v>
      </c>
      <c r="T670">
        <f t="shared" si="133"/>
        <v>28.211254002948206</v>
      </c>
      <c r="U670">
        <f t="shared" si="134"/>
        <v>0</v>
      </c>
      <c r="V670">
        <f t="shared" si="135"/>
        <v>0</v>
      </c>
      <c r="W670">
        <f t="shared" si="136"/>
        <v>0</v>
      </c>
      <c r="Y670">
        <f t="shared" si="137"/>
        <v>0</v>
      </c>
      <c r="Z670">
        <f t="shared" si="138"/>
        <v>0</v>
      </c>
    </row>
    <row r="671" spans="1:26" x14ac:dyDescent="0.2">
      <c r="A671">
        <v>189</v>
      </c>
      <c r="B671" t="s">
        <v>143</v>
      </c>
      <c r="C671" s="33">
        <v>6</v>
      </c>
      <c r="D671" s="33">
        <v>21</v>
      </c>
      <c r="E671">
        <v>6.5369173301786896</v>
      </c>
      <c r="F671">
        <v>7</v>
      </c>
      <c r="G671" s="5" t="s">
        <v>51</v>
      </c>
      <c r="H671">
        <v>1473</v>
      </c>
      <c r="I671">
        <v>1920</v>
      </c>
      <c r="J671">
        <v>1362</v>
      </c>
      <c r="K671">
        <v>1869</v>
      </c>
      <c r="L671">
        <f t="shared" si="139"/>
        <v>1.4245014245014245E-2</v>
      </c>
      <c r="M671">
        <v>351</v>
      </c>
      <c r="N671">
        <f t="shared" si="129"/>
        <v>0</v>
      </c>
      <c r="Q671">
        <f t="shared" si="130"/>
        <v>20.982905982905983</v>
      </c>
      <c r="R671">
        <f t="shared" si="131"/>
        <v>27.350427350427353</v>
      </c>
      <c r="S671">
        <f t="shared" si="132"/>
        <v>19.401709401709404</v>
      </c>
      <c r="T671">
        <f t="shared" si="133"/>
        <v>26.623931623931625</v>
      </c>
      <c r="U671">
        <f t="shared" si="134"/>
        <v>-1.5811965811965791</v>
      </c>
      <c r="V671">
        <f t="shared" si="135"/>
        <v>-0.72649572649572747</v>
      </c>
      <c r="W671">
        <f t="shared" si="136"/>
        <v>0</v>
      </c>
      <c r="Y671">
        <f t="shared" si="137"/>
        <v>-1.5811965811965791</v>
      </c>
      <c r="Z671">
        <f t="shared" si="138"/>
        <v>0.72649572649572747</v>
      </c>
    </row>
    <row r="672" spans="1:26" x14ac:dyDescent="0.2">
      <c r="A672">
        <v>189</v>
      </c>
      <c r="B672" t="s">
        <v>143</v>
      </c>
      <c r="C672" s="33">
        <v>7</v>
      </c>
      <c r="D672" s="33">
        <v>21</v>
      </c>
      <c r="E672">
        <v>6.5369173301786896</v>
      </c>
      <c r="F672">
        <v>7</v>
      </c>
      <c r="G672" s="5" t="s">
        <v>51</v>
      </c>
      <c r="H672">
        <v>1506</v>
      </c>
      <c r="I672">
        <v>2052</v>
      </c>
      <c r="J672">
        <v>1233</v>
      </c>
      <c r="K672">
        <v>2160</v>
      </c>
      <c r="L672">
        <f t="shared" si="139"/>
        <v>1.4244486671433822E-2</v>
      </c>
      <c r="M672">
        <v>351.01299999999998</v>
      </c>
      <c r="N672">
        <f t="shared" si="129"/>
        <v>0</v>
      </c>
      <c r="Q672">
        <f t="shared" si="130"/>
        <v>21.452196927179337</v>
      </c>
      <c r="R672">
        <f t="shared" si="131"/>
        <v>29.229686649782202</v>
      </c>
      <c r="S672">
        <f t="shared" si="132"/>
        <v>17.563452065877904</v>
      </c>
      <c r="T672">
        <f t="shared" si="133"/>
        <v>30.768091210297058</v>
      </c>
      <c r="U672">
        <f t="shared" si="134"/>
        <v>-3.8887448613014328</v>
      </c>
      <c r="V672">
        <f t="shared" si="135"/>
        <v>1.5384045605148557</v>
      </c>
      <c r="W672">
        <f t="shared" si="136"/>
        <v>0</v>
      </c>
      <c r="Y672">
        <f t="shared" si="137"/>
        <v>-3.8887448613014328</v>
      </c>
      <c r="Z672">
        <f t="shared" si="138"/>
        <v>-1.5384045605148557</v>
      </c>
    </row>
    <row r="673" spans="1:26" x14ac:dyDescent="0.2">
      <c r="A673">
        <v>189</v>
      </c>
      <c r="B673" t="s">
        <v>143</v>
      </c>
      <c r="C673" s="33">
        <v>8</v>
      </c>
      <c r="D673" s="33">
        <v>21</v>
      </c>
      <c r="E673">
        <v>6.5369173301786896</v>
      </c>
      <c r="F673">
        <v>7</v>
      </c>
      <c r="G673" s="5" t="s">
        <v>51</v>
      </c>
      <c r="H673">
        <v>1509</v>
      </c>
      <c r="I673">
        <v>1989</v>
      </c>
      <c r="J673">
        <v>1104</v>
      </c>
      <c r="K673">
        <v>2286</v>
      </c>
      <c r="L673">
        <f t="shared" si="139"/>
        <v>1.3773649355944157E-2</v>
      </c>
      <c r="M673">
        <v>363.012</v>
      </c>
      <c r="N673">
        <f t="shared" si="129"/>
        <v>0</v>
      </c>
      <c r="Q673">
        <f t="shared" si="130"/>
        <v>20.784436878119731</v>
      </c>
      <c r="R673">
        <f t="shared" si="131"/>
        <v>27.395788568972929</v>
      </c>
      <c r="S673">
        <f t="shared" si="132"/>
        <v>15.206108888962349</v>
      </c>
      <c r="T673">
        <f t="shared" si="133"/>
        <v>31.486562427688341</v>
      </c>
      <c r="U673">
        <f t="shared" si="134"/>
        <v>-5.5783279891573816</v>
      </c>
      <c r="V673">
        <f t="shared" si="135"/>
        <v>4.0907738587154121</v>
      </c>
      <c r="W673">
        <f t="shared" si="136"/>
        <v>0</v>
      </c>
      <c r="Y673">
        <f t="shared" si="137"/>
        <v>-5.5783279891573816</v>
      </c>
      <c r="Z673">
        <f t="shared" si="138"/>
        <v>-4.0907738587154121</v>
      </c>
    </row>
    <row r="674" spans="1:26" x14ac:dyDescent="0.2">
      <c r="A674">
        <v>190</v>
      </c>
      <c r="B674" t="s">
        <v>144</v>
      </c>
      <c r="C674" s="33">
        <v>1</v>
      </c>
      <c r="D674" s="33">
        <v>1</v>
      </c>
      <c r="E674">
        <v>6.8690012519397001</v>
      </c>
      <c r="F674">
        <v>22</v>
      </c>
      <c r="G674" s="5" t="s">
        <v>50</v>
      </c>
      <c r="H674">
        <v>1488</v>
      </c>
      <c r="I674">
        <v>2054</v>
      </c>
      <c r="J674">
        <v>1424</v>
      </c>
      <c r="K674">
        <v>2910</v>
      </c>
      <c r="L674">
        <f t="shared" si="139"/>
        <v>1.388804017532262E-2</v>
      </c>
      <c r="M674">
        <v>360.02199999999999</v>
      </c>
      <c r="N674">
        <f t="shared" si="129"/>
        <v>0</v>
      </c>
      <c r="Q674">
        <f t="shared" ref="Q674:Q737" si="140">$L674*H674</f>
        <v>20.665403780880059</v>
      </c>
      <c r="R674">
        <f t="shared" ref="R674:R737" si="141">$L674*I674</f>
        <v>28.526034520112663</v>
      </c>
      <c r="S674">
        <f t="shared" ref="S674:S737" si="142">$L674*J674</f>
        <v>19.77656920965941</v>
      </c>
      <c r="T674">
        <f t="shared" ref="T674:T737" si="143">$L674*K674</f>
        <v>40.414196910188828</v>
      </c>
      <c r="U674">
        <f t="shared" ref="U674:U737" si="144">S674-Q674</f>
        <v>-0.88883457122064868</v>
      </c>
      <c r="V674">
        <f t="shared" ref="V674:V737" si="145">T674-R674</f>
        <v>11.888162390076165</v>
      </c>
      <c r="W674">
        <f t="shared" ref="W674:W737" si="146">N674*P674</f>
        <v>0</v>
      </c>
      <c r="Y674">
        <f t="shared" ref="Y674:Y737" si="147">IF(X674="X", U674+(U674/ABS(U674)*W674), U674)</f>
        <v>-0.88883457122064868</v>
      </c>
      <c r="Z674">
        <f t="shared" ref="Z674:Z737" si="148">IF(X674="Y", -(V674+(V674/ABS(V674)*W674)),-V674)</f>
        <v>-11.888162390076165</v>
      </c>
    </row>
    <row r="675" spans="1:26" s="31" customFormat="1" x14ac:dyDescent="0.2">
      <c r="A675" s="31">
        <v>190</v>
      </c>
      <c r="B675" s="31" t="s">
        <v>144</v>
      </c>
      <c r="C675" s="33">
        <v>2</v>
      </c>
      <c r="D675" s="33">
        <v>1</v>
      </c>
      <c r="E675" s="31">
        <v>6.8690012519397001</v>
      </c>
      <c r="F675" s="31">
        <v>22</v>
      </c>
      <c r="G675" s="32" t="s">
        <v>50</v>
      </c>
      <c r="H675" s="31">
        <v>1504</v>
      </c>
      <c r="I675" s="31">
        <v>2010</v>
      </c>
      <c r="J675" s="31">
        <v>1908</v>
      </c>
      <c r="K675" s="31">
        <v>2820</v>
      </c>
      <c r="L675" s="31">
        <f t="shared" si="139"/>
        <v>1.3659373471857594E-2</v>
      </c>
      <c r="M675" s="31">
        <v>366.04899999999998</v>
      </c>
      <c r="N675" s="31">
        <f t="shared" si="129"/>
        <v>3.1446540880503145E-2</v>
      </c>
      <c r="O675" s="31">
        <v>318</v>
      </c>
      <c r="P675" s="31">
        <v>330.87200000000001</v>
      </c>
      <c r="Q675" s="31">
        <f t="shared" si="140"/>
        <v>20.543697701673821</v>
      </c>
      <c r="R675" s="31">
        <f t="shared" si="141"/>
        <v>27.455340678433764</v>
      </c>
      <c r="S675" s="31">
        <f t="shared" si="142"/>
        <v>26.062084584304287</v>
      </c>
      <c r="T675" s="31">
        <f t="shared" si="143"/>
        <v>38.519433190638416</v>
      </c>
      <c r="U675" s="31">
        <f t="shared" si="144"/>
        <v>5.5183868826304661</v>
      </c>
      <c r="V675" s="31">
        <f t="shared" si="145"/>
        <v>11.064092512204653</v>
      </c>
      <c r="W675" s="31">
        <f t="shared" si="146"/>
        <v>10.404779874213837</v>
      </c>
      <c r="X675" s="31" t="s">
        <v>207</v>
      </c>
      <c r="Y675" s="31">
        <f t="shared" si="147"/>
        <v>5.5183868826304661</v>
      </c>
      <c r="Z675" s="31">
        <f t="shared" si="148"/>
        <v>-21.468872386418489</v>
      </c>
    </row>
    <row r="676" spans="1:26" s="31" customFormat="1" x14ac:dyDescent="0.2">
      <c r="A676" s="31">
        <v>190</v>
      </c>
      <c r="B676" s="31" t="s">
        <v>144</v>
      </c>
      <c r="C676" s="33">
        <v>3</v>
      </c>
      <c r="D676" s="33">
        <v>1</v>
      </c>
      <c r="E676" s="31">
        <v>6.8690012519397001</v>
      </c>
      <c r="F676" s="31">
        <v>22</v>
      </c>
      <c r="G676" s="32" t="s">
        <v>50</v>
      </c>
      <c r="H676" s="31">
        <v>1540</v>
      </c>
      <c r="I676" s="31">
        <v>1978</v>
      </c>
      <c r="J676" s="31">
        <v>1920</v>
      </c>
      <c r="K676" s="31">
        <v>2778</v>
      </c>
      <c r="L676" s="31">
        <f t="shared" si="139"/>
        <v>1.3586144306590367E-2</v>
      </c>
      <c r="M676" s="31">
        <v>368.02199999999999</v>
      </c>
      <c r="N676" s="31">
        <f t="shared" si="129"/>
        <v>3.008559351354604E-2</v>
      </c>
      <c r="O676" s="31">
        <v>332.38499999999999</v>
      </c>
      <c r="P676" s="31">
        <v>357.09899999999999</v>
      </c>
      <c r="Q676" s="31">
        <f t="shared" si="140"/>
        <v>20.922662232149165</v>
      </c>
      <c r="R676" s="31">
        <f t="shared" si="141"/>
        <v>26.873393438435748</v>
      </c>
      <c r="S676" s="31">
        <f t="shared" si="142"/>
        <v>26.085397068653506</v>
      </c>
      <c r="T676" s="31">
        <f t="shared" si="143"/>
        <v>37.742308883708041</v>
      </c>
      <c r="U676" s="31">
        <f t="shared" si="144"/>
        <v>5.1627348365043417</v>
      </c>
      <c r="V676" s="31">
        <f t="shared" si="145"/>
        <v>10.868915445272293</v>
      </c>
      <c r="W676" s="31">
        <f t="shared" si="146"/>
        <v>10.743535358093776</v>
      </c>
      <c r="X676" s="31" t="s">
        <v>207</v>
      </c>
      <c r="Y676" s="31">
        <f t="shared" si="147"/>
        <v>5.1627348365043417</v>
      </c>
      <c r="Z676" s="31">
        <f t="shared" si="148"/>
        <v>-21.61245080336607</v>
      </c>
    </row>
    <row r="677" spans="1:26" s="31" customFormat="1" x14ac:dyDescent="0.2">
      <c r="A677" s="31">
        <v>190</v>
      </c>
      <c r="B677" s="31" t="s">
        <v>144</v>
      </c>
      <c r="C677" s="33">
        <v>4</v>
      </c>
      <c r="D677" s="33">
        <v>1</v>
      </c>
      <c r="E677" s="31">
        <v>6.8690012519397001</v>
      </c>
      <c r="F677" s="31">
        <v>22</v>
      </c>
      <c r="G677" s="32" t="s">
        <v>50</v>
      </c>
      <c r="H677" s="31">
        <v>1540</v>
      </c>
      <c r="I677" s="31">
        <v>1978</v>
      </c>
      <c r="J677" s="31">
        <v>1920</v>
      </c>
      <c r="K677" s="31">
        <v>2778</v>
      </c>
      <c r="L677" s="31">
        <f t="shared" si="139"/>
        <v>1.3549327682360402E-2</v>
      </c>
      <c r="M677" s="31">
        <v>369.02199999999999</v>
      </c>
      <c r="N677" s="31">
        <f t="shared" si="129"/>
        <v>3.008559351354604E-2</v>
      </c>
      <c r="O677" s="31">
        <v>332.38499999999999</v>
      </c>
      <c r="P677" s="31">
        <v>357.09899999999999</v>
      </c>
      <c r="Q677" s="31">
        <f t="shared" si="140"/>
        <v>20.86596463083502</v>
      </c>
      <c r="R677" s="31">
        <f t="shared" si="141"/>
        <v>26.800570155708876</v>
      </c>
      <c r="S677" s="31">
        <f t="shared" si="142"/>
        <v>26.014709150131974</v>
      </c>
      <c r="T677" s="31">
        <f t="shared" si="143"/>
        <v>37.640032301597195</v>
      </c>
      <c r="U677" s="31">
        <f t="shared" si="144"/>
        <v>5.1487445192969545</v>
      </c>
      <c r="V677" s="31">
        <f t="shared" si="145"/>
        <v>10.839462145888319</v>
      </c>
      <c r="W677" s="31">
        <f t="shared" si="146"/>
        <v>10.743535358093776</v>
      </c>
      <c r="X677" s="31" t="s">
        <v>207</v>
      </c>
      <c r="Y677" s="31">
        <f t="shared" si="147"/>
        <v>5.1487445192969545</v>
      </c>
      <c r="Z677" s="31">
        <f t="shared" si="148"/>
        <v>-21.582997503982096</v>
      </c>
    </row>
    <row r="678" spans="1:26" s="31" customFormat="1" x14ac:dyDescent="0.2">
      <c r="A678" s="31">
        <v>190</v>
      </c>
      <c r="B678" s="31" t="s">
        <v>144</v>
      </c>
      <c r="C678" s="33">
        <v>5</v>
      </c>
      <c r="D678" s="33">
        <v>1</v>
      </c>
      <c r="E678" s="31">
        <v>6.8690012519397001</v>
      </c>
      <c r="F678" s="31">
        <v>22</v>
      </c>
      <c r="G678" s="32" t="s">
        <v>50</v>
      </c>
      <c r="H678" s="31">
        <v>1540</v>
      </c>
      <c r="I678" s="31">
        <v>1978</v>
      </c>
      <c r="J678" s="31">
        <v>1920</v>
      </c>
      <c r="K678" s="31">
        <v>2778</v>
      </c>
      <c r="L678" s="31">
        <f t="shared" si="139"/>
        <v>1.3512710055077806E-2</v>
      </c>
      <c r="M678" s="31">
        <v>370.02199999999999</v>
      </c>
      <c r="N678" s="31">
        <f t="shared" si="129"/>
        <v>3.008559351354604E-2</v>
      </c>
      <c r="O678" s="31">
        <v>332.38499999999999</v>
      </c>
      <c r="P678" s="31">
        <v>357.09899999999999</v>
      </c>
      <c r="Q678" s="31">
        <f t="shared" si="140"/>
        <v>20.809573484819822</v>
      </c>
      <c r="R678" s="31">
        <f t="shared" si="141"/>
        <v>26.7281404889439</v>
      </c>
      <c r="S678" s="31">
        <f t="shared" si="142"/>
        <v>25.944403305749386</v>
      </c>
      <c r="T678" s="31">
        <f t="shared" si="143"/>
        <v>37.538308533006145</v>
      </c>
      <c r="U678" s="31">
        <f t="shared" si="144"/>
        <v>5.1348298209295642</v>
      </c>
      <c r="V678" s="31">
        <f t="shared" si="145"/>
        <v>10.810168044062245</v>
      </c>
      <c r="W678" s="31">
        <f t="shared" si="146"/>
        <v>10.743535358093776</v>
      </c>
      <c r="X678" s="31" t="s">
        <v>207</v>
      </c>
      <c r="Y678" s="31">
        <f t="shared" si="147"/>
        <v>5.1348298209295642</v>
      </c>
      <c r="Z678" s="31">
        <f t="shared" si="148"/>
        <v>-21.553703402156021</v>
      </c>
    </row>
    <row r="679" spans="1:26" s="31" customFormat="1" x14ac:dyDescent="0.2">
      <c r="A679" s="31">
        <v>190</v>
      </c>
      <c r="B679" s="31" t="s">
        <v>144</v>
      </c>
      <c r="C679" s="33">
        <v>6</v>
      </c>
      <c r="D679" s="33">
        <v>1</v>
      </c>
      <c r="E679" s="31">
        <v>6.8690012519397001</v>
      </c>
      <c r="F679" s="31">
        <v>22</v>
      </c>
      <c r="G679" s="32" t="s">
        <v>50</v>
      </c>
      <c r="H679" s="31">
        <v>1508</v>
      </c>
      <c r="I679" s="31">
        <v>1998</v>
      </c>
      <c r="J679" s="31">
        <v>1758</v>
      </c>
      <c r="K679" s="31">
        <v>2826</v>
      </c>
      <c r="L679" s="31">
        <f t="shared" si="139"/>
        <v>1.4367816091954023E-2</v>
      </c>
      <c r="M679" s="31">
        <v>348</v>
      </c>
      <c r="N679" s="31">
        <f t="shared" si="129"/>
        <v>2.9020752740284577E-2</v>
      </c>
      <c r="O679" s="31">
        <v>344.58100000000002</v>
      </c>
      <c r="P679" s="31">
        <v>484.26400000000001</v>
      </c>
      <c r="Q679" s="31">
        <f t="shared" si="140"/>
        <v>21.666666666666668</v>
      </c>
      <c r="R679" s="31">
        <f t="shared" si="141"/>
        <v>28.706896551724139</v>
      </c>
      <c r="S679" s="31">
        <f t="shared" si="142"/>
        <v>25.258620689655171</v>
      </c>
      <c r="T679" s="31">
        <f t="shared" si="143"/>
        <v>40.603448275862071</v>
      </c>
      <c r="U679" s="31">
        <f t="shared" si="144"/>
        <v>3.591954022988503</v>
      </c>
      <c r="V679" s="31">
        <f t="shared" si="145"/>
        <v>11.896551724137932</v>
      </c>
      <c r="W679" s="31">
        <f t="shared" si="146"/>
        <v>14.053705805021171</v>
      </c>
      <c r="X679" s="31" t="s">
        <v>207</v>
      </c>
      <c r="Y679" s="31">
        <f t="shared" si="147"/>
        <v>3.591954022988503</v>
      </c>
      <c r="Z679" s="31">
        <f t="shared" si="148"/>
        <v>-25.950257529159103</v>
      </c>
    </row>
    <row r="680" spans="1:26" s="31" customFormat="1" x14ac:dyDescent="0.2">
      <c r="A680" s="31">
        <v>190</v>
      </c>
      <c r="B680" s="31" t="s">
        <v>144</v>
      </c>
      <c r="C680" s="33">
        <v>7</v>
      </c>
      <c r="D680" s="33">
        <v>1</v>
      </c>
      <c r="E680" s="31">
        <v>6.8690012519397001</v>
      </c>
      <c r="F680" s="31">
        <v>22</v>
      </c>
      <c r="G680" s="32" t="s">
        <v>50</v>
      </c>
      <c r="H680" s="31">
        <v>1512</v>
      </c>
      <c r="I680" s="31">
        <v>1998</v>
      </c>
      <c r="J680" s="31">
        <v>1668</v>
      </c>
      <c r="K680" s="31">
        <v>2832</v>
      </c>
      <c r="L680" s="31">
        <f t="shared" si="139"/>
        <v>1.3661202185792349E-2</v>
      </c>
      <c r="M680" s="31">
        <v>366</v>
      </c>
      <c r="N680" s="31">
        <f t="shared" si="129"/>
        <v>2.9235235475204135E-2</v>
      </c>
      <c r="O680" s="31">
        <v>342.053</v>
      </c>
      <c r="P680" s="31">
        <v>774.58100000000002</v>
      </c>
      <c r="Q680" s="31">
        <f t="shared" si="140"/>
        <v>20.655737704918032</v>
      </c>
      <c r="R680" s="31">
        <f t="shared" si="141"/>
        <v>27.295081967213115</v>
      </c>
      <c r="S680" s="31">
        <f t="shared" si="142"/>
        <v>22.78688524590164</v>
      </c>
      <c r="T680" s="31">
        <f t="shared" si="143"/>
        <v>38.688524590163937</v>
      </c>
      <c r="U680" s="31">
        <f t="shared" si="144"/>
        <v>2.1311475409836085</v>
      </c>
      <c r="V680" s="31">
        <f t="shared" si="145"/>
        <v>11.393442622950822</v>
      </c>
      <c r="W680" s="31">
        <f t="shared" si="146"/>
        <v>22.645057929619096</v>
      </c>
      <c r="X680" s="31" t="s">
        <v>207</v>
      </c>
      <c r="Y680" s="31">
        <f t="shared" si="147"/>
        <v>2.1311475409836085</v>
      </c>
      <c r="Z680" s="31">
        <f t="shared" si="148"/>
        <v>-34.038500552569914</v>
      </c>
    </row>
    <row r="681" spans="1:26" s="31" customFormat="1" x14ac:dyDescent="0.2">
      <c r="A681" s="31">
        <v>190</v>
      </c>
      <c r="B681" s="31" t="s">
        <v>144</v>
      </c>
      <c r="C681" s="33">
        <v>8</v>
      </c>
      <c r="D681" s="33">
        <v>1</v>
      </c>
      <c r="E681" s="31">
        <v>6.8690012519397001</v>
      </c>
      <c r="F681" s="31">
        <v>22</v>
      </c>
      <c r="G681" s="32" t="s">
        <v>50</v>
      </c>
      <c r="H681" s="31">
        <v>1452</v>
      </c>
      <c r="I681" s="31">
        <v>2034</v>
      </c>
      <c r="J681" s="31">
        <v>1488</v>
      </c>
      <c r="K681" s="31">
        <v>2778</v>
      </c>
      <c r="L681" s="31">
        <f t="shared" si="139"/>
        <v>1.5429431950033328E-2</v>
      </c>
      <c r="M681" s="31">
        <v>324.05599999999998</v>
      </c>
      <c r="N681" s="31">
        <f t="shared" si="129"/>
        <v>3.2027569331680709E-2</v>
      </c>
      <c r="O681" s="31">
        <v>312.23099999999999</v>
      </c>
      <c r="P681" s="31">
        <v>876.08199999999999</v>
      </c>
      <c r="Q681" s="31">
        <f t="shared" si="140"/>
        <v>22.403535191448395</v>
      </c>
      <c r="R681" s="31">
        <f t="shared" si="141"/>
        <v>31.38346458636779</v>
      </c>
      <c r="S681" s="31">
        <f t="shared" si="142"/>
        <v>22.958994741649594</v>
      </c>
      <c r="T681" s="31">
        <f t="shared" si="143"/>
        <v>42.862961957192589</v>
      </c>
      <c r="U681" s="31">
        <f t="shared" si="144"/>
        <v>0.55545955020119919</v>
      </c>
      <c r="V681" s="31">
        <f t="shared" si="145"/>
        <v>11.479497370824799</v>
      </c>
      <c r="W681" s="31">
        <f t="shared" si="146"/>
        <v>28.058776995237498</v>
      </c>
      <c r="X681" s="31" t="s">
        <v>207</v>
      </c>
      <c r="Y681" s="31">
        <f t="shared" si="147"/>
        <v>0.55545955020119919</v>
      </c>
      <c r="Z681" s="31">
        <f t="shared" si="148"/>
        <v>-39.538274366062296</v>
      </c>
    </row>
    <row r="682" spans="1:26" x14ac:dyDescent="0.2">
      <c r="A682">
        <v>191</v>
      </c>
      <c r="B682" t="s">
        <v>144</v>
      </c>
      <c r="C682" s="33">
        <v>1</v>
      </c>
      <c r="D682" s="33">
        <v>2</v>
      </c>
      <c r="E682">
        <v>6.4026889672853899</v>
      </c>
      <c r="F682">
        <v>23</v>
      </c>
      <c r="G682" s="5" t="s">
        <v>51</v>
      </c>
      <c r="H682">
        <v>1500</v>
      </c>
      <c r="I682">
        <v>1920</v>
      </c>
      <c r="J682">
        <v>1412</v>
      </c>
      <c r="K682">
        <v>1956</v>
      </c>
      <c r="L682">
        <f t="shared" si="139"/>
        <v>1.4367816091954023E-2</v>
      </c>
      <c r="M682">
        <v>348</v>
      </c>
      <c r="N682">
        <f t="shared" si="129"/>
        <v>0</v>
      </c>
      <c r="Q682">
        <f t="shared" si="140"/>
        <v>21.551724137931036</v>
      </c>
      <c r="R682">
        <f t="shared" si="141"/>
        <v>27.586206896551722</v>
      </c>
      <c r="S682">
        <f t="shared" si="142"/>
        <v>20.287356321839081</v>
      </c>
      <c r="T682">
        <f t="shared" si="143"/>
        <v>28.103448275862068</v>
      </c>
      <c r="U682">
        <f t="shared" si="144"/>
        <v>-1.2643678160919549</v>
      </c>
      <c r="V682">
        <f t="shared" si="145"/>
        <v>0.5172413793103452</v>
      </c>
      <c r="W682">
        <f t="shared" si="146"/>
        <v>0</v>
      </c>
      <c r="Y682">
        <f t="shared" si="147"/>
        <v>-1.2643678160919549</v>
      </c>
      <c r="Z682">
        <f t="shared" si="148"/>
        <v>-0.5172413793103452</v>
      </c>
    </row>
    <row r="683" spans="1:26" x14ac:dyDescent="0.2">
      <c r="A683">
        <v>191</v>
      </c>
      <c r="B683" t="s">
        <v>144</v>
      </c>
      <c r="C683" s="33">
        <v>2</v>
      </c>
      <c r="D683" s="33">
        <v>2</v>
      </c>
      <c r="E683">
        <v>6.4026889672853899</v>
      </c>
      <c r="F683">
        <v>23</v>
      </c>
      <c r="G683" s="5" t="s">
        <v>51</v>
      </c>
      <c r="H683">
        <v>1564</v>
      </c>
      <c r="I683">
        <v>1972</v>
      </c>
      <c r="J683">
        <v>1416</v>
      </c>
      <c r="K683">
        <v>1944</v>
      </c>
      <c r="L683">
        <f t="shared" si="139"/>
        <v>1.4200874205816109E-2</v>
      </c>
      <c r="M683">
        <v>352.09100000000001</v>
      </c>
      <c r="N683">
        <f t="shared" si="129"/>
        <v>0</v>
      </c>
      <c r="Q683">
        <f t="shared" si="140"/>
        <v>22.210167257896394</v>
      </c>
      <c r="R683">
        <f t="shared" si="141"/>
        <v>28.004123933869369</v>
      </c>
      <c r="S683">
        <f t="shared" si="142"/>
        <v>20.108437875435612</v>
      </c>
      <c r="T683">
        <f t="shared" si="143"/>
        <v>27.606499456106516</v>
      </c>
      <c r="U683">
        <f t="shared" si="144"/>
        <v>-2.1017293824607819</v>
      </c>
      <c r="V683">
        <f t="shared" si="145"/>
        <v>-0.3976244777628537</v>
      </c>
      <c r="W683">
        <f t="shared" si="146"/>
        <v>0</v>
      </c>
      <c r="Y683">
        <f t="shared" si="147"/>
        <v>-2.1017293824607819</v>
      </c>
      <c r="Z683">
        <f t="shared" si="148"/>
        <v>0.3976244777628537</v>
      </c>
    </row>
    <row r="684" spans="1:26" x14ac:dyDescent="0.2">
      <c r="A684">
        <v>191</v>
      </c>
      <c r="B684" t="s">
        <v>144</v>
      </c>
      <c r="C684" s="33">
        <v>3</v>
      </c>
      <c r="D684" s="33">
        <v>2</v>
      </c>
      <c r="E684">
        <v>6.4026889672853899</v>
      </c>
      <c r="F684">
        <v>23</v>
      </c>
      <c r="G684" s="5" t="s">
        <v>51</v>
      </c>
      <c r="H684">
        <v>1588</v>
      </c>
      <c r="I684">
        <v>1964</v>
      </c>
      <c r="J684">
        <v>1380</v>
      </c>
      <c r="K684">
        <v>1832</v>
      </c>
      <c r="L684">
        <f t="shared" si="139"/>
        <v>1.3583745147207046E-2</v>
      </c>
      <c r="M684">
        <v>368.08699999999999</v>
      </c>
      <c r="N684">
        <f t="shared" si="129"/>
        <v>0</v>
      </c>
      <c r="Q684">
        <f t="shared" si="140"/>
        <v>21.570987293764791</v>
      </c>
      <c r="R684">
        <f t="shared" si="141"/>
        <v>26.678475469114638</v>
      </c>
      <c r="S684">
        <f t="shared" si="142"/>
        <v>18.745568303145724</v>
      </c>
      <c r="T684">
        <f t="shared" si="143"/>
        <v>24.88542110968331</v>
      </c>
      <c r="U684">
        <f t="shared" si="144"/>
        <v>-2.8254189906190668</v>
      </c>
      <c r="V684">
        <f t="shared" si="145"/>
        <v>-1.7930543594313271</v>
      </c>
      <c r="W684">
        <f t="shared" si="146"/>
        <v>0</v>
      </c>
      <c r="Y684">
        <f t="shared" si="147"/>
        <v>-2.8254189906190668</v>
      </c>
      <c r="Z684">
        <f t="shared" si="148"/>
        <v>1.7930543594313271</v>
      </c>
    </row>
    <row r="685" spans="1:26" x14ac:dyDescent="0.2">
      <c r="A685">
        <v>191</v>
      </c>
      <c r="B685" t="s">
        <v>144</v>
      </c>
      <c r="C685" s="73">
        <v>4</v>
      </c>
      <c r="D685" s="73">
        <v>2</v>
      </c>
      <c r="E685">
        <v>6.4026889672853899</v>
      </c>
      <c r="F685">
        <v>23</v>
      </c>
      <c r="G685" s="5" t="s">
        <v>51</v>
      </c>
      <c r="H685">
        <v>1488</v>
      </c>
      <c r="I685">
        <v>1972</v>
      </c>
      <c r="J685">
        <v>1240</v>
      </c>
      <c r="K685">
        <v>1708</v>
      </c>
      <c r="L685">
        <f t="shared" si="139"/>
        <v>1.3885456095576371E-2</v>
      </c>
      <c r="M685">
        <v>360.089</v>
      </c>
      <c r="N685">
        <f t="shared" si="129"/>
        <v>0</v>
      </c>
      <c r="Q685">
        <f t="shared" si="140"/>
        <v>20.661558670217641</v>
      </c>
      <c r="R685">
        <f t="shared" si="141"/>
        <v>27.382119420476602</v>
      </c>
      <c r="S685">
        <f t="shared" si="142"/>
        <v>17.217965558514699</v>
      </c>
      <c r="T685">
        <f t="shared" si="143"/>
        <v>23.716359011244442</v>
      </c>
      <c r="U685">
        <f t="shared" si="144"/>
        <v>-3.4435931117029419</v>
      </c>
      <c r="V685">
        <f t="shared" si="145"/>
        <v>-3.6657604092321598</v>
      </c>
      <c r="W685">
        <f t="shared" si="146"/>
        <v>0</v>
      </c>
      <c r="Y685">
        <f t="shared" si="147"/>
        <v>-3.4435931117029419</v>
      </c>
      <c r="Z685">
        <f t="shared" si="148"/>
        <v>3.6657604092321598</v>
      </c>
    </row>
    <row r="686" spans="1:26" x14ac:dyDescent="0.2">
      <c r="A686">
        <v>191</v>
      </c>
      <c r="B686" t="s">
        <v>144</v>
      </c>
      <c r="C686" s="33">
        <v>5</v>
      </c>
      <c r="D686" s="33">
        <v>2</v>
      </c>
      <c r="E686">
        <v>6.4026889672853899</v>
      </c>
      <c r="F686">
        <v>23</v>
      </c>
      <c r="G686" s="5" t="s">
        <v>51</v>
      </c>
      <c r="H686">
        <v>1512</v>
      </c>
      <c r="I686">
        <v>1928</v>
      </c>
      <c r="J686">
        <v>1220</v>
      </c>
      <c r="K686">
        <v>1536</v>
      </c>
      <c r="L686">
        <f t="shared" si="139"/>
        <v>1.3875206393695105E-2</v>
      </c>
      <c r="M686">
        <v>360.35500000000002</v>
      </c>
      <c r="N686">
        <f t="shared" si="129"/>
        <v>0</v>
      </c>
      <c r="Q686">
        <f t="shared" si="140"/>
        <v>20.979312067266999</v>
      </c>
      <c r="R686">
        <f t="shared" si="141"/>
        <v>26.751397927044163</v>
      </c>
      <c r="S686">
        <f t="shared" si="142"/>
        <v>16.92775180030803</v>
      </c>
      <c r="T686">
        <f t="shared" si="143"/>
        <v>21.312317020715682</v>
      </c>
      <c r="U686">
        <f t="shared" si="144"/>
        <v>-4.051560266958969</v>
      </c>
      <c r="V686">
        <f t="shared" si="145"/>
        <v>-5.4390809063284813</v>
      </c>
      <c r="W686">
        <f t="shared" si="146"/>
        <v>0</v>
      </c>
      <c r="Y686">
        <f t="shared" si="147"/>
        <v>-4.051560266958969</v>
      </c>
      <c r="Z686">
        <f t="shared" si="148"/>
        <v>5.4390809063284813</v>
      </c>
    </row>
    <row r="687" spans="1:26" x14ac:dyDescent="0.2">
      <c r="A687">
        <v>191</v>
      </c>
      <c r="B687" t="s">
        <v>144</v>
      </c>
      <c r="C687" s="33">
        <v>6</v>
      </c>
      <c r="D687" s="33">
        <v>2</v>
      </c>
      <c r="E687">
        <v>6.4026889672853899</v>
      </c>
      <c r="F687">
        <v>23</v>
      </c>
      <c r="G687" s="5" t="s">
        <v>51</v>
      </c>
      <c r="H687">
        <v>1520</v>
      </c>
      <c r="I687">
        <v>2020</v>
      </c>
      <c r="J687">
        <v>1224</v>
      </c>
      <c r="K687">
        <v>1540</v>
      </c>
      <c r="L687">
        <f t="shared" si="139"/>
        <v>1.4196318042952379E-2</v>
      </c>
      <c r="M687">
        <v>352.20400000000001</v>
      </c>
      <c r="N687">
        <f t="shared" si="129"/>
        <v>0</v>
      </c>
      <c r="Q687">
        <f t="shared" si="140"/>
        <v>21.578403425287615</v>
      </c>
      <c r="R687">
        <f t="shared" si="141"/>
        <v>28.676562446763807</v>
      </c>
      <c r="S687">
        <f t="shared" si="142"/>
        <v>17.376293284573713</v>
      </c>
      <c r="T687">
        <f t="shared" si="143"/>
        <v>21.862329786146663</v>
      </c>
      <c r="U687">
        <f t="shared" si="144"/>
        <v>-4.2021101407139021</v>
      </c>
      <c r="V687">
        <f t="shared" si="145"/>
        <v>-6.8142326606171437</v>
      </c>
      <c r="W687">
        <f t="shared" si="146"/>
        <v>0</v>
      </c>
      <c r="Y687">
        <f t="shared" si="147"/>
        <v>-4.2021101407139021</v>
      </c>
      <c r="Z687">
        <f t="shared" si="148"/>
        <v>6.8142326606171437</v>
      </c>
    </row>
    <row r="688" spans="1:26" x14ac:dyDescent="0.2">
      <c r="A688">
        <v>191</v>
      </c>
      <c r="B688" t="s">
        <v>144</v>
      </c>
      <c r="C688" s="33">
        <v>7</v>
      </c>
      <c r="D688" s="33">
        <v>2</v>
      </c>
      <c r="E688">
        <v>6.4026889672853899</v>
      </c>
      <c r="F688">
        <v>23</v>
      </c>
      <c r="G688" s="5" t="s">
        <v>51</v>
      </c>
      <c r="H688">
        <v>1492</v>
      </c>
      <c r="I688">
        <v>1980</v>
      </c>
      <c r="J688">
        <v>1212</v>
      </c>
      <c r="K688">
        <v>1368</v>
      </c>
      <c r="L688">
        <f t="shared" si="139"/>
        <v>1.3583745147207046E-2</v>
      </c>
      <c r="M688">
        <v>368.08699999999999</v>
      </c>
      <c r="N688">
        <f t="shared" si="129"/>
        <v>0</v>
      </c>
      <c r="Q688">
        <f t="shared" si="140"/>
        <v>20.266947759632913</v>
      </c>
      <c r="R688">
        <f t="shared" si="141"/>
        <v>26.895815391469952</v>
      </c>
      <c r="S688">
        <f t="shared" si="142"/>
        <v>16.463499118414941</v>
      </c>
      <c r="T688">
        <f t="shared" si="143"/>
        <v>18.58256336137924</v>
      </c>
      <c r="U688">
        <f t="shared" si="144"/>
        <v>-3.8034486412179724</v>
      </c>
      <c r="V688">
        <f t="shared" si="145"/>
        <v>-8.3132520300907125</v>
      </c>
      <c r="W688">
        <f t="shared" si="146"/>
        <v>0</v>
      </c>
      <c r="Y688">
        <f t="shared" si="147"/>
        <v>-3.8034486412179724</v>
      </c>
      <c r="Z688">
        <f t="shared" si="148"/>
        <v>8.3132520300907125</v>
      </c>
    </row>
    <row r="689" spans="1:26" x14ac:dyDescent="0.2">
      <c r="A689">
        <v>191</v>
      </c>
      <c r="B689" t="s">
        <v>144</v>
      </c>
      <c r="C689" s="33">
        <v>8</v>
      </c>
      <c r="D689" s="33">
        <v>2</v>
      </c>
      <c r="E689">
        <v>6.4026889672853899</v>
      </c>
      <c r="F689">
        <v>23</v>
      </c>
      <c r="G689" s="5" t="s">
        <v>51</v>
      </c>
      <c r="H689">
        <v>1520</v>
      </c>
      <c r="I689">
        <v>2008</v>
      </c>
      <c r="J689">
        <v>1244</v>
      </c>
      <c r="K689">
        <v>1308</v>
      </c>
      <c r="L689">
        <f t="shared" si="139"/>
        <v>1.3888888888888888E-2</v>
      </c>
      <c r="M689">
        <v>360</v>
      </c>
      <c r="N689">
        <f t="shared" si="129"/>
        <v>0</v>
      </c>
      <c r="Q689">
        <f t="shared" si="140"/>
        <v>21.111111111111111</v>
      </c>
      <c r="R689">
        <f t="shared" si="141"/>
        <v>27.888888888888886</v>
      </c>
      <c r="S689">
        <f t="shared" si="142"/>
        <v>17.277777777777779</v>
      </c>
      <c r="T689">
        <f t="shared" si="143"/>
        <v>18.166666666666664</v>
      </c>
      <c r="U689">
        <f t="shared" si="144"/>
        <v>-3.8333333333333321</v>
      </c>
      <c r="V689">
        <f t="shared" si="145"/>
        <v>-9.7222222222222214</v>
      </c>
      <c r="W689">
        <f t="shared" si="146"/>
        <v>0</v>
      </c>
      <c r="Y689">
        <f t="shared" si="147"/>
        <v>-3.8333333333333321</v>
      </c>
      <c r="Z689">
        <f t="shared" si="148"/>
        <v>9.7222222222222214</v>
      </c>
    </row>
    <row r="690" spans="1:26" s="31" customFormat="1" x14ac:dyDescent="0.2">
      <c r="A690" s="31">
        <v>192</v>
      </c>
      <c r="B690" s="31" t="s">
        <v>144</v>
      </c>
      <c r="C690" s="33">
        <v>1</v>
      </c>
      <c r="D690" s="33">
        <v>3</v>
      </c>
      <c r="E690" s="31">
        <v>7.5518439129296304</v>
      </c>
      <c r="F690" s="31">
        <v>24</v>
      </c>
      <c r="G690" s="32" t="s">
        <v>51</v>
      </c>
      <c r="H690" s="31">
        <v>1490</v>
      </c>
      <c r="I690" s="31">
        <v>1970</v>
      </c>
      <c r="J690" s="31">
        <v>2016</v>
      </c>
      <c r="K690" s="31">
        <v>2274</v>
      </c>
      <c r="L690" s="31">
        <f t="shared" si="139"/>
        <v>1.3736263736263736E-2</v>
      </c>
      <c r="M690" s="31">
        <v>364</v>
      </c>
      <c r="N690" s="31">
        <f t="shared" si="129"/>
        <v>3.4246575342465752E-2</v>
      </c>
      <c r="O690" s="31">
        <v>292</v>
      </c>
      <c r="P690" s="31">
        <v>284.113</v>
      </c>
      <c r="Q690" s="31">
        <f t="shared" si="140"/>
        <v>20.467032967032967</v>
      </c>
      <c r="R690" s="31">
        <f t="shared" si="141"/>
        <v>27.060439560439558</v>
      </c>
      <c r="S690" s="31">
        <f t="shared" si="142"/>
        <v>27.692307692307693</v>
      </c>
      <c r="T690" s="31">
        <f t="shared" si="143"/>
        <v>31.236263736263737</v>
      </c>
      <c r="U690" s="31">
        <f t="shared" si="144"/>
        <v>7.2252747252747263</v>
      </c>
      <c r="V690" s="31">
        <f t="shared" si="145"/>
        <v>4.1758241758241788</v>
      </c>
      <c r="W690" s="31">
        <f t="shared" si="146"/>
        <v>9.7298972602739724</v>
      </c>
      <c r="X690" s="31" t="s">
        <v>206</v>
      </c>
      <c r="Y690" s="31">
        <f t="shared" si="147"/>
        <v>16.955171985548699</v>
      </c>
      <c r="Z690" s="31">
        <f t="shared" si="148"/>
        <v>-4.1758241758241788</v>
      </c>
    </row>
    <row r="691" spans="1:26" s="31" customFormat="1" x14ac:dyDescent="0.2">
      <c r="A691" s="31">
        <v>192</v>
      </c>
      <c r="B691" s="31" t="s">
        <v>144</v>
      </c>
      <c r="C691" s="33">
        <v>2</v>
      </c>
      <c r="D691" s="33">
        <v>3</v>
      </c>
      <c r="E691" s="31">
        <v>7.5518439129296304</v>
      </c>
      <c r="F691" s="31">
        <v>24</v>
      </c>
      <c r="G691" s="32" t="s">
        <v>51</v>
      </c>
      <c r="H691" s="31">
        <v>1518</v>
      </c>
      <c r="I691" s="31">
        <v>2002</v>
      </c>
      <c r="J691" s="31">
        <v>2028</v>
      </c>
      <c r="K691" s="31">
        <v>1650</v>
      </c>
      <c r="L691" s="31">
        <f t="shared" si="139"/>
        <v>1.3735433572696156E-2</v>
      </c>
      <c r="M691" s="31">
        <v>364.02199999999999</v>
      </c>
      <c r="N691" s="31">
        <f t="shared" si="129"/>
        <v>3.2894736842105261E-2</v>
      </c>
      <c r="O691" s="31">
        <v>304</v>
      </c>
      <c r="P691" s="31">
        <v>368.34800000000001</v>
      </c>
      <c r="Q691" s="31">
        <f t="shared" si="140"/>
        <v>20.850388163352765</v>
      </c>
      <c r="R691" s="31">
        <f t="shared" si="141"/>
        <v>27.498338012537705</v>
      </c>
      <c r="S691" s="31">
        <f t="shared" si="142"/>
        <v>27.855459285427806</v>
      </c>
      <c r="T691" s="31">
        <f t="shared" si="143"/>
        <v>22.663465394948659</v>
      </c>
      <c r="U691" s="31">
        <f t="shared" si="144"/>
        <v>7.0050711220750408</v>
      </c>
      <c r="V691" s="31">
        <f t="shared" si="145"/>
        <v>-4.8348726175890455</v>
      </c>
      <c r="W691" s="31">
        <f t="shared" si="146"/>
        <v>12.116710526315789</v>
      </c>
      <c r="X691" s="31" t="s">
        <v>206</v>
      </c>
      <c r="Y691" s="31">
        <f t="shared" si="147"/>
        <v>19.121781648390829</v>
      </c>
      <c r="Z691" s="31">
        <f t="shared" si="148"/>
        <v>4.8348726175890455</v>
      </c>
    </row>
    <row r="692" spans="1:26" s="31" customFormat="1" x14ac:dyDescent="0.2">
      <c r="A692" s="31">
        <v>192</v>
      </c>
      <c r="B692" s="31" t="s">
        <v>144</v>
      </c>
      <c r="C692" s="33">
        <v>3</v>
      </c>
      <c r="D692" s="33">
        <v>3</v>
      </c>
      <c r="E692" s="31">
        <v>7.5518439129296304</v>
      </c>
      <c r="F692" s="31">
        <v>24</v>
      </c>
      <c r="G692" s="32" t="s">
        <v>51</v>
      </c>
      <c r="H692" s="31">
        <v>1542</v>
      </c>
      <c r="I692" s="31">
        <v>1986</v>
      </c>
      <c r="J692" s="31">
        <v>1902</v>
      </c>
      <c r="K692" s="31">
        <v>1140</v>
      </c>
      <c r="L692" s="31">
        <f t="shared" si="139"/>
        <v>1.4122259222541386E-2</v>
      </c>
      <c r="M692" s="31">
        <v>354.05099999999999</v>
      </c>
      <c r="N692" s="31">
        <f t="shared" si="129"/>
        <v>3.144090524654386E-2</v>
      </c>
      <c r="O692" s="31">
        <v>318.05700000000002</v>
      </c>
      <c r="P692" s="31">
        <v>516</v>
      </c>
      <c r="Q692" s="31">
        <f t="shared" si="140"/>
        <v>21.776523721158817</v>
      </c>
      <c r="R692" s="31">
        <f t="shared" si="141"/>
        <v>28.046806815967194</v>
      </c>
      <c r="S692" s="31">
        <f t="shared" si="142"/>
        <v>26.860537041273716</v>
      </c>
      <c r="T692" s="31">
        <f t="shared" si="143"/>
        <v>16.099375513697179</v>
      </c>
      <c r="U692" s="31">
        <f t="shared" si="144"/>
        <v>5.0840133201148987</v>
      </c>
      <c r="V692" s="31">
        <f t="shared" si="145"/>
        <v>-11.947431302270015</v>
      </c>
      <c r="W692" s="31">
        <f t="shared" si="146"/>
        <v>16.223507107216633</v>
      </c>
      <c r="X692" s="31" t="s">
        <v>207</v>
      </c>
      <c r="Y692" s="31">
        <f t="shared" si="147"/>
        <v>5.0840133201148987</v>
      </c>
      <c r="Z692" s="31">
        <f t="shared" si="148"/>
        <v>28.170938409486649</v>
      </c>
    </row>
    <row r="693" spans="1:26" s="31" customFormat="1" x14ac:dyDescent="0.2">
      <c r="A693" s="31">
        <v>192</v>
      </c>
      <c r="B693" s="31" t="s">
        <v>144</v>
      </c>
      <c r="C693" s="33">
        <v>4</v>
      </c>
      <c r="D693" s="33">
        <v>3</v>
      </c>
      <c r="E693" s="31">
        <v>7.5518439129296304</v>
      </c>
      <c r="F693" s="31">
        <v>24</v>
      </c>
      <c r="G693" s="32" t="s">
        <v>51</v>
      </c>
      <c r="H693" s="31">
        <v>1488</v>
      </c>
      <c r="I693" s="31">
        <v>1998</v>
      </c>
      <c r="J693" s="31">
        <v>966</v>
      </c>
      <c r="K693" s="31">
        <v>1218</v>
      </c>
      <c r="L693" s="31">
        <f t="shared" si="139"/>
        <v>1.3653852980772645E-2</v>
      </c>
      <c r="M693" s="31">
        <v>366.197</v>
      </c>
      <c r="N693" s="31">
        <f t="shared" si="129"/>
        <v>3.0297980639590372E-2</v>
      </c>
      <c r="O693" s="31">
        <v>330.05500000000001</v>
      </c>
      <c r="P693" s="31">
        <v>378.428</v>
      </c>
      <c r="Q693" s="31">
        <f t="shared" si="140"/>
        <v>20.316933235389694</v>
      </c>
      <c r="R693" s="31">
        <f t="shared" si="141"/>
        <v>27.280398255583744</v>
      </c>
      <c r="S693" s="31">
        <f t="shared" si="142"/>
        <v>13.189621979426375</v>
      </c>
      <c r="T693" s="31">
        <f t="shared" si="143"/>
        <v>16.630392930581081</v>
      </c>
      <c r="U693" s="31">
        <f t="shared" si="144"/>
        <v>-7.1273112559633187</v>
      </c>
      <c r="V693" s="31">
        <f t="shared" si="145"/>
        <v>-10.650005325002663</v>
      </c>
      <c r="W693" s="31">
        <f t="shared" si="146"/>
        <v>11.465604217478905</v>
      </c>
      <c r="X693" s="31" t="s">
        <v>207</v>
      </c>
      <c r="Y693" s="31">
        <f t="shared" si="147"/>
        <v>-7.1273112559633187</v>
      </c>
      <c r="Z693" s="31">
        <f t="shared" si="148"/>
        <v>22.115609542481568</v>
      </c>
    </row>
    <row r="694" spans="1:26" s="31" customFormat="1" x14ac:dyDescent="0.2">
      <c r="A694" s="31">
        <v>192</v>
      </c>
      <c r="B694" s="31" t="s">
        <v>144</v>
      </c>
      <c r="C694" s="33">
        <v>5</v>
      </c>
      <c r="D694" s="33">
        <v>3</v>
      </c>
      <c r="E694" s="31">
        <v>7.5518439129296304</v>
      </c>
      <c r="F694" s="31">
        <v>24</v>
      </c>
      <c r="G694" s="32" t="s">
        <v>51</v>
      </c>
      <c r="H694" s="31">
        <v>1518</v>
      </c>
      <c r="I694" s="31">
        <v>1986</v>
      </c>
      <c r="J694" s="31">
        <v>1050</v>
      </c>
      <c r="K694" s="31">
        <v>1224</v>
      </c>
      <c r="L694" s="31">
        <f t="shared" si="139"/>
        <v>1.38811771238201E-2</v>
      </c>
      <c r="M694" s="31">
        <v>360.2</v>
      </c>
      <c r="N694" s="31">
        <f t="shared" si="129"/>
        <v>3.4013605442176874E-2</v>
      </c>
      <c r="O694" s="31">
        <v>294</v>
      </c>
      <c r="P694" s="31">
        <v>363.63200000000001</v>
      </c>
      <c r="Q694" s="31">
        <f t="shared" si="140"/>
        <v>21.071626873958913</v>
      </c>
      <c r="R694" s="31">
        <f t="shared" si="141"/>
        <v>27.568017767906717</v>
      </c>
      <c r="S694" s="31">
        <f t="shared" si="142"/>
        <v>14.575235980011104</v>
      </c>
      <c r="T694" s="31">
        <f t="shared" si="143"/>
        <v>16.990560799555801</v>
      </c>
      <c r="U694" s="31">
        <f t="shared" si="144"/>
        <v>-6.4963908939478081</v>
      </c>
      <c r="V694" s="31">
        <f t="shared" si="145"/>
        <v>-10.577456968350916</v>
      </c>
      <c r="W694" s="31">
        <f t="shared" si="146"/>
        <v>12.36843537414966</v>
      </c>
      <c r="X694" s="31" t="s">
        <v>206</v>
      </c>
      <c r="Y694" s="31">
        <f t="shared" si="147"/>
        <v>-18.864826268097467</v>
      </c>
      <c r="Z694" s="31">
        <f t="shared" si="148"/>
        <v>10.577456968350916</v>
      </c>
    </row>
    <row r="695" spans="1:26" s="31" customFormat="1" x14ac:dyDescent="0.2">
      <c r="A695" s="31">
        <v>192</v>
      </c>
      <c r="B695" s="31" t="s">
        <v>144</v>
      </c>
      <c r="C695" s="33">
        <v>6</v>
      </c>
      <c r="D695" s="33">
        <v>3</v>
      </c>
      <c r="E695" s="31">
        <v>7.5518439129296304</v>
      </c>
      <c r="F695" s="31">
        <v>24</v>
      </c>
      <c r="G695" s="32" t="s">
        <v>51</v>
      </c>
      <c r="H695" s="31">
        <v>1500</v>
      </c>
      <c r="I695" s="31">
        <v>2034</v>
      </c>
      <c r="J695" s="31">
        <v>924</v>
      </c>
      <c r="K695" s="31">
        <v>1302</v>
      </c>
      <c r="L695" s="31">
        <f t="shared" si="139"/>
        <v>1.4359274799185542E-2</v>
      </c>
      <c r="M695" s="31">
        <v>348.20699999999999</v>
      </c>
      <c r="N695" s="31">
        <f t="shared" si="129"/>
        <v>3.2051282051282048E-2</v>
      </c>
      <c r="O695" s="31">
        <v>312</v>
      </c>
      <c r="P695" s="31">
        <v>595.48299999999995</v>
      </c>
      <c r="Q695" s="31">
        <f t="shared" si="140"/>
        <v>21.538912198778313</v>
      </c>
      <c r="R695" s="31">
        <f t="shared" si="141"/>
        <v>29.206764941543394</v>
      </c>
      <c r="S695" s="31">
        <f t="shared" si="142"/>
        <v>13.267969914447441</v>
      </c>
      <c r="T695" s="31">
        <f t="shared" si="143"/>
        <v>18.695775788539578</v>
      </c>
      <c r="U695" s="31">
        <f t="shared" si="144"/>
        <v>-8.2709422843308715</v>
      </c>
      <c r="V695" s="31">
        <f t="shared" si="145"/>
        <v>-10.510989153003816</v>
      </c>
      <c r="W695" s="31">
        <f t="shared" si="146"/>
        <v>19.085993589743588</v>
      </c>
      <c r="X695" s="31" t="s">
        <v>207</v>
      </c>
      <c r="Y695" s="31">
        <f t="shared" si="147"/>
        <v>-8.2709422843308715</v>
      </c>
      <c r="Z695" s="31">
        <f t="shared" si="148"/>
        <v>29.596982742747404</v>
      </c>
    </row>
    <row r="696" spans="1:26" s="31" customFormat="1" x14ac:dyDescent="0.2">
      <c r="A696" s="31">
        <v>192</v>
      </c>
      <c r="B696" s="31" t="s">
        <v>144</v>
      </c>
      <c r="C696" s="33">
        <v>7</v>
      </c>
      <c r="D696" s="33">
        <v>3</v>
      </c>
      <c r="E696" s="31">
        <v>7.5518439129296304</v>
      </c>
      <c r="F696" s="31">
        <v>24</v>
      </c>
      <c r="G696" s="32" t="s">
        <v>51</v>
      </c>
      <c r="H696" s="31">
        <v>1500</v>
      </c>
      <c r="I696" s="31">
        <v>2034</v>
      </c>
      <c r="J696" s="31">
        <v>924</v>
      </c>
      <c r="K696" s="31">
        <v>1302</v>
      </c>
      <c r="L696" s="31">
        <f t="shared" si="139"/>
        <v>1.4359274799185542E-2</v>
      </c>
      <c r="M696" s="31">
        <v>348.20699999999999</v>
      </c>
      <c r="N696" s="31">
        <f t="shared" si="129"/>
        <v>3.2051282051282048E-2</v>
      </c>
      <c r="O696" s="31">
        <v>312</v>
      </c>
      <c r="P696" s="31">
        <v>595.48299999999995</v>
      </c>
      <c r="Q696" s="31">
        <f t="shared" si="140"/>
        <v>21.538912198778313</v>
      </c>
      <c r="R696" s="31">
        <f t="shared" si="141"/>
        <v>29.206764941543394</v>
      </c>
      <c r="S696" s="31">
        <f t="shared" si="142"/>
        <v>13.267969914447441</v>
      </c>
      <c r="T696" s="31">
        <f t="shared" si="143"/>
        <v>18.695775788539578</v>
      </c>
      <c r="U696" s="31">
        <f t="shared" si="144"/>
        <v>-8.2709422843308715</v>
      </c>
      <c r="V696" s="31">
        <f t="shared" si="145"/>
        <v>-10.510989153003816</v>
      </c>
      <c r="W696" s="31">
        <f t="shared" si="146"/>
        <v>19.085993589743588</v>
      </c>
      <c r="X696" s="31" t="s">
        <v>207</v>
      </c>
      <c r="Y696" s="31">
        <f t="shared" si="147"/>
        <v>-8.2709422843308715</v>
      </c>
      <c r="Z696" s="31">
        <f t="shared" si="148"/>
        <v>29.596982742747404</v>
      </c>
    </row>
    <row r="697" spans="1:26" s="31" customFormat="1" x14ac:dyDescent="0.2">
      <c r="A697" s="31">
        <v>192</v>
      </c>
      <c r="B697" s="31" t="s">
        <v>144</v>
      </c>
      <c r="C697" s="33">
        <v>8</v>
      </c>
      <c r="D697" s="33">
        <v>3</v>
      </c>
      <c r="E697" s="31">
        <v>7.5518439129296304</v>
      </c>
      <c r="F697" s="31">
        <v>24</v>
      </c>
      <c r="G697" s="32" t="s">
        <v>51</v>
      </c>
      <c r="H697" s="31">
        <v>1500</v>
      </c>
      <c r="I697" s="31">
        <v>2034</v>
      </c>
      <c r="J697" s="31">
        <v>924</v>
      </c>
      <c r="K697" s="31">
        <v>1302</v>
      </c>
      <c r="L697" s="31">
        <f t="shared" si="139"/>
        <v>1.4359274799185542E-2</v>
      </c>
      <c r="M697" s="31">
        <v>348.20699999999999</v>
      </c>
      <c r="N697" s="31">
        <f t="shared" si="129"/>
        <v>3.2051282051282048E-2</v>
      </c>
      <c r="O697" s="31">
        <v>312</v>
      </c>
      <c r="P697" s="31">
        <v>595.48299999999995</v>
      </c>
      <c r="Q697" s="31">
        <f t="shared" si="140"/>
        <v>21.538912198778313</v>
      </c>
      <c r="R697" s="31">
        <f t="shared" si="141"/>
        <v>29.206764941543394</v>
      </c>
      <c r="S697" s="31">
        <f t="shared" si="142"/>
        <v>13.267969914447441</v>
      </c>
      <c r="T697" s="31">
        <f t="shared" si="143"/>
        <v>18.695775788539578</v>
      </c>
      <c r="U697" s="31">
        <f t="shared" si="144"/>
        <v>-8.2709422843308715</v>
      </c>
      <c r="V697" s="31">
        <f t="shared" si="145"/>
        <v>-10.510989153003816</v>
      </c>
      <c r="W697" s="31">
        <f t="shared" si="146"/>
        <v>19.085993589743588</v>
      </c>
      <c r="X697" s="31" t="s">
        <v>207</v>
      </c>
      <c r="Y697" s="31">
        <f t="shared" si="147"/>
        <v>-8.2709422843308715</v>
      </c>
      <c r="Z697" s="31">
        <f t="shared" si="148"/>
        <v>29.596982742747404</v>
      </c>
    </row>
    <row r="698" spans="1:26" x14ac:dyDescent="0.2">
      <c r="A698">
        <v>193</v>
      </c>
      <c r="B698" t="s">
        <v>144</v>
      </c>
      <c r="C698" s="33">
        <v>1</v>
      </c>
      <c r="D698" s="33">
        <v>4</v>
      </c>
      <c r="E698">
        <v>7.3108106455267601</v>
      </c>
      <c r="F698">
        <v>25</v>
      </c>
      <c r="G698" s="5" t="s">
        <v>49</v>
      </c>
      <c r="H698">
        <v>1500</v>
      </c>
      <c r="I698">
        <v>2064</v>
      </c>
      <c r="J698">
        <v>2028</v>
      </c>
      <c r="K698">
        <v>2808</v>
      </c>
      <c r="L698">
        <f t="shared" si="139"/>
        <v>1.4704844363927253E-2</v>
      </c>
      <c r="M698">
        <v>340.024</v>
      </c>
      <c r="N698">
        <f t="shared" si="129"/>
        <v>0</v>
      </c>
      <c r="Q698">
        <f t="shared" si="140"/>
        <v>22.057266545890879</v>
      </c>
      <c r="R698">
        <f t="shared" si="141"/>
        <v>30.35079876714585</v>
      </c>
      <c r="S698">
        <f t="shared" si="142"/>
        <v>29.821424370044468</v>
      </c>
      <c r="T698">
        <f t="shared" si="143"/>
        <v>41.291202973907723</v>
      </c>
      <c r="U698">
        <f t="shared" si="144"/>
        <v>7.7641578241535889</v>
      </c>
      <c r="V698">
        <f t="shared" si="145"/>
        <v>10.940404206761873</v>
      </c>
      <c r="W698">
        <f t="shared" si="146"/>
        <v>0</v>
      </c>
      <c r="Y698">
        <f t="shared" si="147"/>
        <v>7.7641578241535889</v>
      </c>
      <c r="Z698">
        <f t="shared" si="148"/>
        <v>-10.940404206761873</v>
      </c>
    </row>
    <row r="699" spans="1:26" s="31" customFormat="1" x14ac:dyDescent="0.2">
      <c r="A699" s="31">
        <v>193</v>
      </c>
      <c r="B699" s="31" t="s">
        <v>144</v>
      </c>
      <c r="C699" s="33">
        <v>2</v>
      </c>
      <c r="D699" s="33">
        <v>4</v>
      </c>
      <c r="E699" s="31">
        <v>7.3108106455267601</v>
      </c>
      <c r="F699" s="31">
        <v>25</v>
      </c>
      <c r="G699" s="32" t="s">
        <v>49</v>
      </c>
      <c r="H699" s="31">
        <v>1516</v>
      </c>
      <c r="I699" s="31">
        <v>1960</v>
      </c>
      <c r="J699" s="31">
        <v>1926</v>
      </c>
      <c r="K699" s="31">
        <v>2748</v>
      </c>
      <c r="L699" s="31">
        <f t="shared" si="139"/>
        <v>1.388804017532262E-2</v>
      </c>
      <c r="M699" s="31">
        <v>360.02199999999999</v>
      </c>
      <c r="N699" s="31">
        <f t="shared" si="129"/>
        <v>3.125E-2</v>
      </c>
      <c r="O699" s="31">
        <v>320</v>
      </c>
      <c r="P699" s="31">
        <v>373.05200000000002</v>
      </c>
      <c r="Q699" s="31">
        <f t="shared" si="140"/>
        <v>21.05426890578909</v>
      </c>
      <c r="R699" s="31">
        <f t="shared" si="141"/>
        <v>27.220558743632335</v>
      </c>
      <c r="S699" s="31">
        <f t="shared" si="142"/>
        <v>26.748365377671366</v>
      </c>
      <c r="T699" s="31">
        <f t="shared" si="143"/>
        <v>38.164334401786562</v>
      </c>
      <c r="U699" s="31">
        <f t="shared" si="144"/>
        <v>5.6940964718822755</v>
      </c>
      <c r="V699" s="31">
        <f t="shared" si="145"/>
        <v>10.943775658154227</v>
      </c>
      <c r="W699" s="31">
        <f t="shared" si="146"/>
        <v>11.657875000000001</v>
      </c>
      <c r="X699" s="31" t="s">
        <v>207</v>
      </c>
      <c r="Y699" s="31">
        <f t="shared" si="147"/>
        <v>5.6940964718822755</v>
      </c>
      <c r="Z699" s="31">
        <f t="shared" si="148"/>
        <v>-22.601650658154227</v>
      </c>
    </row>
    <row r="700" spans="1:26" s="31" customFormat="1" x14ac:dyDescent="0.2">
      <c r="A700" s="31">
        <v>193</v>
      </c>
      <c r="B700" s="31" t="s">
        <v>144</v>
      </c>
      <c r="C700" s="33">
        <v>3</v>
      </c>
      <c r="D700" s="33">
        <v>4</v>
      </c>
      <c r="E700" s="31">
        <v>7.3108106455267601</v>
      </c>
      <c r="F700" s="31">
        <v>25</v>
      </c>
      <c r="G700" s="32" t="s">
        <v>49</v>
      </c>
      <c r="H700" s="31">
        <v>1530</v>
      </c>
      <c r="I700" s="31">
        <v>2016</v>
      </c>
      <c r="J700" s="31">
        <v>1848</v>
      </c>
      <c r="K700" s="31">
        <v>2820</v>
      </c>
      <c r="L700" s="31">
        <f t="shared" si="139"/>
        <v>1.3227513227513227E-2</v>
      </c>
      <c r="M700" s="31">
        <v>378</v>
      </c>
      <c r="N700" s="31">
        <f t="shared" si="129"/>
        <v>3.2027569331680709E-2</v>
      </c>
      <c r="O700" s="31">
        <v>312.23099999999999</v>
      </c>
      <c r="P700" s="31">
        <v>571.13599999999997</v>
      </c>
      <c r="Q700" s="31">
        <f t="shared" si="140"/>
        <v>20.238095238095237</v>
      </c>
      <c r="R700" s="31">
        <f t="shared" si="141"/>
        <v>26.666666666666664</v>
      </c>
      <c r="S700" s="31">
        <f t="shared" si="142"/>
        <v>24.444444444444443</v>
      </c>
      <c r="T700" s="31">
        <f t="shared" si="143"/>
        <v>37.301587301587297</v>
      </c>
      <c r="U700" s="31">
        <f t="shared" si="144"/>
        <v>4.2063492063492056</v>
      </c>
      <c r="V700" s="31">
        <f t="shared" si="145"/>
        <v>10.634920634920633</v>
      </c>
      <c r="W700" s="31">
        <f t="shared" si="146"/>
        <v>18.292097837818794</v>
      </c>
      <c r="X700" s="31" t="s">
        <v>207</v>
      </c>
      <c r="Y700" s="31">
        <f t="shared" si="147"/>
        <v>4.2063492063492056</v>
      </c>
      <c r="Z700" s="31">
        <f t="shared" si="148"/>
        <v>-28.927018472739427</v>
      </c>
    </row>
    <row r="701" spans="1:26" s="31" customFormat="1" x14ac:dyDescent="0.2">
      <c r="A701" s="31">
        <v>193</v>
      </c>
      <c r="B701" s="31" t="s">
        <v>144</v>
      </c>
      <c r="C701" s="33">
        <v>4</v>
      </c>
      <c r="D701" s="33">
        <v>4</v>
      </c>
      <c r="E701" s="31">
        <v>7.3108106455267601</v>
      </c>
      <c r="F701" s="31">
        <v>25</v>
      </c>
      <c r="G701" s="32" t="s">
        <v>49</v>
      </c>
      <c r="H701" s="31">
        <v>1458</v>
      </c>
      <c r="I701" s="31">
        <v>1980</v>
      </c>
      <c r="J701" s="31">
        <v>1206</v>
      </c>
      <c r="K701" s="31">
        <v>2820</v>
      </c>
      <c r="L701" s="31">
        <f t="shared" si="139"/>
        <v>1.3888888888888888E-2</v>
      </c>
      <c r="M701" s="31">
        <v>360</v>
      </c>
      <c r="N701" s="31">
        <f t="shared" si="129"/>
        <v>2.9239766081871343E-2</v>
      </c>
      <c r="O701" s="31">
        <v>342</v>
      </c>
      <c r="P701" s="31">
        <v>456.35500000000002</v>
      </c>
      <c r="Q701" s="31">
        <f t="shared" si="140"/>
        <v>20.25</v>
      </c>
      <c r="R701" s="31">
        <f t="shared" si="141"/>
        <v>27.5</v>
      </c>
      <c r="S701" s="31">
        <f t="shared" si="142"/>
        <v>16.75</v>
      </c>
      <c r="T701" s="31">
        <f t="shared" si="143"/>
        <v>39.166666666666664</v>
      </c>
      <c r="U701" s="31">
        <f t="shared" si="144"/>
        <v>-3.5</v>
      </c>
      <c r="V701" s="31">
        <f t="shared" si="145"/>
        <v>11.666666666666664</v>
      </c>
      <c r="W701" s="31">
        <f t="shared" si="146"/>
        <v>13.343713450292398</v>
      </c>
      <c r="X701" s="31" t="s">
        <v>207</v>
      </c>
      <c r="Y701" s="31">
        <f t="shared" si="147"/>
        <v>-3.5</v>
      </c>
      <c r="Z701" s="31">
        <f t="shared" si="148"/>
        <v>-25.010380116959062</v>
      </c>
    </row>
    <row r="702" spans="1:26" s="31" customFormat="1" x14ac:dyDescent="0.2">
      <c r="A702" s="31">
        <v>193</v>
      </c>
      <c r="B702" s="31" t="s">
        <v>144</v>
      </c>
      <c r="C702" s="33">
        <v>5</v>
      </c>
      <c r="D702" s="33">
        <v>4</v>
      </c>
      <c r="E702" s="31">
        <v>7.3108106455267601</v>
      </c>
      <c r="F702" s="31">
        <v>25</v>
      </c>
      <c r="G702" s="32" t="s">
        <v>49</v>
      </c>
      <c r="H702" s="31">
        <v>1518</v>
      </c>
      <c r="I702" s="31">
        <v>1962</v>
      </c>
      <c r="J702" s="31">
        <v>966</v>
      </c>
      <c r="K702" s="31">
        <v>2724</v>
      </c>
      <c r="L702" s="31">
        <f t="shared" si="139"/>
        <v>1.3886960144424386E-2</v>
      </c>
      <c r="M702" s="31">
        <v>360.05</v>
      </c>
      <c r="N702" s="31">
        <f t="shared" si="129"/>
        <v>2.8232397805778044E-2</v>
      </c>
      <c r="O702" s="31">
        <v>354.20299999999997</v>
      </c>
      <c r="P702" s="31">
        <v>450.04</v>
      </c>
      <c r="Q702" s="31">
        <f t="shared" si="140"/>
        <v>21.080405499236218</v>
      </c>
      <c r="R702" s="31">
        <f t="shared" si="141"/>
        <v>27.246215803360645</v>
      </c>
      <c r="S702" s="31">
        <f t="shared" si="142"/>
        <v>13.414803499513956</v>
      </c>
      <c r="T702" s="31">
        <f t="shared" si="143"/>
        <v>37.828079433412029</v>
      </c>
      <c r="U702" s="31">
        <f t="shared" si="144"/>
        <v>-7.6656019997222611</v>
      </c>
      <c r="V702" s="31">
        <f t="shared" si="145"/>
        <v>10.581863630051384</v>
      </c>
      <c r="W702" s="31">
        <f t="shared" si="146"/>
        <v>12.705708308512351</v>
      </c>
      <c r="X702" s="31" t="s">
        <v>207</v>
      </c>
      <c r="Y702" s="31">
        <f t="shared" si="147"/>
        <v>-7.6656019997222611</v>
      </c>
      <c r="Z702" s="31">
        <f t="shared" si="148"/>
        <v>-23.287571938563737</v>
      </c>
    </row>
    <row r="703" spans="1:26" s="31" customFormat="1" x14ac:dyDescent="0.2">
      <c r="A703" s="31">
        <v>193</v>
      </c>
      <c r="B703" s="31" t="s">
        <v>144</v>
      </c>
      <c r="C703" s="33">
        <v>6</v>
      </c>
      <c r="D703" s="33">
        <v>4</v>
      </c>
      <c r="E703" s="31">
        <v>7.3108106455267601</v>
      </c>
      <c r="F703" s="31">
        <v>25</v>
      </c>
      <c r="G703" s="32" t="s">
        <v>49</v>
      </c>
      <c r="H703" s="31">
        <v>1458</v>
      </c>
      <c r="I703" s="31">
        <v>1998</v>
      </c>
      <c r="J703" s="31">
        <v>942</v>
      </c>
      <c r="K703" s="31">
        <v>2418</v>
      </c>
      <c r="L703" s="31">
        <f t="shared" si="139"/>
        <v>1.488095238095238E-2</v>
      </c>
      <c r="M703" s="31">
        <v>336</v>
      </c>
      <c r="N703" s="31">
        <f t="shared" si="129"/>
        <v>3.0303030303030304E-2</v>
      </c>
      <c r="O703" s="31">
        <v>330</v>
      </c>
      <c r="P703" s="31">
        <v>336</v>
      </c>
      <c r="Q703" s="31">
        <f t="shared" si="140"/>
        <v>21.696428571428569</v>
      </c>
      <c r="R703" s="31">
        <f t="shared" si="141"/>
        <v>29.732142857142854</v>
      </c>
      <c r="S703" s="31">
        <f t="shared" si="142"/>
        <v>14.017857142857142</v>
      </c>
      <c r="T703" s="31">
        <f t="shared" si="143"/>
        <v>35.982142857142854</v>
      </c>
      <c r="U703" s="31">
        <f t="shared" si="144"/>
        <v>-7.678571428571427</v>
      </c>
      <c r="V703" s="31">
        <f t="shared" si="145"/>
        <v>6.25</v>
      </c>
      <c r="W703" s="31">
        <f t="shared" si="146"/>
        <v>10.181818181818182</v>
      </c>
      <c r="X703" s="31" t="s">
        <v>206</v>
      </c>
      <c r="Y703" s="31">
        <f t="shared" si="147"/>
        <v>-17.86038961038961</v>
      </c>
      <c r="Z703" s="31">
        <f t="shared" si="148"/>
        <v>-6.25</v>
      </c>
    </row>
    <row r="704" spans="1:26" s="31" customFormat="1" x14ac:dyDescent="0.2">
      <c r="A704" s="31">
        <v>193</v>
      </c>
      <c r="B704" s="31" t="s">
        <v>144</v>
      </c>
      <c r="C704" s="33">
        <v>7</v>
      </c>
      <c r="D704" s="33">
        <v>4</v>
      </c>
      <c r="E704" s="31">
        <v>7.3108106455267601</v>
      </c>
      <c r="F704" s="31">
        <v>25</v>
      </c>
      <c r="G704" s="32" t="s">
        <v>49</v>
      </c>
      <c r="H704" s="31">
        <v>1518</v>
      </c>
      <c r="I704" s="31">
        <v>2016</v>
      </c>
      <c r="J704" s="31">
        <v>1002</v>
      </c>
      <c r="K704" s="31">
        <v>1968</v>
      </c>
      <c r="L704" s="31">
        <f t="shared" si="139"/>
        <v>1.4599691070536948E-2</v>
      </c>
      <c r="M704" s="31">
        <v>342.47300000000001</v>
      </c>
      <c r="N704" s="31">
        <f t="shared" si="129"/>
        <v>3.6231884057971016E-2</v>
      </c>
      <c r="O704" s="31">
        <v>276</v>
      </c>
      <c r="P704" s="31">
        <v>306.23500000000001</v>
      </c>
      <c r="Q704" s="31">
        <f t="shared" si="140"/>
        <v>22.162331045075085</v>
      </c>
      <c r="R704" s="31">
        <f t="shared" si="141"/>
        <v>29.432977198202487</v>
      </c>
      <c r="S704" s="31">
        <f t="shared" si="142"/>
        <v>14.628890452678021</v>
      </c>
      <c r="T704" s="31">
        <f t="shared" si="143"/>
        <v>28.732192026816712</v>
      </c>
      <c r="U704" s="31">
        <f t="shared" si="144"/>
        <v>-7.5334405923970635</v>
      </c>
      <c r="V704" s="31">
        <f t="shared" si="145"/>
        <v>-0.70078517138577467</v>
      </c>
      <c r="W704" s="31">
        <f t="shared" si="146"/>
        <v>11.095471014492755</v>
      </c>
      <c r="X704" s="31" t="s">
        <v>206</v>
      </c>
      <c r="Y704" s="31">
        <f t="shared" si="147"/>
        <v>-18.628911606889819</v>
      </c>
      <c r="Z704" s="31">
        <f t="shared" si="148"/>
        <v>0.70078517138577467</v>
      </c>
    </row>
    <row r="705" spans="1:26" s="31" customFormat="1" x14ac:dyDescent="0.2">
      <c r="A705" s="31">
        <v>193</v>
      </c>
      <c r="B705" s="31" t="s">
        <v>144</v>
      </c>
      <c r="C705" s="33">
        <v>8</v>
      </c>
      <c r="D705" s="33">
        <v>4</v>
      </c>
      <c r="E705" s="31">
        <v>7.3108106455267601</v>
      </c>
      <c r="F705" s="31">
        <v>25</v>
      </c>
      <c r="G705" s="32" t="s">
        <v>49</v>
      </c>
      <c r="H705" s="31">
        <v>1536</v>
      </c>
      <c r="I705" s="31">
        <v>2010</v>
      </c>
      <c r="J705" s="31">
        <v>1014</v>
      </c>
      <c r="K705" s="31">
        <v>1686</v>
      </c>
      <c r="L705" s="31">
        <f t="shared" si="139"/>
        <v>1.3661202185792349E-2</v>
      </c>
      <c r="M705" s="31">
        <v>366</v>
      </c>
      <c r="N705" s="31">
        <f t="shared" si="129"/>
        <v>3.144090524654386E-2</v>
      </c>
      <c r="O705" s="31">
        <v>318.05700000000002</v>
      </c>
      <c r="P705" s="31">
        <v>360.45</v>
      </c>
      <c r="Q705" s="31">
        <f t="shared" si="140"/>
        <v>20.983606557377048</v>
      </c>
      <c r="R705" s="31">
        <f t="shared" si="141"/>
        <v>27.459016393442621</v>
      </c>
      <c r="S705" s="31">
        <f t="shared" si="142"/>
        <v>13.852459016393443</v>
      </c>
      <c r="T705" s="31">
        <f t="shared" si="143"/>
        <v>23.032786885245901</v>
      </c>
      <c r="U705" s="31">
        <f t="shared" si="144"/>
        <v>-7.1311475409836049</v>
      </c>
      <c r="V705" s="31">
        <f t="shared" si="145"/>
        <v>-4.4262295081967196</v>
      </c>
      <c r="W705" s="31">
        <f t="shared" si="146"/>
        <v>11.332874296116733</v>
      </c>
      <c r="X705" s="31" t="s">
        <v>206</v>
      </c>
      <c r="Y705" s="31">
        <f t="shared" si="147"/>
        <v>-18.46402183710034</v>
      </c>
      <c r="Z705" s="31">
        <f t="shared" si="148"/>
        <v>4.4262295081967196</v>
      </c>
    </row>
    <row r="706" spans="1:26" s="31" customFormat="1" x14ac:dyDescent="0.2">
      <c r="A706" s="31">
        <v>194</v>
      </c>
      <c r="B706" s="31" t="s">
        <v>144</v>
      </c>
      <c r="C706" s="33">
        <v>1</v>
      </c>
      <c r="D706" s="33">
        <v>5</v>
      </c>
      <c r="E706" s="31">
        <v>8.0421681462677999</v>
      </c>
      <c r="F706" s="31">
        <v>26</v>
      </c>
      <c r="G706" s="32" t="s">
        <v>51</v>
      </c>
      <c r="H706" s="31">
        <v>1454</v>
      </c>
      <c r="I706" s="31">
        <v>2028</v>
      </c>
      <c r="J706" s="31">
        <v>1686</v>
      </c>
      <c r="K706" s="31">
        <v>2832</v>
      </c>
      <c r="L706" s="31">
        <f t="shared" si="139"/>
        <v>1.4041394029599259E-2</v>
      </c>
      <c r="M706" s="31">
        <v>356.09</v>
      </c>
      <c r="N706" s="31">
        <f t="shared" si="129"/>
        <v>3.6231884057971016E-2</v>
      </c>
      <c r="O706" s="31">
        <v>276</v>
      </c>
      <c r="P706" s="31">
        <v>208.154</v>
      </c>
      <c r="Q706" s="31">
        <f t="shared" si="140"/>
        <v>20.416186919037322</v>
      </c>
      <c r="R706" s="31">
        <f t="shared" si="141"/>
        <v>28.475947092027297</v>
      </c>
      <c r="S706" s="31">
        <f t="shared" si="142"/>
        <v>23.67379033390435</v>
      </c>
      <c r="T706" s="31">
        <f t="shared" si="143"/>
        <v>39.765227891825106</v>
      </c>
      <c r="U706" s="31">
        <f t="shared" si="144"/>
        <v>3.2576034148670274</v>
      </c>
      <c r="V706" s="31">
        <f t="shared" si="145"/>
        <v>11.289280799797808</v>
      </c>
      <c r="W706" s="31">
        <f t="shared" si="146"/>
        <v>7.5418115942028985</v>
      </c>
      <c r="X706" s="31" t="s">
        <v>207</v>
      </c>
      <c r="Y706" s="31">
        <f t="shared" si="147"/>
        <v>3.2576034148670274</v>
      </c>
      <c r="Z706" s="31">
        <f t="shared" si="148"/>
        <v>-18.831092394000706</v>
      </c>
    </row>
    <row r="707" spans="1:26" s="31" customFormat="1" x14ac:dyDescent="0.2">
      <c r="A707" s="31">
        <v>194</v>
      </c>
      <c r="B707" s="31" t="s">
        <v>144</v>
      </c>
      <c r="C707" s="33">
        <v>2</v>
      </c>
      <c r="D707" s="33">
        <v>5</v>
      </c>
      <c r="E707" s="31">
        <v>8.0421681462677999</v>
      </c>
      <c r="F707" s="31">
        <v>26</v>
      </c>
      <c r="G707" s="32" t="s">
        <v>51</v>
      </c>
      <c r="H707" s="31">
        <v>1570</v>
      </c>
      <c r="I707" s="31">
        <v>1972</v>
      </c>
      <c r="J707" s="31">
        <v>1476</v>
      </c>
      <c r="K707" s="31">
        <v>2808</v>
      </c>
      <c r="L707" s="31">
        <f t="shared" si="139"/>
        <v>1.4030794788401585E-2</v>
      </c>
      <c r="M707" s="31">
        <v>356.35899999999998</v>
      </c>
      <c r="N707" s="31">
        <f t="shared" ref="N707:N770" si="149">IF(O707&gt;0, 10/O707, 0)</f>
        <v>3.2040704511010785E-2</v>
      </c>
      <c r="O707" s="31">
        <v>312.10300000000001</v>
      </c>
      <c r="P707" s="31">
        <v>452.01799999999997</v>
      </c>
      <c r="Q707" s="31">
        <f t="shared" si="140"/>
        <v>22.028347817790486</v>
      </c>
      <c r="R707" s="31">
        <f t="shared" si="141"/>
        <v>27.668727322727925</v>
      </c>
      <c r="S707" s="31">
        <f t="shared" si="142"/>
        <v>20.709453107680737</v>
      </c>
      <c r="T707" s="31">
        <f t="shared" si="143"/>
        <v>39.398471765831651</v>
      </c>
      <c r="U707" s="31">
        <f t="shared" si="144"/>
        <v>-1.318894710109749</v>
      </c>
      <c r="V707" s="31">
        <f t="shared" si="145"/>
        <v>11.729744443103726</v>
      </c>
      <c r="W707" s="31">
        <f t="shared" si="146"/>
        <v>14.482975171658072</v>
      </c>
      <c r="X707" s="31" t="s">
        <v>207</v>
      </c>
      <c r="Y707" s="31">
        <f t="shared" si="147"/>
        <v>-1.318894710109749</v>
      </c>
      <c r="Z707" s="31">
        <f t="shared" si="148"/>
        <v>-26.212719614761799</v>
      </c>
    </row>
    <row r="708" spans="1:26" s="31" customFormat="1" x14ac:dyDescent="0.2">
      <c r="A708" s="31">
        <v>194</v>
      </c>
      <c r="B708" s="31" t="s">
        <v>144</v>
      </c>
      <c r="C708" s="33">
        <v>3</v>
      </c>
      <c r="D708" s="33">
        <v>5</v>
      </c>
      <c r="E708" s="31">
        <v>8.0421681462677999</v>
      </c>
      <c r="F708" s="31">
        <v>26</v>
      </c>
      <c r="G708" s="32" t="s">
        <v>51</v>
      </c>
      <c r="H708" s="31">
        <v>1546</v>
      </c>
      <c r="I708" s="31">
        <v>1968</v>
      </c>
      <c r="J708" s="31">
        <v>1560</v>
      </c>
      <c r="K708" s="31">
        <v>2796</v>
      </c>
      <c r="L708" s="31">
        <f t="shared" si="139"/>
        <v>1.3732943683944541E-2</v>
      </c>
      <c r="M708" s="31">
        <v>364.08800000000002</v>
      </c>
      <c r="N708" s="31">
        <f t="shared" si="149"/>
        <v>3.2464791933148503E-2</v>
      </c>
      <c r="O708" s="31">
        <v>308.02600000000001</v>
      </c>
      <c r="P708" s="31">
        <v>460.07</v>
      </c>
      <c r="Q708" s="31">
        <f t="shared" si="140"/>
        <v>21.23113093537826</v>
      </c>
      <c r="R708" s="31">
        <f t="shared" si="141"/>
        <v>27.026433170002857</v>
      </c>
      <c r="S708" s="31">
        <f t="shared" si="142"/>
        <v>21.423392146953482</v>
      </c>
      <c r="T708" s="31">
        <f t="shared" si="143"/>
        <v>38.397310540308936</v>
      </c>
      <c r="U708" s="31">
        <f t="shared" si="144"/>
        <v>0.19226121157522158</v>
      </c>
      <c r="V708" s="31">
        <f t="shared" si="145"/>
        <v>11.370877370306079</v>
      </c>
      <c r="W708" s="31">
        <f t="shared" si="146"/>
        <v>14.936076824683632</v>
      </c>
      <c r="X708" s="31" t="s">
        <v>207</v>
      </c>
      <c r="Y708" s="31">
        <f t="shared" si="147"/>
        <v>0.19226121157522158</v>
      </c>
      <c r="Z708" s="31">
        <f t="shared" si="148"/>
        <v>-26.306954194989711</v>
      </c>
    </row>
    <row r="709" spans="1:26" s="31" customFormat="1" x14ac:dyDescent="0.2">
      <c r="A709" s="31">
        <v>194</v>
      </c>
      <c r="B709" s="31" t="s">
        <v>144</v>
      </c>
      <c r="C709" s="33">
        <v>4</v>
      </c>
      <c r="D709" s="33">
        <v>5</v>
      </c>
      <c r="E709" s="31">
        <v>8.0421681462677999</v>
      </c>
      <c r="F709" s="31">
        <v>26</v>
      </c>
      <c r="G709" s="32" t="s">
        <v>51</v>
      </c>
      <c r="H709" s="31">
        <v>1464</v>
      </c>
      <c r="I709" s="31">
        <v>2040</v>
      </c>
      <c r="J709" s="31">
        <v>1536</v>
      </c>
      <c r="K709" s="31">
        <v>2886</v>
      </c>
      <c r="L709" s="31">
        <f t="shared" si="139"/>
        <v>1.4091930115300173E-2</v>
      </c>
      <c r="M709" s="31">
        <v>354.81299999999999</v>
      </c>
      <c r="N709" s="31">
        <f t="shared" si="149"/>
        <v>3.2654660636439334E-2</v>
      </c>
      <c r="O709" s="31">
        <v>306.23500000000001</v>
      </c>
      <c r="P709" s="31">
        <v>631.39800000000002</v>
      </c>
      <c r="Q709" s="31">
        <f t="shared" si="140"/>
        <v>20.630585688799453</v>
      </c>
      <c r="R709" s="31">
        <f t="shared" si="141"/>
        <v>28.747537435212354</v>
      </c>
      <c r="S709" s="31">
        <f t="shared" si="142"/>
        <v>21.645204657101065</v>
      </c>
      <c r="T709" s="31">
        <f t="shared" si="143"/>
        <v>40.669310312756302</v>
      </c>
      <c r="U709" s="31">
        <f t="shared" si="144"/>
        <v>1.0146189683016118</v>
      </c>
      <c r="V709" s="31">
        <f t="shared" si="145"/>
        <v>11.921772877543948</v>
      </c>
      <c r="W709" s="31">
        <f t="shared" si="146"/>
        <v>20.618087416526524</v>
      </c>
      <c r="X709" s="31" t="s">
        <v>207</v>
      </c>
      <c r="Y709" s="31">
        <f t="shared" si="147"/>
        <v>1.0146189683016118</v>
      </c>
      <c r="Z709" s="31">
        <f t="shared" si="148"/>
        <v>-32.539860294070472</v>
      </c>
    </row>
    <row r="710" spans="1:26" s="31" customFormat="1" x14ac:dyDescent="0.2">
      <c r="A710" s="31">
        <v>194</v>
      </c>
      <c r="B710" s="31" t="s">
        <v>144</v>
      </c>
      <c r="C710" s="33">
        <v>5</v>
      </c>
      <c r="D710" s="33">
        <v>5</v>
      </c>
      <c r="E710" s="31">
        <v>8.0421681462677999</v>
      </c>
      <c r="F710" s="31">
        <v>26</v>
      </c>
      <c r="G710" s="32" t="s">
        <v>51</v>
      </c>
      <c r="H710" s="31">
        <v>1494</v>
      </c>
      <c r="I710" s="31">
        <v>1998</v>
      </c>
      <c r="J710" s="31">
        <v>1848</v>
      </c>
      <c r="K710" s="31">
        <v>2826</v>
      </c>
      <c r="L710" s="31">
        <f t="shared" si="139"/>
        <v>1.4619883040935672E-2</v>
      </c>
      <c r="M710" s="31">
        <v>342</v>
      </c>
      <c r="N710" s="31">
        <f t="shared" si="149"/>
        <v>3.0864197530864196E-2</v>
      </c>
      <c r="O710" s="31">
        <v>324</v>
      </c>
      <c r="P710" s="31">
        <v>553.596</v>
      </c>
      <c r="Q710" s="31">
        <f t="shared" si="140"/>
        <v>21.842105263157894</v>
      </c>
      <c r="R710" s="31">
        <f t="shared" si="141"/>
        <v>29.210526315789473</v>
      </c>
      <c r="S710" s="31">
        <f t="shared" si="142"/>
        <v>27.01754385964912</v>
      </c>
      <c r="T710" s="31">
        <f t="shared" si="143"/>
        <v>41.315789473684205</v>
      </c>
      <c r="U710" s="31">
        <f t="shared" si="144"/>
        <v>5.175438596491226</v>
      </c>
      <c r="V710" s="31">
        <f t="shared" si="145"/>
        <v>12.105263157894733</v>
      </c>
      <c r="W710" s="31">
        <f t="shared" si="146"/>
        <v>17.086296296296297</v>
      </c>
      <c r="X710" s="31" t="s">
        <v>207</v>
      </c>
      <c r="Y710" s="31">
        <f t="shared" si="147"/>
        <v>5.175438596491226</v>
      </c>
      <c r="Z710" s="31">
        <f t="shared" si="148"/>
        <v>-29.191559454191029</v>
      </c>
    </row>
    <row r="711" spans="1:26" s="31" customFormat="1" x14ac:dyDescent="0.2">
      <c r="A711" s="31">
        <v>194</v>
      </c>
      <c r="B711" s="31" t="s">
        <v>144</v>
      </c>
      <c r="C711" s="33">
        <v>6</v>
      </c>
      <c r="D711" s="33">
        <v>5</v>
      </c>
      <c r="E711" s="31">
        <v>8.0421681462677999</v>
      </c>
      <c r="F711" s="31">
        <v>26</v>
      </c>
      <c r="G711" s="32" t="s">
        <v>51</v>
      </c>
      <c r="H711" s="31">
        <v>1494</v>
      </c>
      <c r="I711" s="31">
        <v>1998</v>
      </c>
      <c r="J711" s="31">
        <v>1848</v>
      </c>
      <c r="K711" s="31">
        <v>2826</v>
      </c>
      <c r="L711" s="31">
        <f t="shared" si="139"/>
        <v>1.4619883040935672E-2</v>
      </c>
      <c r="M711" s="31">
        <v>342</v>
      </c>
      <c r="N711" s="31">
        <f t="shared" si="149"/>
        <v>3.0864197530864196E-2</v>
      </c>
      <c r="O711" s="31">
        <v>324</v>
      </c>
      <c r="P711" s="31">
        <v>553.596</v>
      </c>
      <c r="Q711" s="31">
        <f t="shared" si="140"/>
        <v>21.842105263157894</v>
      </c>
      <c r="R711" s="31">
        <f t="shared" si="141"/>
        <v>29.210526315789473</v>
      </c>
      <c r="S711" s="31">
        <f t="shared" si="142"/>
        <v>27.01754385964912</v>
      </c>
      <c r="T711" s="31">
        <f t="shared" si="143"/>
        <v>41.315789473684205</v>
      </c>
      <c r="U711" s="31">
        <f t="shared" si="144"/>
        <v>5.175438596491226</v>
      </c>
      <c r="V711" s="31">
        <f t="shared" si="145"/>
        <v>12.105263157894733</v>
      </c>
      <c r="W711" s="31">
        <f t="shared" si="146"/>
        <v>17.086296296296297</v>
      </c>
      <c r="X711" s="31" t="s">
        <v>207</v>
      </c>
      <c r="Y711" s="31">
        <f t="shared" si="147"/>
        <v>5.175438596491226</v>
      </c>
      <c r="Z711" s="31">
        <f t="shared" si="148"/>
        <v>-29.191559454191029</v>
      </c>
    </row>
    <row r="712" spans="1:26" s="31" customFormat="1" x14ac:dyDescent="0.2">
      <c r="A712" s="31">
        <v>194</v>
      </c>
      <c r="B712" s="31" t="s">
        <v>144</v>
      </c>
      <c r="C712" s="33">
        <v>7</v>
      </c>
      <c r="D712" s="33">
        <v>5</v>
      </c>
      <c r="E712" s="31">
        <v>8.0421681462677999</v>
      </c>
      <c r="F712" s="31">
        <v>26</v>
      </c>
      <c r="G712" s="32" t="s">
        <v>51</v>
      </c>
      <c r="H712" s="31">
        <v>1476</v>
      </c>
      <c r="I712" s="31">
        <v>1986</v>
      </c>
      <c r="J712" s="31">
        <v>1764</v>
      </c>
      <c r="K712" s="31">
        <v>2808</v>
      </c>
      <c r="L712" s="31">
        <f t="shared" si="139"/>
        <v>1.3659373471857594E-2</v>
      </c>
      <c r="M712" s="31">
        <v>366.04899999999998</v>
      </c>
      <c r="N712" s="31">
        <f t="shared" si="149"/>
        <v>3.0858863900066657E-2</v>
      </c>
      <c r="O712" s="31">
        <v>324.05599999999998</v>
      </c>
      <c r="P712" s="31">
        <v>297.89299999999997</v>
      </c>
      <c r="Q712" s="31">
        <f t="shared" si="140"/>
        <v>20.161235244461807</v>
      </c>
      <c r="R712" s="31">
        <f t="shared" si="141"/>
        <v>27.12751571510918</v>
      </c>
      <c r="S712" s="31">
        <f t="shared" si="142"/>
        <v>24.095134804356796</v>
      </c>
      <c r="T712" s="31">
        <f t="shared" si="143"/>
        <v>38.355520708976123</v>
      </c>
      <c r="U712" s="31">
        <f t="shared" si="144"/>
        <v>3.9338995598949893</v>
      </c>
      <c r="V712" s="31">
        <f t="shared" si="145"/>
        <v>11.228004993866943</v>
      </c>
      <c r="W712" s="31">
        <f t="shared" si="146"/>
        <v>9.1926395437825565</v>
      </c>
      <c r="X712" s="31" t="s">
        <v>207</v>
      </c>
      <c r="Y712" s="31">
        <f t="shared" si="147"/>
        <v>3.9338995598949893</v>
      </c>
      <c r="Z712" s="31">
        <f t="shared" si="148"/>
        <v>-20.420644537649501</v>
      </c>
    </row>
    <row r="713" spans="1:26" s="31" customFormat="1" x14ac:dyDescent="0.2">
      <c r="A713" s="31">
        <v>194</v>
      </c>
      <c r="B713" s="31" t="s">
        <v>144</v>
      </c>
      <c r="C713" s="33">
        <v>8</v>
      </c>
      <c r="D713" s="33">
        <v>5</v>
      </c>
      <c r="E713" s="31">
        <v>8.0421681462677999</v>
      </c>
      <c r="F713" s="31">
        <v>26</v>
      </c>
      <c r="G713" s="32" t="s">
        <v>51</v>
      </c>
      <c r="H713" s="31">
        <v>1524</v>
      </c>
      <c r="I713" s="31">
        <v>2034</v>
      </c>
      <c r="J713" s="31">
        <v>1632</v>
      </c>
      <c r="K713" s="31">
        <v>2874</v>
      </c>
      <c r="L713" s="31">
        <f t="shared" si="139"/>
        <v>1.3659373471857594E-2</v>
      </c>
      <c r="M713" s="31">
        <v>366.04899999999998</v>
      </c>
      <c r="N713" s="31">
        <f t="shared" si="149"/>
        <v>3.1446540880503145E-2</v>
      </c>
      <c r="O713" s="31">
        <v>318</v>
      </c>
      <c r="P713" s="31">
        <v>324.22199999999998</v>
      </c>
      <c r="Q713" s="31">
        <f t="shared" si="140"/>
        <v>20.816885171110972</v>
      </c>
      <c r="R713" s="31">
        <f t="shared" si="141"/>
        <v>27.783165641758345</v>
      </c>
      <c r="S713" s="31">
        <f t="shared" si="142"/>
        <v>22.292097506071592</v>
      </c>
      <c r="T713" s="31">
        <f t="shared" si="143"/>
        <v>39.257039358118725</v>
      </c>
      <c r="U713" s="31">
        <f t="shared" si="144"/>
        <v>1.4752123349606201</v>
      </c>
      <c r="V713" s="31">
        <f t="shared" si="145"/>
        <v>11.47387371636038</v>
      </c>
      <c r="W713" s="31">
        <f t="shared" si="146"/>
        <v>10.19566037735849</v>
      </c>
      <c r="X713" s="31" t="s">
        <v>207</v>
      </c>
      <c r="Y713" s="31">
        <f t="shared" si="147"/>
        <v>1.4752123349606201</v>
      </c>
      <c r="Z713" s="31">
        <f t="shared" si="148"/>
        <v>-21.66953409371887</v>
      </c>
    </row>
    <row r="714" spans="1:26" s="31" customFormat="1" x14ac:dyDescent="0.2">
      <c r="A714" s="31">
        <v>195</v>
      </c>
      <c r="B714" s="31" t="s">
        <v>144</v>
      </c>
      <c r="C714" s="33">
        <v>1</v>
      </c>
      <c r="D714" s="33">
        <v>6</v>
      </c>
      <c r="E714" s="31">
        <v>7.1635069896932597</v>
      </c>
      <c r="F714" s="31">
        <v>27</v>
      </c>
      <c r="G714" s="32" t="s">
        <v>50</v>
      </c>
      <c r="H714" s="31">
        <v>1422</v>
      </c>
      <c r="I714" s="31">
        <v>2002</v>
      </c>
      <c r="J714" s="31">
        <v>1662</v>
      </c>
      <c r="K714" s="31">
        <v>2826</v>
      </c>
      <c r="L714" s="31">
        <f t="shared" si="139"/>
        <v>1.4044075927892096E-2</v>
      </c>
      <c r="M714" s="31">
        <v>356.02199999999999</v>
      </c>
      <c r="N714" s="31">
        <f t="shared" si="149"/>
        <v>3.4243408999852752E-2</v>
      </c>
      <c r="O714" s="31">
        <v>292.02699999999999</v>
      </c>
      <c r="P714" s="31">
        <v>424.17</v>
      </c>
      <c r="Q714" s="31">
        <f t="shared" si="140"/>
        <v>19.970675969462562</v>
      </c>
      <c r="R714" s="31">
        <f t="shared" si="141"/>
        <v>28.116240007639977</v>
      </c>
      <c r="S714" s="31">
        <f t="shared" si="142"/>
        <v>23.341254192156665</v>
      </c>
      <c r="T714" s="31">
        <f t="shared" si="143"/>
        <v>39.688558572223066</v>
      </c>
      <c r="U714" s="31">
        <f t="shared" si="144"/>
        <v>3.3705782226941032</v>
      </c>
      <c r="V714" s="31">
        <f t="shared" si="145"/>
        <v>11.572318564583089</v>
      </c>
      <c r="W714" s="31">
        <f t="shared" si="146"/>
        <v>14.525026795467543</v>
      </c>
      <c r="X714" s="31" t="s">
        <v>207</v>
      </c>
      <c r="Y714" s="31">
        <f t="shared" si="147"/>
        <v>3.3705782226941032</v>
      </c>
      <c r="Z714" s="31">
        <f t="shared" si="148"/>
        <v>-26.097345360050632</v>
      </c>
    </row>
    <row r="715" spans="1:26" s="31" customFormat="1" x14ac:dyDescent="0.2">
      <c r="A715" s="31">
        <v>195</v>
      </c>
      <c r="B715" s="31" t="s">
        <v>144</v>
      </c>
      <c r="C715" s="33">
        <v>2</v>
      </c>
      <c r="D715" s="33">
        <v>6</v>
      </c>
      <c r="E715" s="31">
        <v>7.1635069896932597</v>
      </c>
      <c r="F715" s="31">
        <v>27</v>
      </c>
      <c r="G715" s="32" t="s">
        <v>50</v>
      </c>
      <c r="H715" s="31">
        <v>1530</v>
      </c>
      <c r="I715" s="31">
        <v>1962</v>
      </c>
      <c r="J715" s="31">
        <v>1002</v>
      </c>
      <c r="K715" s="31">
        <v>2004</v>
      </c>
      <c r="L715" s="31">
        <f t="shared" si="139"/>
        <v>1.3732943683944541E-2</v>
      </c>
      <c r="M715" s="31">
        <v>364.08800000000002</v>
      </c>
      <c r="N715" s="31">
        <f t="shared" si="149"/>
        <v>3.2891923717050513E-2</v>
      </c>
      <c r="O715" s="31">
        <v>304.02600000000001</v>
      </c>
      <c r="P715" s="31">
        <v>320.02499999999998</v>
      </c>
      <c r="Q715" s="31">
        <f t="shared" si="140"/>
        <v>21.011403836435147</v>
      </c>
      <c r="R715" s="31">
        <f t="shared" si="141"/>
        <v>26.944035507899191</v>
      </c>
      <c r="S715" s="31">
        <f t="shared" si="142"/>
        <v>13.760409571312429</v>
      </c>
      <c r="T715" s="31">
        <f t="shared" si="143"/>
        <v>27.520819142624859</v>
      </c>
      <c r="U715" s="31">
        <f t="shared" si="144"/>
        <v>-7.2509942651227171</v>
      </c>
      <c r="V715" s="31">
        <f t="shared" si="145"/>
        <v>0.57678363472566829</v>
      </c>
      <c r="W715" s="31">
        <f t="shared" si="146"/>
        <v>10.52623788754909</v>
      </c>
      <c r="X715" s="31" t="s">
        <v>206</v>
      </c>
      <c r="Y715" s="31">
        <f t="shared" si="147"/>
        <v>-17.777232152671807</v>
      </c>
      <c r="Z715" s="31">
        <f t="shared" si="148"/>
        <v>-0.57678363472566829</v>
      </c>
    </row>
    <row r="716" spans="1:26" s="31" customFormat="1" x14ac:dyDescent="0.2">
      <c r="A716" s="31">
        <v>195</v>
      </c>
      <c r="B716" s="31" t="s">
        <v>144</v>
      </c>
      <c r="C716" s="33">
        <v>3</v>
      </c>
      <c r="D716" s="33">
        <v>6</v>
      </c>
      <c r="E716" s="31">
        <v>7.1635069896932597</v>
      </c>
      <c r="F716" s="31">
        <v>27</v>
      </c>
      <c r="G716" s="32" t="s">
        <v>50</v>
      </c>
      <c r="H716" s="31">
        <v>1578</v>
      </c>
      <c r="I716" s="31">
        <v>2010</v>
      </c>
      <c r="J716" s="31">
        <v>1038</v>
      </c>
      <c r="K716" s="31">
        <v>1218</v>
      </c>
      <c r="L716" s="31">
        <f t="shared" si="139"/>
        <v>1.38811771238201E-2</v>
      </c>
      <c r="M716" s="31">
        <v>360.2</v>
      </c>
      <c r="N716" s="31">
        <f t="shared" si="149"/>
        <v>3.4722222222222224E-2</v>
      </c>
      <c r="O716" s="31">
        <v>288</v>
      </c>
      <c r="P716" s="31">
        <v>448.07100000000003</v>
      </c>
      <c r="Q716" s="31">
        <f t="shared" si="140"/>
        <v>21.904497501388118</v>
      </c>
      <c r="R716" s="31">
        <f t="shared" si="141"/>
        <v>27.901166018878399</v>
      </c>
      <c r="S716" s="31">
        <f t="shared" si="142"/>
        <v>14.408661854525263</v>
      </c>
      <c r="T716" s="31">
        <f t="shared" si="143"/>
        <v>16.907273736812883</v>
      </c>
      <c r="U716" s="31">
        <f t="shared" si="144"/>
        <v>-7.4958356468628544</v>
      </c>
      <c r="V716" s="31">
        <f t="shared" si="145"/>
        <v>-10.993892282065516</v>
      </c>
      <c r="W716" s="31">
        <f t="shared" si="146"/>
        <v>15.558020833333336</v>
      </c>
      <c r="X716" s="31" t="s">
        <v>207</v>
      </c>
      <c r="Y716" s="31">
        <f t="shared" si="147"/>
        <v>-7.4958356468628544</v>
      </c>
      <c r="Z716" s="31">
        <f t="shared" si="148"/>
        <v>26.551913115398854</v>
      </c>
    </row>
    <row r="717" spans="1:26" s="31" customFormat="1" x14ac:dyDescent="0.2">
      <c r="A717" s="31">
        <v>195</v>
      </c>
      <c r="B717" s="31" t="s">
        <v>144</v>
      </c>
      <c r="C717" s="33">
        <v>4</v>
      </c>
      <c r="D717" s="33">
        <v>6</v>
      </c>
      <c r="E717" s="31">
        <v>7.1635069896932597</v>
      </c>
      <c r="F717" s="31">
        <v>27</v>
      </c>
      <c r="G717" s="32" t="s">
        <v>50</v>
      </c>
      <c r="H717" s="31">
        <v>1524</v>
      </c>
      <c r="I717" s="31">
        <v>1998</v>
      </c>
      <c r="J717" s="31">
        <v>1182</v>
      </c>
      <c r="K717" s="31">
        <v>1170</v>
      </c>
      <c r="L717" s="31">
        <f t="shared" si="139"/>
        <v>1.364472413096752E-2</v>
      </c>
      <c r="M717" s="31">
        <v>366.44200000000001</v>
      </c>
      <c r="N717" s="31">
        <f t="shared" si="149"/>
        <v>3.3333333333333333E-2</v>
      </c>
      <c r="O717" s="31">
        <v>300</v>
      </c>
      <c r="P717" s="31">
        <v>720.4</v>
      </c>
      <c r="Q717" s="31">
        <f t="shared" si="140"/>
        <v>20.794559575594501</v>
      </c>
      <c r="R717" s="31">
        <f t="shared" si="141"/>
        <v>27.262158813673107</v>
      </c>
      <c r="S717" s="31">
        <f t="shared" si="142"/>
        <v>16.128063922803609</v>
      </c>
      <c r="T717" s="31">
        <f t="shared" si="143"/>
        <v>15.964327233231998</v>
      </c>
      <c r="U717" s="31">
        <f t="shared" si="144"/>
        <v>-4.6664956527908927</v>
      </c>
      <c r="V717" s="31">
        <f t="shared" si="145"/>
        <v>-11.297831580441109</v>
      </c>
      <c r="W717" s="31">
        <f t="shared" si="146"/>
        <v>24.013333333333332</v>
      </c>
      <c r="X717" s="31" t="s">
        <v>207</v>
      </c>
      <c r="Y717" s="31">
        <f t="shared" si="147"/>
        <v>-4.6664956527908927</v>
      </c>
      <c r="Z717" s="31">
        <f t="shared" si="148"/>
        <v>35.311164913774441</v>
      </c>
    </row>
    <row r="718" spans="1:26" s="31" customFormat="1" x14ac:dyDescent="0.2">
      <c r="A718" s="31">
        <v>195</v>
      </c>
      <c r="B718" s="31" t="s">
        <v>144</v>
      </c>
      <c r="C718" s="33">
        <v>5</v>
      </c>
      <c r="D718" s="33">
        <v>6</v>
      </c>
      <c r="E718" s="31">
        <v>7.1635069896932597</v>
      </c>
      <c r="F718" s="31">
        <v>27</v>
      </c>
      <c r="G718" s="32" t="s">
        <v>50</v>
      </c>
      <c r="H718" s="31">
        <v>1560</v>
      </c>
      <c r="I718" s="31">
        <v>1974</v>
      </c>
      <c r="J718" s="31">
        <v>1230</v>
      </c>
      <c r="K718" s="31">
        <v>1140</v>
      </c>
      <c r="L718" s="31">
        <f t="shared" si="139"/>
        <v>1.3440860215053764E-2</v>
      </c>
      <c r="M718" s="31">
        <v>372</v>
      </c>
      <c r="N718" s="31">
        <f t="shared" si="149"/>
        <v>3.1424207952838547E-2</v>
      </c>
      <c r="O718" s="31">
        <v>318.226</v>
      </c>
      <c r="P718" s="31">
        <v>985.17</v>
      </c>
      <c r="Q718" s="31">
        <f t="shared" si="140"/>
        <v>20.967741935483872</v>
      </c>
      <c r="R718" s="31">
        <f t="shared" si="141"/>
        <v>26.532258064516128</v>
      </c>
      <c r="S718" s="31">
        <f t="shared" si="142"/>
        <v>16.532258064516128</v>
      </c>
      <c r="T718" s="31">
        <f t="shared" si="143"/>
        <v>15.32258064516129</v>
      </c>
      <c r="U718" s="31">
        <f t="shared" si="144"/>
        <v>-4.4354838709677438</v>
      </c>
      <c r="V718" s="31">
        <f t="shared" si="145"/>
        <v>-11.209677419354838</v>
      </c>
      <c r="W718" s="31">
        <f t="shared" si="146"/>
        <v>30.95818694889795</v>
      </c>
      <c r="X718" s="31" t="s">
        <v>207</v>
      </c>
      <c r="Y718" s="31">
        <f t="shared" si="147"/>
        <v>-4.4354838709677438</v>
      </c>
      <c r="Z718" s="31">
        <f t="shared" si="148"/>
        <v>42.167864368252786</v>
      </c>
    </row>
    <row r="719" spans="1:26" s="31" customFormat="1" x14ac:dyDescent="0.2">
      <c r="A719" s="31">
        <v>195</v>
      </c>
      <c r="B719" s="31" t="s">
        <v>144</v>
      </c>
      <c r="C719" s="33">
        <v>6</v>
      </c>
      <c r="D719" s="33">
        <v>6</v>
      </c>
      <c r="E719" s="31">
        <v>7.1635069896932597</v>
      </c>
      <c r="F719" s="31">
        <v>27</v>
      </c>
      <c r="G719" s="32" t="s">
        <v>50</v>
      </c>
      <c r="H719" s="31">
        <v>1560</v>
      </c>
      <c r="I719" s="31">
        <v>1974</v>
      </c>
      <c r="J719" s="31">
        <v>1230</v>
      </c>
      <c r="K719" s="31">
        <v>1140</v>
      </c>
      <c r="L719" s="31">
        <f t="shared" si="139"/>
        <v>1.3440860215053764E-2</v>
      </c>
      <c r="M719" s="31">
        <v>372</v>
      </c>
      <c r="N719" s="31">
        <f t="shared" si="149"/>
        <v>3.1424207952838547E-2</v>
      </c>
      <c r="O719" s="31">
        <v>318.226</v>
      </c>
      <c r="P719" s="31">
        <v>985.17</v>
      </c>
      <c r="Q719" s="31">
        <f t="shared" si="140"/>
        <v>20.967741935483872</v>
      </c>
      <c r="R719" s="31">
        <f t="shared" si="141"/>
        <v>26.532258064516128</v>
      </c>
      <c r="S719" s="31">
        <f t="shared" si="142"/>
        <v>16.532258064516128</v>
      </c>
      <c r="T719" s="31">
        <f t="shared" si="143"/>
        <v>15.32258064516129</v>
      </c>
      <c r="U719" s="31">
        <f t="shared" si="144"/>
        <v>-4.4354838709677438</v>
      </c>
      <c r="V719" s="31">
        <f t="shared" si="145"/>
        <v>-11.209677419354838</v>
      </c>
      <c r="W719" s="31">
        <f t="shared" si="146"/>
        <v>30.95818694889795</v>
      </c>
      <c r="X719" s="31" t="s">
        <v>207</v>
      </c>
      <c r="Y719" s="31">
        <f t="shared" si="147"/>
        <v>-4.4354838709677438</v>
      </c>
      <c r="Z719" s="31">
        <f t="shared" si="148"/>
        <v>42.167864368252786</v>
      </c>
    </row>
    <row r="720" spans="1:26" s="31" customFormat="1" x14ac:dyDescent="0.2">
      <c r="A720" s="31">
        <v>195</v>
      </c>
      <c r="B720" s="31" t="s">
        <v>144</v>
      </c>
      <c r="C720" s="33">
        <v>7</v>
      </c>
      <c r="D720" s="33">
        <v>6</v>
      </c>
      <c r="E720" s="31">
        <v>7.1635069896932597</v>
      </c>
      <c r="F720" s="31">
        <v>27</v>
      </c>
      <c r="G720" s="32" t="s">
        <v>50</v>
      </c>
      <c r="H720" s="31">
        <v>1560</v>
      </c>
      <c r="I720" s="31">
        <v>1974</v>
      </c>
      <c r="J720" s="31">
        <v>1230</v>
      </c>
      <c r="K720" s="31">
        <v>1140</v>
      </c>
      <c r="L720" s="31">
        <f t="shared" si="139"/>
        <v>1.3440860215053764E-2</v>
      </c>
      <c r="M720" s="31">
        <v>372</v>
      </c>
      <c r="N720" s="31">
        <f t="shared" si="149"/>
        <v>3.1424207952838547E-2</v>
      </c>
      <c r="O720" s="31">
        <v>318.226</v>
      </c>
      <c r="P720" s="31">
        <v>985.17</v>
      </c>
      <c r="Q720" s="31">
        <f t="shared" si="140"/>
        <v>20.967741935483872</v>
      </c>
      <c r="R720" s="31">
        <f t="shared" si="141"/>
        <v>26.532258064516128</v>
      </c>
      <c r="S720" s="31">
        <f t="shared" si="142"/>
        <v>16.532258064516128</v>
      </c>
      <c r="T720" s="31">
        <f t="shared" si="143"/>
        <v>15.32258064516129</v>
      </c>
      <c r="U720" s="31">
        <f t="shared" si="144"/>
        <v>-4.4354838709677438</v>
      </c>
      <c r="V720" s="31">
        <f t="shared" si="145"/>
        <v>-11.209677419354838</v>
      </c>
      <c r="W720" s="31">
        <f t="shared" si="146"/>
        <v>30.95818694889795</v>
      </c>
      <c r="X720" s="31" t="s">
        <v>207</v>
      </c>
      <c r="Y720" s="31">
        <f t="shared" si="147"/>
        <v>-4.4354838709677438</v>
      </c>
      <c r="Z720" s="31">
        <f t="shared" si="148"/>
        <v>42.167864368252786</v>
      </c>
    </row>
    <row r="721" spans="1:26" s="31" customFormat="1" x14ac:dyDescent="0.2">
      <c r="A721" s="31">
        <v>195</v>
      </c>
      <c r="B721" s="31" t="s">
        <v>144</v>
      </c>
      <c r="C721" s="33">
        <v>8</v>
      </c>
      <c r="D721" s="33">
        <v>6</v>
      </c>
      <c r="E721" s="31">
        <v>7.1635069896932597</v>
      </c>
      <c r="F721" s="31">
        <v>27</v>
      </c>
      <c r="G721" s="32" t="s">
        <v>50</v>
      </c>
      <c r="H721" s="31">
        <v>1560</v>
      </c>
      <c r="I721" s="31">
        <v>1974</v>
      </c>
      <c r="J721" s="31">
        <v>1230</v>
      </c>
      <c r="K721" s="31">
        <v>1140</v>
      </c>
      <c r="L721" s="31">
        <f t="shared" si="139"/>
        <v>1.3440860215053764E-2</v>
      </c>
      <c r="M721" s="31">
        <v>372</v>
      </c>
      <c r="N721" s="31">
        <f t="shared" si="149"/>
        <v>3.1424207952838547E-2</v>
      </c>
      <c r="O721" s="31">
        <v>318.226</v>
      </c>
      <c r="P721" s="31">
        <v>985.17</v>
      </c>
      <c r="Q721" s="31">
        <f t="shared" si="140"/>
        <v>20.967741935483872</v>
      </c>
      <c r="R721" s="31">
        <f t="shared" si="141"/>
        <v>26.532258064516128</v>
      </c>
      <c r="S721" s="31">
        <f t="shared" si="142"/>
        <v>16.532258064516128</v>
      </c>
      <c r="T721" s="31">
        <f t="shared" si="143"/>
        <v>15.32258064516129</v>
      </c>
      <c r="U721" s="31">
        <f t="shared" si="144"/>
        <v>-4.4354838709677438</v>
      </c>
      <c r="V721" s="31">
        <f t="shared" si="145"/>
        <v>-11.209677419354838</v>
      </c>
      <c r="W721" s="31">
        <f t="shared" si="146"/>
        <v>30.95818694889795</v>
      </c>
      <c r="X721" s="31" t="s">
        <v>207</v>
      </c>
      <c r="Y721" s="31">
        <f t="shared" si="147"/>
        <v>-4.4354838709677438</v>
      </c>
      <c r="Z721" s="31">
        <f t="shared" si="148"/>
        <v>42.167864368252786</v>
      </c>
    </row>
    <row r="722" spans="1:26" x14ac:dyDescent="0.2">
      <c r="A722">
        <v>196</v>
      </c>
      <c r="B722" t="s">
        <v>144</v>
      </c>
      <c r="C722" s="33">
        <v>1</v>
      </c>
      <c r="D722" s="33">
        <v>7</v>
      </c>
      <c r="E722">
        <v>6.5269106478023398</v>
      </c>
      <c r="F722">
        <v>28</v>
      </c>
      <c r="G722" s="5" t="s">
        <v>49</v>
      </c>
      <c r="H722">
        <v>1514</v>
      </c>
      <c r="I722">
        <v>2004</v>
      </c>
      <c r="J722">
        <v>1546</v>
      </c>
      <c r="K722">
        <v>2080</v>
      </c>
      <c r="L722">
        <f t="shared" si="139"/>
        <v>1.4041394029599259E-2</v>
      </c>
      <c r="M722">
        <v>356.09</v>
      </c>
      <c r="N722">
        <f t="shared" si="149"/>
        <v>0</v>
      </c>
      <c r="Q722">
        <f t="shared" si="140"/>
        <v>21.258670560813279</v>
      </c>
      <c r="R722">
        <f t="shared" si="141"/>
        <v>28.138953635316916</v>
      </c>
      <c r="S722">
        <f t="shared" si="142"/>
        <v>21.707995169760455</v>
      </c>
      <c r="T722">
        <f t="shared" si="143"/>
        <v>29.206099581566459</v>
      </c>
      <c r="U722">
        <f t="shared" si="144"/>
        <v>0.44932460894717607</v>
      </c>
      <c r="V722">
        <f t="shared" si="145"/>
        <v>1.0671459462495427</v>
      </c>
      <c r="W722">
        <f t="shared" si="146"/>
        <v>0</v>
      </c>
      <c r="Y722">
        <f t="shared" si="147"/>
        <v>0.44932460894717607</v>
      </c>
      <c r="Z722">
        <f t="shared" si="148"/>
        <v>-1.0671459462495427</v>
      </c>
    </row>
    <row r="723" spans="1:26" x14ac:dyDescent="0.2">
      <c r="A723">
        <v>196</v>
      </c>
      <c r="B723" t="s">
        <v>144</v>
      </c>
      <c r="C723" s="33">
        <v>2</v>
      </c>
      <c r="D723" s="33">
        <v>7</v>
      </c>
      <c r="E723">
        <v>6.5269106478023398</v>
      </c>
      <c r="F723">
        <v>28</v>
      </c>
      <c r="G723" s="5" t="s">
        <v>49</v>
      </c>
      <c r="H723">
        <v>1514</v>
      </c>
      <c r="I723">
        <v>1960</v>
      </c>
      <c r="J723">
        <v>1558</v>
      </c>
      <c r="K723">
        <v>2164</v>
      </c>
      <c r="L723">
        <f t="shared" si="139"/>
        <v>1.3586144306590367E-2</v>
      </c>
      <c r="M723">
        <v>368.02199999999999</v>
      </c>
      <c r="N723">
        <f t="shared" si="149"/>
        <v>0</v>
      </c>
      <c r="Q723">
        <f t="shared" si="140"/>
        <v>20.569422480177817</v>
      </c>
      <c r="R723">
        <f t="shared" si="141"/>
        <v>26.62884284091712</v>
      </c>
      <c r="S723">
        <f t="shared" si="142"/>
        <v>21.167212829667793</v>
      </c>
      <c r="T723">
        <f t="shared" si="143"/>
        <v>29.400416279461556</v>
      </c>
      <c r="U723">
        <f t="shared" si="144"/>
        <v>0.59779034948997634</v>
      </c>
      <c r="V723">
        <f t="shared" si="145"/>
        <v>2.7715734385444364</v>
      </c>
      <c r="W723">
        <f t="shared" si="146"/>
        <v>0</v>
      </c>
      <c r="Y723">
        <f t="shared" si="147"/>
        <v>0.59779034948997634</v>
      </c>
      <c r="Z723">
        <f t="shared" si="148"/>
        <v>-2.7715734385444364</v>
      </c>
    </row>
    <row r="724" spans="1:26" x14ac:dyDescent="0.2">
      <c r="A724">
        <v>196</v>
      </c>
      <c r="B724" t="s">
        <v>144</v>
      </c>
      <c r="C724" s="33">
        <v>3</v>
      </c>
      <c r="D724" s="33">
        <v>7</v>
      </c>
      <c r="E724">
        <v>6.5269106478023398</v>
      </c>
      <c r="F724">
        <v>28</v>
      </c>
      <c r="G724" s="5" t="s">
        <v>49</v>
      </c>
      <c r="H724">
        <v>1526</v>
      </c>
      <c r="I724">
        <v>1940</v>
      </c>
      <c r="J724">
        <v>1590</v>
      </c>
      <c r="K724">
        <v>2220</v>
      </c>
      <c r="L724">
        <f t="shared" si="139"/>
        <v>1.388804017532262E-2</v>
      </c>
      <c r="M724">
        <v>360.02199999999999</v>
      </c>
      <c r="N724">
        <f t="shared" si="149"/>
        <v>0</v>
      </c>
      <c r="Q724">
        <f t="shared" si="140"/>
        <v>21.193149307542317</v>
      </c>
      <c r="R724">
        <f t="shared" si="141"/>
        <v>26.942797940125882</v>
      </c>
      <c r="S724">
        <f t="shared" si="142"/>
        <v>22.081983878762966</v>
      </c>
      <c r="T724">
        <f t="shared" si="143"/>
        <v>30.831449189216215</v>
      </c>
      <c r="U724">
        <f t="shared" si="144"/>
        <v>0.88883457122064868</v>
      </c>
      <c r="V724">
        <f t="shared" si="145"/>
        <v>3.8886512490903336</v>
      </c>
      <c r="W724">
        <f t="shared" si="146"/>
        <v>0</v>
      </c>
      <c r="Y724">
        <f t="shared" si="147"/>
        <v>0.88883457122064868</v>
      </c>
      <c r="Z724">
        <f t="shared" si="148"/>
        <v>-3.8886512490903336</v>
      </c>
    </row>
    <row r="725" spans="1:26" x14ac:dyDescent="0.2">
      <c r="A725">
        <v>196</v>
      </c>
      <c r="B725" t="s">
        <v>144</v>
      </c>
      <c r="C725" s="33">
        <v>4</v>
      </c>
      <c r="D725" s="33">
        <v>7</v>
      </c>
      <c r="E725">
        <v>6.5269106478023398</v>
      </c>
      <c r="F725">
        <v>28</v>
      </c>
      <c r="G725" s="5" t="s">
        <v>49</v>
      </c>
      <c r="H725">
        <v>1474</v>
      </c>
      <c r="I725">
        <v>1972</v>
      </c>
      <c r="J725">
        <v>1538</v>
      </c>
      <c r="K725">
        <v>2304</v>
      </c>
      <c r="L725">
        <f t="shared" si="139"/>
        <v>1.3735433572696156E-2</v>
      </c>
      <c r="M725">
        <v>364.02199999999999</v>
      </c>
      <c r="N725">
        <f t="shared" si="149"/>
        <v>0</v>
      </c>
      <c r="Q725">
        <f t="shared" si="140"/>
        <v>20.246029086154135</v>
      </c>
      <c r="R725">
        <f t="shared" si="141"/>
        <v>27.086275005356821</v>
      </c>
      <c r="S725">
        <f t="shared" si="142"/>
        <v>21.125096834806687</v>
      </c>
      <c r="T725">
        <f t="shared" si="143"/>
        <v>31.646438951491945</v>
      </c>
      <c r="U725">
        <f t="shared" si="144"/>
        <v>0.87906774865255244</v>
      </c>
      <c r="V725">
        <f t="shared" si="145"/>
        <v>4.5601639461351233</v>
      </c>
      <c r="W725">
        <f t="shared" si="146"/>
        <v>0</v>
      </c>
      <c r="Y725">
        <f t="shared" si="147"/>
        <v>0.87906774865255244</v>
      </c>
      <c r="Z725">
        <f t="shared" si="148"/>
        <v>-4.5601639461351233</v>
      </c>
    </row>
    <row r="726" spans="1:26" x14ac:dyDescent="0.2">
      <c r="A726">
        <v>196</v>
      </c>
      <c r="B726" t="s">
        <v>144</v>
      </c>
      <c r="C726" s="33">
        <v>5</v>
      </c>
      <c r="D726" s="33">
        <v>7</v>
      </c>
      <c r="E726">
        <v>6.5269106478023398</v>
      </c>
      <c r="F726">
        <v>28</v>
      </c>
      <c r="G726" s="5" t="s">
        <v>49</v>
      </c>
      <c r="H726">
        <v>1474</v>
      </c>
      <c r="I726">
        <v>1972</v>
      </c>
      <c r="J726">
        <v>1538</v>
      </c>
      <c r="K726">
        <v>2304</v>
      </c>
      <c r="L726">
        <f t="shared" si="139"/>
        <v>1.3735433572696156E-2</v>
      </c>
      <c r="M726">
        <v>364.02199999999999</v>
      </c>
      <c r="N726">
        <f t="shared" si="149"/>
        <v>0</v>
      </c>
      <c r="Q726">
        <f t="shared" si="140"/>
        <v>20.246029086154135</v>
      </c>
      <c r="R726">
        <f t="shared" si="141"/>
        <v>27.086275005356821</v>
      </c>
      <c r="S726">
        <f t="shared" si="142"/>
        <v>21.125096834806687</v>
      </c>
      <c r="T726">
        <f t="shared" si="143"/>
        <v>31.646438951491945</v>
      </c>
      <c r="U726">
        <f t="shared" si="144"/>
        <v>0.87906774865255244</v>
      </c>
      <c r="V726">
        <f t="shared" si="145"/>
        <v>4.5601639461351233</v>
      </c>
      <c r="W726">
        <f t="shared" si="146"/>
        <v>0</v>
      </c>
      <c r="Y726">
        <f t="shared" si="147"/>
        <v>0.87906774865255244</v>
      </c>
      <c r="Z726">
        <f t="shared" si="148"/>
        <v>-4.5601639461351233</v>
      </c>
    </row>
    <row r="727" spans="1:26" x14ac:dyDescent="0.2">
      <c r="A727">
        <v>196</v>
      </c>
      <c r="B727" t="s">
        <v>144</v>
      </c>
      <c r="C727" s="33">
        <v>6</v>
      </c>
      <c r="D727" s="33">
        <v>7</v>
      </c>
      <c r="E727">
        <v>6.5269106478023398</v>
      </c>
      <c r="F727">
        <v>28</v>
      </c>
      <c r="G727" s="5" t="s">
        <v>49</v>
      </c>
      <c r="H727">
        <v>1474</v>
      </c>
      <c r="I727">
        <v>1972</v>
      </c>
      <c r="J727">
        <v>1538</v>
      </c>
      <c r="K727">
        <v>2304</v>
      </c>
      <c r="L727">
        <f t="shared" si="139"/>
        <v>1.3735433572696156E-2</v>
      </c>
      <c r="M727">
        <v>364.02199999999999</v>
      </c>
      <c r="N727">
        <f t="shared" si="149"/>
        <v>0</v>
      </c>
      <c r="Q727">
        <f t="shared" si="140"/>
        <v>20.246029086154135</v>
      </c>
      <c r="R727">
        <f t="shared" si="141"/>
        <v>27.086275005356821</v>
      </c>
      <c r="S727">
        <f t="shared" si="142"/>
        <v>21.125096834806687</v>
      </c>
      <c r="T727">
        <f t="shared" si="143"/>
        <v>31.646438951491945</v>
      </c>
      <c r="U727">
        <f t="shared" si="144"/>
        <v>0.87906774865255244</v>
      </c>
      <c r="V727">
        <f t="shared" si="145"/>
        <v>4.5601639461351233</v>
      </c>
      <c r="W727">
        <f t="shared" si="146"/>
        <v>0</v>
      </c>
      <c r="Y727">
        <f t="shared" si="147"/>
        <v>0.87906774865255244</v>
      </c>
      <c r="Z727">
        <f t="shared" si="148"/>
        <v>-4.5601639461351233</v>
      </c>
    </row>
    <row r="728" spans="1:26" x14ac:dyDescent="0.2">
      <c r="A728">
        <v>196</v>
      </c>
      <c r="B728" t="s">
        <v>144</v>
      </c>
      <c r="C728" s="33">
        <v>7</v>
      </c>
      <c r="D728" s="33">
        <v>7</v>
      </c>
      <c r="E728">
        <v>6.5269106478023398</v>
      </c>
      <c r="F728">
        <v>28</v>
      </c>
      <c r="G728" s="5" t="s">
        <v>49</v>
      </c>
      <c r="H728">
        <v>1474</v>
      </c>
      <c r="I728">
        <v>1972</v>
      </c>
      <c r="J728">
        <v>1538</v>
      </c>
      <c r="K728">
        <v>2304</v>
      </c>
      <c r="L728">
        <f t="shared" si="139"/>
        <v>1.3735433572696156E-2</v>
      </c>
      <c r="M728">
        <v>364.02199999999999</v>
      </c>
      <c r="N728">
        <f t="shared" si="149"/>
        <v>0</v>
      </c>
      <c r="Q728">
        <f t="shared" si="140"/>
        <v>20.246029086154135</v>
      </c>
      <c r="R728">
        <f t="shared" si="141"/>
        <v>27.086275005356821</v>
      </c>
      <c r="S728">
        <f t="shared" si="142"/>
        <v>21.125096834806687</v>
      </c>
      <c r="T728">
        <f t="shared" si="143"/>
        <v>31.646438951491945</v>
      </c>
      <c r="U728">
        <f t="shared" si="144"/>
        <v>0.87906774865255244</v>
      </c>
      <c r="V728">
        <f t="shared" si="145"/>
        <v>4.5601639461351233</v>
      </c>
      <c r="W728">
        <f t="shared" si="146"/>
        <v>0</v>
      </c>
      <c r="Y728">
        <f t="shared" si="147"/>
        <v>0.87906774865255244</v>
      </c>
      <c r="Z728">
        <f t="shared" si="148"/>
        <v>-4.5601639461351233</v>
      </c>
    </row>
    <row r="729" spans="1:26" x14ac:dyDescent="0.2">
      <c r="A729">
        <v>196</v>
      </c>
      <c r="B729" t="s">
        <v>144</v>
      </c>
      <c r="C729" s="33">
        <v>8</v>
      </c>
      <c r="D729" s="33">
        <v>7</v>
      </c>
      <c r="E729">
        <v>6.5269106478023398</v>
      </c>
      <c r="F729">
        <v>28</v>
      </c>
      <c r="G729" s="5" t="s">
        <v>49</v>
      </c>
      <c r="H729">
        <v>1474</v>
      </c>
      <c r="I729">
        <v>1972</v>
      </c>
      <c r="J729">
        <v>1538</v>
      </c>
      <c r="K729">
        <v>2304</v>
      </c>
      <c r="L729">
        <f t="shared" si="139"/>
        <v>1.3735433572696156E-2</v>
      </c>
      <c r="M729">
        <v>364.02199999999999</v>
      </c>
      <c r="N729">
        <f t="shared" si="149"/>
        <v>0</v>
      </c>
      <c r="Q729">
        <f t="shared" si="140"/>
        <v>20.246029086154135</v>
      </c>
      <c r="R729">
        <f t="shared" si="141"/>
        <v>27.086275005356821</v>
      </c>
      <c r="S729">
        <f t="shared" si="142"/>
        <v>21.125096834806687</v>
      </c>
      <c r="T729">
        <f t="shared" si="143"/>
        <v>31.646438951491945</v>
      </c>
      <c r="U729">
        <f t="shared" si="144"/>
        <v>0.87906774865255244</v>
      </c>
      <c r="V729">
        <f t="shared" si="145"/>
        <v>4.5601639461351233</v>
      </c>
      <c r="W729">
        <f t="shared" si="146"/>
        <v>0</v>
      </c>
      <c r="Y729">
        <f t="shared" si="147"/>
        <v>0.87906774865255244</v>
      </c>
      <c r="Z729">
        <f t="shared" si="148"/>
        <v>-4.5601639461351233</v>
      </c>
    </row>
    <row r="730" spans="1:26" x14ac:dyDescent="0.2">
      <c r="A730">
        <v>197</v>
      </c>
      <c r="B730" t="s">
        <v>144</v>
      </c>
      <c r="C730" s="33">
        <v>1</v>
      </c>
      <c r="D730" s="33">
        <v>8</v>
      </c>
      <c r="E730">
        <v>6.8690012519397001</v>
      </c>
      <c r="F730">
        <v>22</v>
      </c>
      <c r="G730" s="5" t="s">
        <v>51</v>
      </c>
      <c r="H730">
        <v>1498</v>
      </c>
      <c r="I730">
        <v>1980</v>
      </c>
      <c r="J730">
        <v>1646</v>
      </c>
      <c r="K730">
        <v>1924</v>
      </c>
      <c r="L730">
        <f t="shared" si="139"/>
        <v>1.3888888888888888E-2</v>
      </c>
      <c r="M730">
        <v>360</v>
      </c>
      <c r="N730">
        <f t="shared" si="149"/>
        <v>0</v>
      </c>
      <c r="Q730">
        <f t="shared" si="140"/>
        <v>20.805555555555554</v>
      </c>
      <c r="R730">
        <f t="shared" si="141"/>
        <v>27.5</v>
      </c>
      <c r="S730">
        <f t="shared" si="142"/>
        <v>22.861111111111111</v>
      </c>
      <c r="T730">
        <f t="shared" si="143"/>
        <v>26.722222222222221</v>
      </c>
      <c r="U730">
        <f t="shared" si="144"/>
        <v>2.0555555555555571</v>
      </c>
      <c r="V730">
        <f t="shared" si="145"/>
        <v>-0.77777777777777857</v>
      </c>
      <c r="W730">
        <f t="shared" si="146"/>
        <v>0</v>
      </c>
      <c r="Y730">
        <f t="shared" si="147"/>
        <v>2.0555555555555571</v>
      </c>
      <c r="Z730">
        <f t="shared" si="148"/>
        <v>0.77777777777777857</v>
      </c>
    </row>
    <row r="731" spans="1:26" x14ac:dyDescent="0.2">
      <c r="A731">
        <v>197</v>
      </c>
      <c r="B731" t="s">
        <v>144</v>
      </c>
      <c r="C731" s="33">
        <v>2</v>
      </c>
      <c r="D731" s="33">
        <v>8</v>
      </c>
      <c r="E731">
        <v>6.8690012519397001</v>
      </c>
      <c r="F731">
        <v>22</v>
      </c>
      <c r="G731" s="5" t="s">
        <v>51</v>
      </c>
      <c r="H731">
        <v>1526</v>
      </c>
      <c r="I731">
        <v>1952</v>
      </c>
      <c r="J731">
        <v>1666</v>
      </c>
      <c r="K731">
        <v>1220</v>
      </c>
      <c r="L731">
        <f t="shared" ref="L731:L794" si="150">5/M731</f>
        <v>1.358695652173913E-2</v>
      </c>
      <c r="M731">
        <v>368</v>
      </c>
      <c r="N731">
        <f t="shared" si="149"/>
        <v>0</v>
      </c>
      <c r="Q731">
        <f t="shared" si="140"/>
        <v>20.733695652173914</v>
      </c>
      <c r="R731">
        <f t="shared" si="141"/>
        <v>26.521739130434781</v>
      </c>
      <c r="S731">
        <f t="shared" si="142"/>
        <v>22.635869565217391</v>
      </c>
      <c r="T731">
        <f t="shared" si="143"/>
        <v>16.576086956521738</v>
      </c>
      <c r="U731">
        <f t="shared" si="144"/>
        <v>1.9021739130434767</v>
      </c>
      <c r="V731">
        <f t="shared" si="145"/>
        <v>-9.945652173913043</v>
      </c>
      <c r="W731">
        <f t="shared" si="146"/>
        <v>0</v>
      </c>
      <c r="Y731">
        <f t="shared" si="147"/>
        <v>1.9021739130434767</v>
      </c>
      <c r="Z731">
        <f t="shared" si="148"/>
        <v>9.945652173913043</v>
      </c>
    </row>
    <row r="732" spans="1:26" x14ac:dyDescent="0.2">
      <c r="A732">
        <v>197</v>
      </c>
      <c r="B732" t="s">
        <v>144</v>
      </c>
      <c r="C732" s="33">
        <v>3</v>
      </c>
      <c r="D732" s="33">
        <v>8</v>
      </c>
      <c r="E732">
        <v>6.8690012519397001</v>
      </c>
      <c r="F732">
        <v>22</v>
      </c>
      <c r="G732" s="5" t="s">
        <v>51</v>
      </c>
      <c r="H732">
        <v>1522</v>
      </c>
      <c r="I732">
        <v>2024</v>
      </c>
      <c r="J732">
        <v>1882</v>
      </c>
      <c r="K732">
        <v>1096</v>
      </c>
      <c r="L732">
        <f t="shared" si="150"/>
        <v>1.3728795874771417E-2</v>
      </c>
      <c r="M732">
        <v>364.19799999999998</v>
      </c>
      <c r="N732">
        <f t="shared" si="149"/>
        <v>0</v>
      </c>
      <c r="Q732">
        <f t="shared" si="140"/>
        <v>20.895227321402096</v>
      </c>
      <c r="R732">
        <f t="shared" si="141"/>
        <v>27.787082850537349</v>
      </c>
      <c r="S732">
        <f t="shared" si="142"/>
        <v>25.837593836319808</v>
      </c>
      <c r="T732">
        <f t="shared" si="143"/>
        <v>15.046760278749472</v>
      </c>
      <c r="U732">
        <f t="shared" si="144"/>
        <v>4.9423665149177118</v>
      </c>
      <c r="V732">
        <f t="shared" si="145"/>
        <v>-12.740322571787877</v>
      </c>
      <c r="W732">
        <f t="shared" si="146"/>
        <v>0</v>
      </c>
      <c r="Y732">
        <f t="shared" si="147"/>
        <v>4.9423665149177118</v>
      </c>
      <c r="Z732">
        <f t="shared" si="148"/>
        <v>12.740322571787877</v>
      </c>
    </row>
    <row r="733" spans="1:26" x14ac:dyDescent="0.2">
      <c r="A733">
        <v>197</v>
      </c>
      <c r="B733" t="s">
        <v>144</v>
      </c>
      <c r="C733" s="33">
        <v>4</v>
      </c>
      <c r="D733" s="33">
        <v>8</v>
      </c>
      <c r="E733">
        <v>6.8690012519397001</v>
      </c>
      <c r="F733">
        <v>22</v>
      </c>
      <c r="G733" s="5" t="s">
        <v>51</v>
      </c>
      <c r="H733">
        <v>1510</v>
      </c>
      <c r="I733">
        <v>1952</v>
      </c>
      <c r="J733">
        <v>1894</v>
      </c>
      <c r="K733">
        <v>1024</v>
      </c>
      <c r="L733">
        <f t="shared" si="150"/>
        <v>1.3437753637599909E-2</v>
      </c>
      <c r="M733">
        <v>372.08600000000001</v>
      </c>
      <c r="N733">
        <f t="shared" si="149"/>
        <v>0</v>
      </c>
      <c r="Q733">
        <f t="shared" si="140"/>
        <v>20.291007992775864</v>
      </c>
      <c r="R733">
        <f t="shared" si="141"/>
        <v>26.230495100595022</v>
      </c>
      <c r="S733">
        <f t="shared" si="142"/>
        <v>25.451105389614227</v>
      </c>
      <c r="T733">
        <f t="shared" si="143"/>
        <v>13.760259724902307</v>
      </c>
      <c r="U733">
        <f t="shared" si="144"/>
        <v>5.1600973968383634</v>
      </c>
      <c r="V733">
        <f t="shared" si="145"/>
        <v>-12.470235375692715</v>
      </c>
      <c r="W733">
        <f t="shared" si="146"/>
        <v>0</v>
      </c>
      <c r="Y733">
        <f t="shared" si="147"/>
        <v>5.1600973968383634</v>
      </c>
      <c r="Z733">
        <f t="shared" si="148"/>
        <v>12.470235375692715</v>
      </c>
    </row>
    <row r="734" spans="1:26" x14ac:dyDescent="0.2">
      <c r="A734">
        <v>197</v>
      </c>
      <c r="B734" t="s">
        <v>144</v>
      </c>
      <c r="C734" s="33">
        <v>5</v>
      </c>
      <c r="D734" s="33">
        <v>8</v>
      </c>
      <c r="E734">
        <v>6.8690012519397001</v>
      </c>
      <c r="F734">
        <v>22</v>
      </c>
      <c r="G734" s="5" t="s">
        <v>51</v>
      </c>
      <c r="H734">
        <v>1510</v>
      </c>
      <c r="I734">
        <v>1960</v>
      </c>
      <c r="J734">
        <v>1874</v>
      </c>
      <c r="K734">
        <v>1056</v>
      </c>
      <c r="L734">
        <f t="shared" si="150"/>
        <v>1.3574120125533462E-2</v>
      </c>
      <c r="M734">
        <v>368.34800000000001</v>
      </c>
      <c r="N734">
        <f t="shared" si="149"/>
        <v>0</v>
      </c>
      <c r="Q734">
        <f t="shared" si="140"/>
        <v>20.496921389555528</v>
      </c>
      <c r="R734">
        <f t="shared" si="141"/>
        <v>26.605275446045585</v>
      </c>
      <c r="S734">
        <f t="shared" si="142"/>
        <v>25.437901115249709</v>
      </c>
      <c r="T734">
        <f t="shared" si="143"/>
        <v>14.334270852563336</v>
      </c>
      <c r="U734">
        <f t="shared" si="144"/>
        <v>4.9409797256941808</v>
      </c>
      <c r="V734">
        <f t="shared" si="145"/>
        <v>-12.27100459348225</v>
      </c>
      <c r="W734">
        <f t="shared" si="146"/>
        <v>0</v>
      </c>
      <c r="Y734">
        <f t="shared" si="147"/>
        <v>4.9409797256941808</v>
      </c>
      <c r="Z734">
        <f t="shared" si="148"/>
        <v>12.27100459348225</v>
      </c>
    </row>
    <row r="735" spans="1:26" x14ac:dyDescent="0.2">
      <c r="A735">
        <v>197</v>
      </c>
      <c r="B735" t="s">
        <v>144</v>
      </c>
      <c r="C735" s="33">
        <v>6</v>
      </c>
      <c r="D735" s="33">
        <v>8</v>
      </c>
      <c r="E735">
        <v>6.8690012519397001</v>
      </c>
      <c r="F735">
        <v>22</v>
      </c>
      <c r="G735" s="5" t="s">
        <v>51</v>
      </c>
      <c r="H735">
        <v>1510</v>
      </c>
      <c r="I735">
        <v>1960</v>
      </c>
      <c r="J735">
        <v>1874</v>
      </c>
      <c r="K735">
        <v>1056</v>
      </c>
      <c r="L735">
        <f t="shared" si="150"/>
        <v>1.3574120125533462E-2</v>
      </c>
      <c r="M735">
        <v>368.34800000000001</v>
      </c>
      <c r="N735">
        <f t="shared" si="149"/>
        <v>0</v>
      </c>
      <c r="Q735">
        <f t="shared" si="140"/>
        <v>20.496921389555528</v>
      </c>
      <c r="R735">
        <f t="shared" si="141"/>
        <v>26.605275446045585</v>
      </c>
      <c r="S735">
        <f t="shared" si="142"/>
        <v>25.437901115249709</v>
      </c>
      <c r="T735">
        <f t="shared" si="143"/>
        <v>14.334270852563336</v>
      </c>
      <c r="U735">
        <f t="shared" si="144"/>
        <v>4.9409797256941808</v>
      </c>
      <c r="V735">
        <f t="shared" si="145"/>
        <v>-12.27100459348225</v>
      </c>
      <c r="W735">
        <f t="shared" si="146"/>
        <v>0</v>
      </c>
      <c r="Y735">
        <f t="shared" si="147"/>
        <v>4.9409797256941808</v>
      </c>
      <c r="Z735">
        <f t="shared" si="148"/>
        <v>12.27100459348225</v>
      </c>
    </row>
    <row r="736" spans="1:26" x14ac:dyDescent="0.2">
      <c r="A736">
        <v>197</v>
      </c>
      <c r="B736" t="s">
        <v>144</v>
      </c>
      <c r="C736" s="33">
        <v>7</v>
      </c>
      <c r="D736" s="33">
        <v>8</v>
      </c>
      <c r="E736">
        <v>6.8690012519397001</v>
      </c>
      <c r="F736">
        <v>22</v>
      </c>
      <c r="G736" s="5" t="s">
        <v>51</v>
      </c>
      <c r="H736">
        <v>1510</v>
      </c>
      <c r="I736">
        <v>1960</v>
      </c>
      <c r="J736">
        <v>1874</v>
      </c>
      <c r="K736">
        <v>1056</v>
      </c>
      <c r="L736">
        <f t="shared" si="150"/>
        <v>1.3574120125533462E-2</v>
      </c>
      <c r="M736">
        <v>368.34800000000001</v>
      </c>
      <c r="N736">
        <f t="shared" si="149"/>
        <v>0</v>
      </c>
      <c r="Q736">
        <f t="shared" si="140"/>
        <v>20.496921389555528</v>
      </c>
      <c r="R736">
        <f t="shared" si="141"/>
        <v>26.605275446045585</v>
      </c>
      <c r="S736">
        <f t="shared" si="142"/>
        <v>25.437901115249709</v>
      </c>
      <c r="T736">
        <f t="shared" si="143"/>
        <v>14.334270852563336</v>
      </c>
      <c r="U736">
        <f t="shared" si="144"/>
        <v>4.9409797256941808</v>
      </c>
      <c r="V736">
        <f t="shared" si="145"/>
        <v>-12.27100459348225</v>
      </c>
      <c r="W736">
        <f t="shared" si="146"/>
        <v>0</v>
      </c>
      <c r="Y736">
        <f t="shared" si="147"/>
        <v>4.9409797256941808</v>
      </c>
      <c r="Z736">
        <f t="shared" si="148"/>
        <v>12.27100459348225</v>
      </c>
    </row>
    <row r="737" spans="1:26" x14ac:dyDescent="0.2">
      <c r="A737">
        <v>197</v>
      </c>
      <c r="B737" t="s">
        <v>144</v>
      </c>
      <c r="C737" s="33">
        <v>8</v>
      </c>
      <c r="D737" s="33">
        <v>8</v>
      </c>
      <c r="E737">
        <v>6.8690012519397001</v>
      </c>
      <c r="F737">
        <v>22</v>
      </c>
      <c r="G737" s="5" t="s">
        <v>51</v>
      </c>
      <c r="H737">
        <v>1482</v>
      </c>
      <c r="I737">
        <v>2012</v>
      </c>
      <c r="J737">
        <v>1666</v>
      </c>
      <c r="K737">
        <v>1124</v>
      </c>
      <c r="L737">
        <f t="shared" si="150"/>
        <v>1.4359274799185542E-2</v>
      </c>
      <c r="M737">
        <v>348.20699999999999</v>
      </c>
      <c r="N737">
        <f t="shared" si="149"/>
        <v>0</v>
      </c>
      <c r="Q737">
        <f t="shared" si="140"/>
        <v>21.280445252392973</v>
      </c>
      <c r="R737">
        <f t="shared" si="141"/>
        <v>28.89086089596131</v>
      </c>
      <c r="S737">
        <f t="shared" si="142"/>
        <v>23.922551815443114</v>
      </c>
      <c r="T737">
        <f t="shared" si="143"/>
        <v>16.13982487428455</v>
      </c>
      <c r="U737">
        <f t="shared" si="144"/>
        <v>2.6421065630501417</v>
      </c>
      <c r="V737">
        <f t="shared" si="145"/>
        <v>-12.751036021676761</v>
      </c>
      <c r="W737">
        <f t="shared" si="146"/>
        <v>0</v>
      </c>
      <c r="Y737">
        <f t="shared" si="147"/>
        <v>2.6421065630501417</v>
      </c>
      <c r="Z737">
        <f t="shared" si="148"/>
        <v>12.751036021676761</v>
      </c>
    </row>
    <row r="738" spans="1:26" x14ac:dyDescent="0.2">
      <c r="A738">
        <v>198</v>
      </c>
      <c r="B738" t="s">
        <v>144</v>
      </c>
      <c r="C738" s="33">
        <v>1</v>
      </c>
      <c r="D738" s="33">
        <v>9</v>
      </c>
      <c r="E738">
        <v>6.4026889672853899</v>
      </c>
      <c r="F738">
        <v>23</v>
      </c>
      <c r="G738" s="5" t="s">
        <v>50</v>
      </c>
      <c r="H738">
        <v>1492</v>
      </c>
      <c r="I738">
        <v>1934</v>
      </c>
      <c r="J738">
        <v>1152</v>
      </c>
      <c r="K738">
        <v>2210</v>
      </c>
      <c r="L738">
        <f t="shared" si="150"/>
        <v>1.4704844363927253E-2</v>
      </c>
      <c r="M738">
        <v>340.024</v>
      </c>
      <c r="N738">
        <f t="shared" si="149"/>
        <v>0</v>
      </c>
      <c r="Q738">
        <f t="shared" ref="Q738:Q801" si="151">$L738*H738</f>
        <v>21.939627790979461</v>
      </c>
      <c r="R738">
        <f t="shared" ref="R738:R801" si="152">$L738*I738</f>
        <v>28.439168999835307</v>
      </c>
      <c r="S738">
        <f t="shared" ref="S738:S801" si="153">$L738*J738</f>
        <v>16.939980707244196</v>
      </c>
      <c r="T738">
        <f t="shared" ref="T738:T801" si="154">$L738*K738</f>
        <v>32.497706044279226</v>
      </c>
      <c r="U738">
        <f t="shared" ref="U738:U801" si="155">S738-Q738</f>
        <v>-4.9996470837352653</v>
      </c>
      <c r="V738">
        <f t="shared" ref="V738:V801" si="156">T738-R738</f>
        <v>4.0585370444439199</v>
      </c>
      <c r="W738">
        <f t="shared" ref="W738:W801" si="157">N738*P738</f>
        <v>0</v>
      </c>
      <c r="Y738">
        <f t="shared" ref="Y738:Y801" si="158">IF(X738="X", U738+(U738/ABS(U738)*W738), U738)</f>
        <v>-4.9996470837352653</v>
      </c>
      <c r="Z738">
        <f t="shared" ref="Z738:Z801" si="159">IF(X738="Y", -(V738+(V738/ABS(V738)*W738)),-V738)</f>
        <v>-4.0585370444439199</v>
      </c>
    </row>
    <row r="739" spans="1:26" x14ac:dyDescent="0.2">
      <c r="A739">
        <v>198</v>
      </c>
      <c r="B739" t="s">
        <v>144</v>
      </c>
      <c r="C739" s="33">
        <v>2</v>
      </c>
      <c r="D739" s="33">
        <v>9</v>
      </c>
      <c r="E739">
        <v>6.4026889672853899</v>
      </c>
      <c r="F739">
        <v>23</v>
      </c>
      <c r="G739" s="5" t="s">
        <v>50</v>
      </c>
      <c r="H739">
        <v>1500</v>
      </c>
      <c r="I739">
        <v>1990</v>
      </c>
      <c r="J739">
        <v>1244</v>
      </c>
      <c r="K739">
        <v>2522</v>
      </c>
      <c r="L739">
        <f t="shared" si="150"/>
        <v>1.4367816091954023E-2</v>
      </c>
      <c r="M739">
        <v>348</v>
      </c>
      <c r="N739">
        <f t="shared" si="149"/>
        <v>0</v>
      </c>
      <c r="Q739">
        <f t="shared" si="151"/>
        <v>21.551724137931036</v>
      </c>
      <c r="R739">
        <f t="shared" si="152"/>
        <v>28.591954022988507</v>
      </c>
      <c r="S739">
        <f t="shared" si="153"/>
        <v>17.873563218390803</v>
      </c>
      <c r="T739">
        <f t="shared" si="154"/>
        <v>36.235632183908045</v>
      </c>
      <c r="U739">
        <f t="shared" si="155"/>
        <v>-3.6781609195402325</v>
      </c>
      <c r="V739">
        <f t="shared" si="156"/>
        <v>7.6436781609195386</v>
      </c>
      <c r="W739">
        <f t="shared" si="157"/>
        <v>0</v>
      </c>
      <c r="Y739">
        <f t="shared" si="158"/>
        <v>-3.6781609195402325</v>
      </c>
      <c r="Z739">
        <f t="shared" si="159"/>
        <v>-7.6436781609195386</v>
      </c>
    </row>
    <row r="740" spans="1:26" x14ac:dyDescent="0.2">
      <c r="A740">
        <v>198</v>
      </c>
      <c r="B740" t="s">
        <v>144</v>
      </c>
      <c r="C740" s="33">
        <v>3</v>
      </c>
      <c r="D740" s="33">
        <v>9</v>
      </c>
      <c r="E740">
        <v>6.4026889672853899</v>
      </c>
      <c r="F740">
        <v>23</v>
      </c>
      <c r="G740" s="5" t="s">
        <v>50</v>
      </c>
      <c r="H740">
        <v>1488</v>
      </c>
      <c r="I740">
        <v>1950</v>
      </c>
      <c r="J740">
        <v>1252</v>
      </c>
      <c r="K740">
        <v>2466</v>
      </c>
      <c r="L740">
        <f t="shared" si="150"/>
        <v>1.4366866557670038E-2</v>
      </c>
      <c r="M740">
        <v>348.02300000000002</v>
      </c>
      <c r="N740">
        <f t="shared" si="149"/>
        <v>0</v>
      </c>
      <c r="Q740">
        <f t="shared" si="151"/>
        <v>21.377897437813015</v>
      </c>
      <c r="R740">
        <f t="shared" si="152"/>
        <v>28.015389787456574</v>
      </c>
      <c r="S740">
        <f t="shared" si="153"/>
        <v>17.987316930202887</v>
      </c>
      <c r="T740">
        <f t="shared" si="154"/>
        <v>35.428692931214314</v>
      </c>
      <c r="U740">
        <f t="shared" si="155"/>
        <v>-3.3905805076101281</v>
      </c>
      <c r="V740">
        <f t="shared" si="156"/>
        <v>7.4133031437577408</v>
      </c>
      <c r="W740">
        <f t="shared" si="157"/>
        <v>0</v>
      </c>
      <c r="Y740">
        <f t="shared" si="158"/>
        <v>-3.3905805076101281</v>
      </c>
      <c r="Z740">
        <f t="shared" si="159"/>
        <v>-7.4133031437577408</v>
      </c>
    </row>
    <row r="741" spans="1:26" x14ac:dyDescent="0.2">
      <c r="A741">
        <v>198</v>
      </c>
      <c r="B741" t="s">
        <v>144</v>
      </c>
      <c r="C741" s="33">
        <v>4</v>
      </c>
      <c r="D741" s="33">
        <v>9</v>
      </c>
      <c r="E741">
        <v>6.4026889672853899</v>
      </c>
      <c r="F741">
        <v>23</v>
      </c>
      <c r="G741" s="5" t="s">
        <v>50</v>
      </c>
      <c r="H741">
        <v>1492</v>
      </c>
      <c r="I741">
        <v>1918</v>
      </c>
      <c r="J741">
        <v>1264</v>
      </c>
      <c r="K741">
        <v>2586</v>
      </c>
      <c r="L741">
        <f t="shared" si="150"/>
        <v>1.4696718516689595E-2</v>
      </c>
      <c r="M741">
        <v>340.21199999999999</v>
      </c>
      <c r="N741">
        <f t="shared" si="149"/>
        <v>0</v>
      </c>
      <c r="Q741">
        <f t="shared" si="151"/>
        <v>21.927504026900877</v>
      </c>
      <c r="R741">
        <f t="shared" si="152"/>
        <v>28.188306115010644</v>
      </c>
      <c r="S741">
        <f t="shared" si="153"/>
        <v>18.576652205095648</v>
      </c>
      <c r="T741">
        <f t="shared" si="154"/>
        <v>38.005714084159294</v>
      </c>
      <c r="U741">
        <f t="shared" si="155"/>
        <v>-3.3508518218052288</v>
      </c>
      <c r="V741">
        <f t="shared" si="156"/>
        <v>9.8174079691486504</v>
      </c>
      <c r="W741">
        <f t="shared" si="157"/>
        <v>0</v>
      </c>
      <c r="Y741">
        <f t="shared" si="158"/>
        <v>-3.3508518218052288</v>
      </c>
      <c r="Z741">
        <f t="shared" si="159"/>
        <v>-9.8174079691486504</v>
      </c>
    </row>
    <row r="742" spans="1:26" x14ac:dyDescent="0.2">
      <c r="A742">
        <v>198</v>
      </c>
      <c r="B742" t="s">
        <v>144</v>
      </c>
      <c r="C742" s="33">
        <v>5</v>
      </c>
      <c r="D742" s="33">
        <v>9</v>
      </c>
      <c r="E742">
        <v>6.4026889672853899</v>
      </c>
      <c r="F742">
        <v>23</v>
      </c>
      <c r="G742" s="5" t="s">
        <v>50</v>
      </c>
      <c r="H742">
        <v>1432</v>
      </c>
      <c r="I742">
        <v>1942</v>
      </c>
      <c r="J742">
        <v>1188</v>
      </c>
      <c r="K742">
        <v>2378</v>
      </c>
      <c r="L742">
        <f t="shared" si="150"/>
        <v>1.4041394029599259E-2</v>
      </c>
      <c r="M742">
        <v>356.09</v>
      </c>
      <c r="N742">
        <f t="shared" si="149"/>
        <v>0</v>
      </c>
      <c r="Q742">
        <f t="shared" si="151"/>
        <v>20.107276250386139</v>
      </c>
      <c r="R742">
        <f t="shared" si="152"/>
        <v>27.268387205481762</v>
      </c>
      <c r="S742">
        <f t="shared" si="153"/>
        <v>16.681176107163921</v>
      </c>
      <c r="T742">
        <f t="shared" si="154"/>
        <v>33.390435002387036</v>
      </c>
      <c r="U742">
        <f t="shared" si="155"/>
        <v>-3.426100143222218</v>
      </c>
      <c r="V742">
        <f t="shared" si="156"/>
        <v>6.1220477969052745</v>
      </c>
      <c r="W742">
        <f t="shared" si="157"/>
        <v>0</v>
      </c>
      <c r="Y742">
        <f t="shared" si="158"/>
        <v>-3.426100143222218</v>
      </c>
      <c r="Z742">
        <f t="shared" si="159"/>
        <v>-6.1220477969052745</v>
      </c>
    </row>
    <row r="743" spans="1:26" x14ac:dyDescent="0.2">
      <c r="A743">
        <v>198</v>
      </c>
      <c r="B743" t="s">
        <v>144</v>
      </c>
      <c r="C743" s="33">
        <v>6</v>
      </c>
      <c r="D743" s="33">
        <v>9</v>
      </c>
      <c r="E743">
        <v>6.4026889672853899</v>
      </c>
      <c r="F743">
        <v>23</v>
      </c>
      <c r="G743" s="5" t="s">
        <v>50</v>
      </c>
      <c r="H743">
        <v>1492</v>
      </c>
      <c r="I743">
        <v>1994</v>
      </c>
      <c r="J743">
        <v>1416</v>
      </c>
      <c r="K743">
        <v>2246</v>
      </c>
      <c r="L743">
        <f t="shared" si="150"/>
        <v>1.4533911976815502E-2</v>
      </c>
      <c r="M743">
        <v>344.02300000000002</v>
      </c>
      <c r="N743">
        <f t="shared" si="149"/>
        <v>0</v>
      </c>
      <c r="Q743">
        <f t="shared" si="151"/>
        <v>21.68459666940873</v>
      </c>
      <c r="R743">
        <f t="shared" si="152"/>
        <v>28.98062048177011</v>
      </c>
      <c r="S743">
        <f t="shared" si="153"/>
        <v>20.580019359170752</v>
      </c>
      <c r="T743">
        <f t="shared" si="154"/>
        <v>32.643166299927614</v>
      </c>
      <c r="U743">
        <f t="shared" si="155"/>
        <v>-1.1045773102379783</v>
      </c>
      <c r="V743">
        <f t="shared" si="156"/>
        <v>3.6625458181575041</v>
      </c>
      <c r="W743">
        <f t="shared" si="157"/>
        <v>0</v>
      </c>
      <c r="Y743">
        <f t="shared" si="158"/>
        <v>-1.1045773102379783</v>
      </c>
      <c r="Z743">
        <f t="shared" si="159"/>
        <v>-3.6625458181575041</v>
      </c>
    </row>
    <row r="744" spans="1:26" x14ac:dyDescent="0.2">
      <c r="A744">
        <v>198</v>
      </c>
      <c r="B744" t="s">
        <v>144</v>
      </c>
      <c r="C744" s="33">
        <v>7</v>
      </c>
      <c r="D744" s="33">
        <v>9</v>
      </c>
      <c r="E744">
        <v>6.4026889672853899</v>
      </c>
      <c r="F744">
        <v>23</v>
      </c>
      <c r="G744" s="5" t="s">
        <v>50</v>
      </c>
      <c r="H744">
        <v>1496</v>
      </c>
      <c r="I744">
        <v>1938</v>
      </c>
      <c r="J744">
        <v>1544</v>
      </c>
      <c r="K744">
        <v>2074</v>
      </c>
      <c r="L744">
        <f t="shared" si="150"/>
        <v>1.4044943820224719E-2</v>
      </c>
      <c r="M744">
        <v>356</v>
      </c>
      <c r="N744">
        <f t="shared" si="149"/>
        <v>0</v>
      </c>
      <c r="Q744">
        <f t="shared" si="151"/>
        <v>21.011235955056179</v>
      </c>
      <c r="R744">
        <f t="shared" si="152"/>
        <v>27.219101123595504</v>
      </c>
      <c r="S744">
        <f t="shared" si="153"/>
        <v>21.685393258426966</v>
      </c>
      <c r="T744">
        <f t="shared" si="154"/>
        <v>29.129213483146067</v>
      </c>
      <c r="U744">
        <f t="shared" si="155"/>
        <v>0.67415730337078728</v>
      </c>
      <c r="V744">
        <f t="shared" si="156"/>
        <v>1.9101123595505634</v>
      </c>
      <c r="W744">
        <f t="shared" si="157"/>
        <v>0</v>
      </c>
      <c r="Y744">
        <f t="shared" si="158"/>
        <v>0.67415730337078728</v>
      </c>
      <c r="Z744">
        <f t="shared" si="159"/>
        <v>-1.9101123595505634</v>
      </c>
    </row>
    <row r="745" spans="1:26" x14ac:dyDescent="0.2">
      <c r="A745">
        <v>198</v>
      </c>
      <c r="B745" t="s">
        <v>144</v>
      </c>
      <c r="C745" s="33">
        <v>8</v>
      </c>
      <c r="D745" s="33">
        <v>9</v>
      </c>
      <c r="E745">
        <v>6.4026889672853899</v>
      </c>
      <c r="F745">
        <v>23</v>
      </c>
      <c r="G745" s="5" t="s">
        <v>50</v>
      </c>
      <c r="H745">
        <v>1496</v>
      </c>
      <c r="I745">
        <v>2006</v>
      </c>
      <c r="J745">
        <v>1520</v>
      </c>
      <c r="K745">
        <v>1914</v>
      </c>
      <c r="L745">
        <f t="shared" si="150"/>
        <v>1.4533911976815502E-2</v>
      </c>
      <c r="M745">
        <v>344.02300000000002</v>
      </c>
      <c r="N745">
        <f t="shared" si="149"/>
        <v>0</v>
      </c>
      <c r="Q745">
        <f t="shared" si="151"/>
        <v>21.742732317315991</v>
      </c>
      <c r="R745">
        <f t="shared" si="152"/>
        <v>29.155027425491898</v>
      </c>
      <c r="S745">
        <f t="shared" si="153"/>
        <v>22.091546204759563</v>
      </c>
      <c r="T745">
        <f t="shared" si="154"/>
        <v>27.817907523624871</v>
      </c>
      <c r="U745">
        <f t="shared" si="155"/>
        <v>0.34881388744357267</v>
      </c>
      <c r="V745">
        <f t="shared" si="156"/>
        <v>-1.3371199018670268</v>
      </c>
      <c r="W745">
        <f t="shared" si="157"/>
        <v>0</v>
      </c>
      <c r="Y745">
        <f t="shared" si="158"/>
        <v>0.34881388744357267</v>
      </c>
      <c r="Z745">
        <f t="shared" si="159"/>
        <v>1.3371199018670268</v>
      </c>
    </row>
    <row r="746" spans="1:26" x14ac:dyDescent="0.2">
      <c r="A746">
        <v>199</v>
      </c>
      <c r="B746" t="s">
        <v>144</v>
      </c>
      <c r="C746" s="33">
        <v>1</v>
      </c>
      <c r="D746" s="33">
        <v>10</v>
      </c>
      <c r="E746">
        <v>7.5518439129296304</v>
      </c>
      <c r="F746">
        <v>24</v>
      </c>
      <c r="G746" s="5" t="s">
        <v>49</v>
      </c>
      <c r="H746">
        <v>1536</v>
      </c>
      <c r="I746">
        <v>1986</v>
      </c>
      <c r="J746">
        <v>2064</v>
      </c>
      <c r="K746">
        <v>1392</v>
      </c>
      <c r="L746">
        <f t="shared" si="150"/>
        <v>1.3659373471857594E-2</v>
      </c>
      <c r="M746">
        <v>366.04899999999998</v>
      </c>
      <c r="N746">
        <f t="shared" si="149"/>
        <v>0</v>
      </c>
      <c r="Q746">
        <f t="shared" si="151"/>
        <v>20.980797652773262</v>
      </c>
      <c r="R746">
        <f t="shared" si="152"/>
        <v>27.12751571510918</v>
      </c>
      <c r="S746">
        <f t="shared" si="153"/>
        <v>28.192946845914072</v>
      </c>
      <c r="T746">
        <f t="shared" si="154"/>
        <v>19.013847872825771</v>
      </c>
      <c r="U746">
        <f t="shared" si="155"/>
        <v>7.2121491931408102</v>
      </c>
      <c r="V746">
        <f t="shared" si="156"/>
        <v>-8.1136678422834088</v>
      </c>
      <c r="W746">
        <f t="shared" si="157"/>
        <v>0</v>
      </c>
      <c r="Y746">
        <f t="shared" si="158"/>
        <v>7.2121491931408102</v>
      </c>
      <c r="Z746">
        <f t="shared" si="159"/>
        <v>8.1136678422834088</v>
      </c>
    </row>
    <row r="747" spans="1:26" x14ac:dyDescent="0.2">
      <c r="A747">
        <v>199</v>
      </c>
      <c r="B747" t="s">
        <v>144</v>
      </c>
      <c r="C747" s="33">
        <v>2</v>
      </c>
      <c r="D747" s="33">
        <v>10</v>
      </c>
      <c r="E747">
        <v>7.5518439129296304</v>
      </c>
      <c r="F747">
        <v>24</v>
      </c>
      <c r="G747" s="5" t="s">
        <v>49</v>
      </c>
      <c r="H747">
        <v>1488</v>
      </c>
      <c r="I747">
        <v>1992</v>
      </c>
      <c r="J747">
        <v>1452</v>
      </c>
      <c r="K747">
        <v>1776</v>
      </c>
      <c r="L747">
        <f t="shared" si="150"/>
        <v>1.3439126134262246E-2</v>
      </c>
      <c r="M747">
        <v>372.048</v>
      </c>
      <c r="N747">
        <f t="shared" si="149"/>
        <v>0</v>
      </c>
      <c r="Q747">
        <f t="shared" si="151"/>
        <v>19.997419687782223</v>
      </c>
      <c r="R747">
        <f t="shared" si="152"/>
        <v>26.770739259450394</v>
      </c>
      <c r="S747">
        <f t="shared" si="153"/>
        <v>19.513611146948783</v>
      </c>
      <c r="T747">
        <f t="shared" si="154"/>
        <v>23.867888014449751</v>
      </c>
      <c r="U747">
        <f t="shared" si="155"/>
        <v>-0.48380854083344005</v>
      </c>
      <c r="V747">
        <f t="shared" si="156"/>
        <v>-2.9028512450006438</v>
      </c>
      <c r="W747">
        <f t="shared" si="157"/>
        <v>0</v>
      </c>
      <c r="Y747">
        <f t="shared" si="158"/>
        <v>-0.48380854083344005</v>
      </c>
      <c r="Z747">
        <f t="shared" si="159"/>
        <v>2.9028512450006438</v>
      </c>
    </row>
    <row r="748" spans="1:26" x14ac:dyDescent="0.2">
      <c r="A748">
        <v>199</v>
      </c>
      <c r="B748" t="s">
        <v>144</v>
      </c>
      <c r="C748" s="33">
        <v>3</v>
      </c>
      <c r="D748" s="33">
        <v>10</v>
      </c>
      <c r="E748">
        <v>7.5518439129296304</v>
      </c>
      <c r="F748">
        <v>24</v>
      </c>
      <c r="G748" s="5" t="s">
        <v>49</v>
      </c>
      <c r="H748">
        <v>1464</v>
      </c>
      <c r="I748">
        <v>1944</v>
      </c>
      <c r="J748">
        <v>1758</v>
      </c>
      <c r="K748">
        <v>2604</v>
      </c>
      <c r="L748">
        <f t="shared" si="150"/>
        <v>1.3440860215053764E-2</v>
      </c>
      <c r="M748">
        <v>372</v>
      </c>
      <c r="N748">
        <f t="shared" si="149"/>
        <v>0</v>
      </c>
      <c r="Q748">
        <f t="shared" si="151"/>
        <v>19.677419354838712</v>
      </c>
      <c r="R748">
        <f t="shared" si="152"/>
        <v>26.129032258064516</v>
      </c>
      <c r="S748">
        <f t="shared" si="153"/>
        <v>23.629032258064516</v>
      </c>
      <c r="T748">
        <f t="shared" si="154"/>
        <v>35</v>
      </c>
      <c r="U748">
        <f t="shared" si="155"/>
        <v>3.9516129032258043</v>
      </c>
      <c r="V748">
        <f t="shared" si="156"/>
        <v>8.870967741935484</v>
      </c>
      <c r="W748">
        <f t="shared" si="157"/>
        <v>0</v>
      </c>
      <c r="Y748">
        <f t="shared" si="158"/>
        <v>3.9516129032258043</v>
      </c>
      <c r="Z748">
        <f t="shared" si="159"/>
        <v>-8.870967741935484</v>
      </c>
    </row>
    <row r="749" spans="1:26" x14ac:dyDescent="0.2">
      <c r="A749">
        <v>199</v>
      </c>
      <c r="B749" t="s">
        <v>144</v>
      </c>
      <c r="C749" s="33">
        <v>4</v>
      </c>
      <c r="D749" s="33">
        <v>10</v>
      </c>
      <c r="E749">
        <v>7.5518439129296304</v>
      </c>
      <c r="F749">
        <v>24</v>
      </c>
      <c r="G749" s="5" t="s">
        <v>49</v>
      </c>
      <c r="H749">
        <v>1476</v>
      </c>
      <c r="I749">
        <v>1890</v>
      </c>
      <c r="J749">
        <v>924</v>
      </c>
      <c r="K749">
        <v>2430</v>
      </c>
      <c r="L749">
        <f t="shared" si="150"/>
        <v>1.2626262626262626E-2</v>
      </c>
      <c r="M749">
        <v>396</v>
      </c>
      <c r="N749">
        <f t="shared" si="149"/>
        <v>0</v>
      </c>
      <c r="Q749">
        <f t="shared" si="151"/>
        <v>18.636363636363637</v>
      </c>
      <c r="R749">
        <f t="shared" si="152"/>
        <v>23.863636363636363</v>
      </c>
      <c r="S749">
        <f t="shared" si="153"/>
        <v>11.666666666666666</v>
      </c>
      <c r="T749">
        <f t="shared" si="154"/>
        <v>30.68181818181818</v>
      </c>
      <c r="U749">
        <f t="shared" si="155"/>
        <v>-6.9696969696969706</v>
      </c>
      <c r="V749">
        <f t="shared" si="156"/>
        <v>6.8181818181818166</v>
      </c>
      <c r="W749">
        <f t="shared" si="157"/>
        <v>0</v>
      </c>
      <c r="Y749">
        <f t="shared" si="158"/>
        <v>-6.9696969696969706</v>
      </c>
      <c r="Z749">
        <f t="shared" si="159"/>
        <v>-6.8181818181818166</v>
      </c>
    </row>
    <row r="750" spans="1:26" x14ac:dyDescent="0.2">
      <c r="A750">
        <v>199</v>
      </c>
      <c r="B750" t="s">
        <v>144</v>
      </c>
      <c r="C750" s="33">
        <v>5</v>
      </c>
      <c r="D750" s="33">
        <v>10</v>
      </c>
      <c r="E750">
        <v>7.5518439129296304</v>
      </c>
      <c r="F750">
        <v>24</v>
      </c>
      <c r="G750" s="5" t="s">
        <v>49</v>
      </c>
      <c r="H750">
        <v>1498</v>
      </c>
      <c r="I750">
        <v>1960</v>
      </c>
      <c r="J750">
        <v>1518</v>
      </c>
      <c r="K750">
        <v>2860</v>
      </c>
      <c r="L750">
        <f t="shared" si="150"/>
        <v>1.38811771238201E-2</v>
      </c>
      <c r="M750">
        <v>360.2</v>
      </c>
      <c r="N750">
        <f t="shared" si="149"/>
        <v>0</v>
      </c>
      <c r="Q750">
        <f t="shared" si="151"/>
        <v>20.794003331482511</v>
      </c>
      <c r="R750">
        <f t="shared" si="152"/>
        <v>27.207107162687397</v>
      </c>
      <c r="S750">
        <f t="shared" si="153"/>
        <v>21.071626873958913</v>
      </c>
      <c r="T750">
        <f t="shared" si="154"/>
        <v>39.700166574125483</v>
      </c>
      <c r="U750">
        <f t="shared" si="155"/>
        <v>0.27762354247640175</v>
      </c>
      <c r="V750">
        <f t="shared" si="156"/>
        <v>12.493059411438086</v>
      </c>
      <c r="W750">
        <f t="shared" si="157"/>
        <v>0</v>
      </c>
      <c r="Y750">
        <f t="shared" si="158"/>
        <v>0.27762354247640175</v>
      </c>
      <c r="Z750">
        <f t="shared" si="159"/>
        <v>-12.493059411438086</v>
      </c>
    </row>
    <row r="751" spans="1:26" x14ac:dyDescent="0.2">
      <c r="A751">
        <v>199</v>
      </c>
      <c r="B751" t="s">
        <v>144</v>
      </c>
      <c r="C751" s="33">
        <v>6</v>
      </c>
      <c r="D751" s="33">
        <v>10</v>
      </c>
      <c r="E751">
        <v>7.5518439129296304</v>
      </c>
      <c r="F751">
        <v>24</v>
      </c>
      <c r="G751" s="5" t="s">
        <v>49</v>
      </c>
      <c r="H751">
        <v>1526</v>
      </c>
      <c r="I751">
        <v>2028</v>
      </c>
      <c r="J751">
        <v>2102</v>
      </c>
      <c r="K751">
        <v>2168</v>
      </c>
      <c r="L751">
        <f t="shared" si="150"/>
        <v>1.4366866557670038E-2</v>
      </c>
      <c r="M751">
        <v>348.02300000000002</v>
      </c>
      <c r="N751">
        <f t="shared" si="149"/>
        <v>0</v>
      </c>
      <c r="Q751">
        <f t="shared" si="151"/>
        <v>21.923838367004478</v>
      </c>
      <c r="R751">
        <f t="shared" si="152"/>
        <v>29.136005378954835</v>
      </c>
      <c r="S751">
        <f t="shared" si="153"/>
        <v>30.199153504222419</v>
      </c>
      <c r="T751">
        <f t="shared" si="154"/>
        <v>31.147366697028641</v>
      </c>
      <c r="U751">
        <f t="shared" si="155"/>
        <v>8.275315137217941</v>
      </c>
      <c r="V751">
        <f t="shared" si="156"/>
        <v>2.0113613180738064</v>
      </c>
      <c r="W751">
        <f t="shared" si="157"/>
        <v>0</v>
      </c>
      <c r="Y751">
        <f t="shared" si="158"/>
        <v>8.275315137217941</v>
      </c>
      <c r="Z751">
        <f t="shared" si="159"/>
        <v>-2.0113613180738064</v>
      </c>
    </row>
    <row r="752" spans="1:26" x14ac:dyDescent="0.2">
      <c r="A752">
        <v>199</v>
      </c>
      <c r="B752" t="s">
        <v>144</v>
      </c>
      <c r="C752" s="33">
        <v>7</v>
      </c>
      <c r="D752" s="33">
        <v>10</v>
      </c>
      <c r="E752">
        <v>7.5518439129296304</v>
      </c>
      <c r="F752">
        <v>24</v>
      </c>
      <c r="G752" s="5" t="s">
        <v>49</v>
      </c>
      <c r="H752">
        <v>1518</v>
      </c>
      <c r="I752">
        <v>1984</v>
      </c>
      <c r="J752">
        <v>1402</v>
      </c>
      <c r="K752">
        <v>1092</v>
      </c>
      <c r="L752">
        <f t="shared" si="150"/>
        <v>1.4352638589078216E-2</v>
      </c>
      <c r="M752">
        <v>348.36799999999999</v>
      </c>
      <c r="N752">
        <f t="shared" si="149"/>
        <v>0</v>
      </c>
      <c r="Q752">
        <f t="shared" si="151"/>
        <v>21.787305378220733</v>
      </c>
      <c r="R752">
        <f t="shared" si="152"/>
        <v>28.475634960731181</v>
      </c>
      <c r="S752">
        <f t="shared" si="153"/>
        <v>20.122399301887658</v>
      </c>
      <c r="T752">
        <f t="shared" si="154"/>
        <v>15.673081339273411</v>
      </c>
      <c r="U752">
        <f t="shared" si="155"/>
        <v>-1.6649060763330752</v>
      </c>
      <c r="V752">
        <f t="shared" si="156"/>
        <v>-12.80255362145777</v>
      </c>
      <c r="W752">
        <f t="shared" si="157"/>
        <v>0</v>
      </c>
      <c r="Y752">
        <f t="shared" si="158"/>
        <v>-1.6649060763330752</v>
      </c>
      <c r="Z752">
        <f t="shared" si="159"/>
        <v>12.80255362145777</v>
      </c>
    </row>
    <row r="753" spans="1:26" x14ac:dyDescent="0.2">
      <c r="A753">
        <v>199</v>
      </c>
      <c r="B753" t="s">
        <v>144</v>
      </c>
      <c r="C753" s="33">
        <v>8</v>
      </c>
      <c r="D753" s="33">
        <v>10</v>
      </c>
      <c r="E753">
        <v>7.5518439129296304</v>
      </c>
      <c r="F753">
        <v>24</v>
      </c>
      <c r="G753" s="5" t="s">
        <v>49</v>
      </c>
      <c r="H753">
        <v>1486</v>
      </c>
      <c r="I753">
        <v>1956</v>
      </c>
      <c r="J753">
        <v>902</v>
      </c>
      <c r="K753">
        <v>1980</v>
      </c>
      <c r="L753">
        <f t="shared" si="150"/>
        <v>1.4352638589078216E-2</v>
      </c>
      <c r="M753">
        <v>348.36799999999999</v>
      </c>
      <c r="N753">
        <f t="shared" si="149"/>
        <v>0</v>
      </c>
      <c r="Q753">
        <f t="shared" si="151"/>
        <v>21.32802094337023</v>
      </c>
      <c r="R753">
        <f t="shared" si="152"/>
        <v>28.073761080236991</v>
      </c>
      <c r="S753">
        <f t="shared" si="153"/>
        <v>12.94608000734855</v>
      </c>
      <c r="T753">
        <f t="shared" si="154"/>
        <v>28.418224406374868</v>
      </c>
      <c r="U753">
        <f t="shared" si="155"/>
        <v>-8.3819409360216799</v>
      </c>
      <c r="V753">
        <f t="shared" si="156"/>
        <v>0.34446332613787689</v>
      </c>
      <c r="W753">
        <f t="shared" si="157"/>
        <v>0</v>
      </c>
      <c r="Y753">
        <f t="shared" si="158"/>
        <v>-8.3819409360216799</v>
      </c>
      <c r="Z753">
        <f t="shared" si="159"/>
        <v>-0.34446332613787689</v>
      </c>
    </row>
    <row r="754" spans="1:26" x14ac:dyDescent="0.2">
      <c r="A754">
        <v>200</v>
      </c>
      <c r="B754" t="s">
        <v>144</v>
      </c>
      <c r="C754" s="33">
        <v>1</v>
      </c>
      <c r="D754" s="33">
        <v>11</v>
      </c>
      <c r="E754">
        <v>7.3108106455267601</v>
      </c>
      <c r="F754">
        <v>25</v>
      </c>
      <c r="G754" s="5" t="s">
        <v>51</v>
      </c>
      <c r="H754">
        <v>1526</v>
      </c>
      <c r="I754">
        <v>1952</v>
      </c>
      <c r="J754">
        <v>1442</v>
      </c>
      <c r="K754">
        <v>2128</v>
      </c>
      <c r="L754">
        <f t="shared" si="150"/>
        <v>1.4534883720930232E-2</v>
      </c>
      <c r="M754">
        <v>344</v>
      </c>
      <c r="N754">
        <f t="shared" si="149"/>
        <v>0</v>
      </c>
      <c r="Q754">
        <f t="shared" si="151"/>
        <v>22.180232558139533</v>
      </c>
      <c r="R754">
        <f t="shared" si="152"/>
        <v>28.372093023255815</v>
      </c>
      <c r="S754">
        <f t="shared" si="153"/>
        <v>20.959302325581394</v>
      </c>
      <c r="T754">
        <f t="shared" si="154"/>
        <v>30.930232558139533</v>
      </c>
      <c r="U754">
        <f t="shared" si="155"/>
        <v>-1.220930232558139</v>
      </c>
      <c r="V754">
        <f t="shared" si="156"/>
        <v>2.5581395348837184</v>
      </c>
      <c r="W754">
        <f t="shared" si="157"/>
        <v>0</v>
      </c>
      <c r="Y754">
        <f t="shared" si="158"/>
        <v>-1.220930232558139</v>
      </c>
      <c r="Z754">
        <f t="shared" si="159"/>
        <v>-2.5581395348837184</v>
      </c>
    </row>
    <row r="755" spans="1:26" x14ac:dyDescent="0.2">
      <c r="A755">
        <v>200</v>
      </c>
      <c r="B755" t="s">
        <v>144</v>
      </c>
      <c r="C755" s="33">
        <v>2</v>
      </c>
      <c r="D755" s="33">
        <v>11</v>
      </c>
      <c r="E755">
        <v>7.3108106455267601</v>
      </c>
      <c r="F755">
        <v>25</v>
      </c>
      <c r="G755" s="5" t="s">
        <v>51</v>
      </c>
      <c r="H755">
        <v>1498</v>
      </c>
      <c r="I755">
        <v>1972</v>
      </c>
      <c r="J755">
        <v>1850</v>
      </c>
      <c r="K755">
        <v>2800</v>
      </c>
      <c r="L755">
        <f t="shared" si="150"/>
        <v>1.4701817732744477E-2</v>
      </c>
      <c r="M755">
        <v>340.09399999999999</v>
      </c>
      <c r="N755">
        <f t="shared" si="149"/>
        <v>0</v>
      </c>
      <c r="Q755">
        <f t="shared" si="151"/>
        <v>22.023322963651225</v>
      </c>
      <c r="R755">
        <f t="shared" si="152"/>
        <v>28.991984568972107</v>
      </c>
      <c r="S755">
        <f t="shared" si="153"/>
        <v>27.198362805577283</v>
      </c>
      <c r="T755">
        <f t="shared" si="154"/>
        <v>41.165089651684532</v>
      </c>
      <c r="U755">
        <f t="shared" si="155"/>
        <v>5.1750398419260577</v>
      </c>
      <c r="V755">
        <f t="shared" si="156"/>
        <v>12.173105082712425</v>
      </c>
      <c r="W755">
        <f t="shared" si="157"/>
        <v>0</v>
      </c>
      <c r="Y755">
        <f t="shared" si="158"/>
        <v>5.1750398419260577</v>
      </c>
      <c r="Z755">
        <f t="shared" si="159"/>
        <v>-12.173105082712425</v>
      </c>
    </row>
    <row r="756" spans="1:26" x14ac:dyDescent="0.2">
      <c r="A756">
        <v>200</v>
      </c>
      <c r="B756" t="s">
        <v>144</v>
      </c>
      <c r="C756" s="33">
        <v>3</v>
      </c>
      <c r="D756" s="33">
        <v>11</v>
      </c>
      <c r="E756">
        <v>7.3108106455267601</v>
      </c>
      <c r="F756">
        <v>25</v>
      </c>
      <c r="G756" s="5" t="s">
        <v>51</v>
      </c>
      <c r="H756">
        <v>1458</v>
      </c>
      <c r="I756">
        <v>1948</v>
      </c>
      <c r="J756">
        <v>2014</v>
      </c>
      <c r="K756">
        <v>1548</v>
      </c>
      <c r="L756">
        <f t="shared" si="150"/>
        <v>1.3885456095576371E-2</v>
      </c>
      <c r="M756">
        <v>360.089</v>
      </c>
      <c r="N756">
        <f t="shared" si="149"/>
        <v>0</v>
      </c>
      <c r="Q756">
        <f t="shared" si="151"/>
        <v>20.244994987350349</v>
      </c>
      <c r="R756">
        <f t="shared" si="152"/>
        <v>27.048868474182768</v>
      </c>
      <c r="S756">
        <f t="shared" si="153"/>
        <v>27.965308576490809</v>
      </c>
      <c r="T756">
        <f t="shared" si="154"/>
        <v>21.49468603595222</v>
      </c>
      <c r="U756">
        <f t="shared" si="155"/>
        <v>7.72031358914046</v>
      </c>
      <c r="V756">
        <f t="shared" si="156"/>
        <v>-5.5541824382305478</v>
      </c>
      <c r="W756">
        <f t="shared" si="157"/>
        <v>0</v>
      </c>
      <c r="Y756">
        <f t="shared" si="158"/>
        <v>7.72031358914046</v>
      </c>
      <c r="Z756">
        <f t="shared" si="159"/>
        <v>5.5541824382305478</v>
      </c>
    </row>
    <row r="757" spans="1:26" x14ac:dyDescent="0.2">
      <c r="A757">
        <v>200</v>
      </c>
      <c r="B757" t="s">
        <v>144</v>
      </c>
      <c r="C757" s="33">
        <v>4</v>
      </c>
      <c r="D757" s="33">
        <v>11</v>
      </c>
      <c r="E757">
        <v>7.3108106455267601</v>
      </c>
      <c r="F757">
        <v>25</v>
      </c>
      <c r="G757" s="5" t="s">
        <v>51</v>
      </c>
      <c r="H757">
        <v>1446</v>
      </c>
      <c r="I757">
        <v>1964</v>
      </c>
      <c r="J757">
        <v>1442</v>
      </c>
      <c r="K757">
        <v>1052</v>
      </c>
      <c r="L757">
        <f t="shared" si="150"/>
        <v>1.4204545454545454E-2</v>
      </c>
      <c r="M757">
        <v>352</v>
      </c>
      <c r="N757">
        <f t="shared" si="149"/>
        <v>0</v>
      </c>
      <c r="Q757">
        <f t="shared" si="151"/>
        <v>20.539772727272727</v>
      </c>
      <c r="R757">
        <f t="shared" si="152"/>
        <v>27.897727272727273</v>
      </c>
      <c r="S757">
        <f t="shared" si="153"/>
        <v>20.482954545454543</v>
      </c>
      <c r="T757">
        <f t="shared" si="154"/>
        <v>14.943181818181818</v>
      </c>
      <c r="U757">
        <f t="shared" si="155"/>
        <v>-5.6818181818183433E-2</v>
      </c>
      <c r="V757">
        <f t="shared" si="156"/>
        <v>-12.954545454545455</v>
      </c>
      <c r="W757">
        <f t="shared" si="157"/>
        <v>0</v>
      </c>
      <c r="Y757">
        <f t="shared" si="158"/>
        <v>-5.6818181818183433E-2</v>
      </c>
      <c r="Z757">
        <f t="shared" si="159"/>
        <v>12.954545454545455</v>
      </c>
    </row>
    <row r="758" spans="1:26" x14ac:dyDescent="0.2">
      <c r="A758">
        <v>200</v>
      </c>
      <c r="B758" t="s">
        <v>144</v>
      </c>
      <c r="C758" s="33">
        <v>5</v>
      </c>
      <c r="D758" s="33">
        <v>11</v>
      </c>
      <c r="E758">
        <v>7.3108106455267601</v>
      </c>
      <c r="F758">
        <v>25</v>
      </c>
      <c r="G758" s="5" t="s">
        <v>51</v>
      </c>
      <c r="H758">
        <v>1478</v>
      </c>
      <c r="I758">
        <v>1976</v>
      </c>
      <c r="J758">
        <v>914</v>
      </c>
      <c r="K758">
        <v>1520</v>
      </c>
      <c r="L758">
        <f t="shared" si="150"/>
        <v>1.4203617377273643E-2</v>
      </c>
      <c r="M758">
        <v>352.02300000000002</v>
      </c>
      <c r="N758">
        <f t="shared" si="149"/>
        <v>0</v>
      </c>
      <c r="Q758">
        <f t="shared" si="151"/>
        <v>20.992946483610446</v>
      </c>
      <c r="R758">
        <f t="shared" si="152"/>
        <v>28.066347937492719</v>
      </c>
      <c r="S758">
        <f t="shared" si="153"/>
        <v>12.982106282828109</v>
      </c>
      <c r="T758">
        <f t="shared" si="154"/>
        <v>21.589498413455939</v>
      </c>
      <c r="U758">
        <f t="shared" si="155"/>
        <v>-8.0108402007823365</v>
      </c>
      <c r="V758">
        <f t="shared" si="156"/>
        <v>-6.4768495240367798</v>
      </c>
      <c r="W758">
        <f t="shared" si="157"/>
        <v>0</v>
      </c>
      <c r="Y758">
        <f t="shared" si="158"/>
        <v>-8.0108402007823365</v>
      </c>
      <c r="Z758">
        <f t="shared" si="159"/>
        <v>6.4768495240367798</v>
      </c>
    </row>
    <row r="759" spans="1:26" x14ac:dyDescent="0.2">
      <c r="A759">
        <v>200</v>
      </c>
      <c r="B759" t="s">
        <v>144</v>
      </c>
      <c r="C759" s="33">
        <v>6</v>
      </c>
      <c r="D759" s="33">
        <v>11</v>
      </c>
      <c r="E759">
        <v>7.3108106455267601</v>
      </c>
      <c r="F759">
        <v>25</v>
      </c>
      <c r="G759" s="5" t="s">
        <v>51</v>
      </c>
      <c r="H759">
        <v>1450</v>
      </c>
      <c r="I759">
        <v>1916</v>
      </c>
      <c r="J759">
        <v>1026</v>
      </c>
      <c r="K759">
        <v>2772</v>
      </c>
      <c r="L759">
        <f t="shared" si="150"/>
        <v>1.3440860215053764E-2</v>
      </c>
      <c r="M759">
        <v>372</v>
      </c>
      <c r="N759">
        <f t="shared" si="149"/>
        <v>0</v>
      </c>
      <c r="Q759">
        <f t="shared" si="151"/>
        <v>19.489247311827956</v>
      </c>
      <c r="R759">
        <f t="shared" si="152"/>
        <v>25.752688172043012</v>
      </c>
      <c r="S759">
        <f t="shared" si="153"/>
        <v>13.790322580645162</v>
      </c>
      <c r="T759">
        <f t="shared" si="154"/>
        <v>37.258064516129032</v>
      </c>
      <c r="U759">
        <f t="shared" si="155"/>
        <v>-5.6989247311827942</v>
      </c>
      <c r="V759">
        <f t="shared" si="156"/>
        <v>11.50537634408602</v>
      </c>
      <c r="W759">
        <f t="shared" si="157"/>
        <v>0</v>
      </c>
      <c r="Y759">
        <f t="shared" si="158"/>
        <v>-5.6989247311827942</v>
      </c>
      <c r="Z759">
        <f t="shared" si="159"/>
        <v>-11.50537634408602</v>
      </c>
    </row>
    <row r="760" spans="1:26" x14ac:dyDescent="0.2">
      <c r="A760">
        <v>200</v>
      </c>
      <c r="B760" t="s">
        <v>144</v>
      </c>
      <c r="C760" s="33">
        <v>7</v>
      </c>
      <c r="D760" s="33">
        <v>11</v>
      </c>
      <c r="E760">
        <v>7.3108106455267601</v>
      </c>
      <c r="F760">
        <v>25</v>
      </c>
      <c r="G760" s="5" t="s">
        <v>51</v>
      </c>
      <c r="H760">
        <v>1510</v>
      </c>
      <c r="I760">
        <v>1972</v>
      </c>
      <c r="J760">
        <v>2086</v>
      </c>
      <c r="K760">
        <v>2352</v>
      </c>
      <c r="L760">
        <f t="shared" si="150"/>
        <v>1.4041394029599259E-2</v>
      </c>
      <c r="M760">
        <v>356.09</v>
      </c>
      <c r="N760">
        <f t="shared" si="149"/>
        <v>0</v>
      </c>
      <c r="Q760">
        <f t="shared" si="151"/>
        <v>21.202504984694883</v>
      </c>
      <c r="R760">
        <f t="shared" si="152"/>
        <v>27.68962902636974</v>
      </c>
      <c r="S760">
        <f t="shared" si="153"/>
        <v>29.290347945744056</v>
      </c>
      <c r="T760">
        <f t="shared" si="154"/>
        <v>33.025358757617461</v>
      </c>
      <c r="U760">
        <f t="shared" si="155"/>
        <v>8.0878429610491729</v>
      </c>
      <c r="V760">
        <f t="shared" si="156"/>
        <v>5.3357297312477208</v>
      </c>
      <c r="W760">
        <f t="shared" si="157"/>
        <v>0</v>
      </c>
      <c r="Y760">
        <f t="shared" si="158"/>
        <v>8.0878429610491729</v>
      </c>
      <c r="Z760">
        <f t="shared" si="159"/>
        <v>-5.3357297312477208</v>
      </c>
    </row>
    <row r="761" spans="1:26" x14ac:dyDescent="0.2">
      <c r="A761">
        <v>200</v>
      </c>
      <c r="B761" t="s">
        <v>144</v>
      </c>
      <c r="C761" s="33">
        <v>8</v>
      </c>
      <c r="D761" s="33">
        <v>11</v>
      </c>
      <c r="E761">
        <v>7.3108106455267601</v>
      </c>
      <c r="F761">
        <v>25</v>
      </c>
      <c r="G761" s="5" t="s">
        <v>51</v>
      </c>
      <c r="H761">
        <v>1546</v>
      </c>
      <c r="I761">
        <v>1940</v>
      </c>
      <c r="J761">
        <v>1862</v>
      </c>
      <c r="K761">
        <v>1032</v>
      </c>
      <c r="L761">
        <f t="shared" si="150"/>
        <v>1.388804017532262E-2</v>
      </c>
      <c r="M761">
        <v>360.02199999999999</v>
      </c>
      <c r="N761">
        <f t="shared" si="149"/>
        <v>0</v>
      </c>
      <c r="Q761">
        <f t="shared" si="151"/>
        <v>21.47091011104877</v>
      </c>
      <c r="R761">
        <f t="shared" si="152"/>
        <v>26.942797940125882</v>
      </c>
      <c r="S761">
        <f t="shared" si="153"/>
        <v>25.859530806450717</v>
      </c>
      <c r="T761">
        <f t="shared" si="154"/>
        <v>14.332457460932943</v>
      </c>
      <c r="U761">
        <f t="shared" si="155"/>
        <v>4.3886206954019471</v>
      </c>
      <c r="V761">
        <f t="shared" si="156"/>
        <v>-12.610340479192939</v>
      </c>
      <c r="W761">
        <f t="shared" si="157"/>
        <v>0</v>
      </c>
      <c r="Y761">
        <f t="shared" si="158"/>
        <v>4.3886206954019471</v>
      </c>
      <c r="Z761">
        <f t="shared" si="159"/>
        <v>12.610340479192939</v>
      </c>
    </row>
    <row r="762" spans="1:26" s="31" customFormat="1" x14ac:dyDescent="0.2">
      <c r="A762" s="31">
        <v>201</v>
      </c>
      <c r="B762" s="31" t="s">
        <v>144</v>
      </c>
      <c r="C762" s="33">
        <v>1</v>
      </c>
      <c r="D762" s="33">
        <v>12</v>
      </c>
      <c r="E762" s="31">
        <v>8.0421681462677999</v>
      </c>
      <c r="F762" s="31">
        <v>26</v>
      </c>
      <c r="G762" s="32" t="s">
        <v>50</v>
      </c>
      <c r="H762" s="31">
        <v>1458</v>
      </c>
      <c r="I762" s="31">
        <v>1940</v>
      </c>
      <c r="J762" s="31">
        <v>1380</v>
      </c>
      <c r="K762" s="31">
        <v>2760</v>
      </c>
      <c r="L762" s="31">
        <f t="shared" si="150"/>
        <v>1.4044943820224719E-2</v>
      </c>
      <c r="M762" s="31">
        <v>356</v>
      </c>
      <c r="N762" s="31">
        <f t="shared" si="149"/>
        <v>2.7472527472527472E-2</v>
      </c>
      <c r="O762" s="31">
        <v>364</v>
      </c>
      <c r="P762" s="31">
        <v>556.01400000000001</v>
      </c>
      <c r="Q762" s="31">
        <f t="shared" si="151"/>
        <v>20.477528089887638</v>
      </c>
      <c r="R762" s="31">
        <f t="shared" si="152"/>
        <v>27.247191011235955</v>
      </c>
      <c r="S762" s="31">
        <f t="shared" si="153"/>
        <v>19.382022471910112</v>
      </c>
      <c r="T762" s="31">
        <f t="shared" si="154"/>
        <v>38.764044943820224</v>
      </c>
      <c r="U762" s="31">
        <f t="shared" si="155"/>
        <v>-1.0955056179775262</v>
      </c>
      <c r="V762" s="31">
        <f t="shared" si="156"/>
        <v>11.516853932584269</v>
      </c>
      <c r="W762" s="31">
        <f t="shared" si="157"/>
        <v>15.27510989010989</v>
      </c>
      <c r="X762" s="31" t="s">
        <v>207</v>
      </c>
      <c r="Y762" s="31">
        <f t="shared" si="158"/>
        <v>-1.0955056179775262</v>
      </c>
      <c r="Z762" s="31">
        <f t="shared" si="159"/>
        <v>-26.791963822694157</v>
      </c>
    </row>
    <row r="763" spans="1:26" s="31" customFormat="1" x14ac:dyDescent="0.2">
      <c r="A763" s="31">
        <v>201</v>
      </c>
      <c r="B763" s="31" t="s">
        <v>144</v>
      </c>
      <c r="C763" s="33">
        <v>2</v>
      </c>
      <c r="D763" s="33">
        <v>12</v>
      </c>
      <c r="E763" s="31">
        <v>8.0421681462677999</v>
      </c>
      <c r="F763" s="31">
        <v>26</v>
      </c>
      <c r="G763" s="32" t="s">
        <v>50</v>
      </c>
      <c r="H763" s="31">
        <v>1470</v>
      </c>
      <c r="I763" s="31">
        <v>2034</v>
      </c>
      <c r="J763" s="31">
        <v>1992</v>
      </c>
      <c r="K763" s="31">
        <v>2766</v>
      </c>
      <c r="L763" s="31">
        <f t="shared" si="150"/>
        <v>1.4619883040935672E-2</v>
      </c>
      <c r="M763" s="31">
        <v>342</v>
      </c>
      <c r="N763" s="31">
        <f t="shared" si="149"/>
        <v>2.8244518445082772E-2</v>
      </c>
      <c r="O763" s="31">
        <v>354.05099999999999</v>
      </c>
      <c r="P763" s="31">
        <v>996.28899999999999</v>
      </c>
      <c r="Q763" s="31">
        <f t="shared" si="151"/>
        <v>21.491228070175438</v>
      </c>
      <c r="R763" s="31">
        <f t="shared" si="152"/>
        <v>29.736842105263158</v>
      </c>
      <c r="S763" s="31">
        <f t="shared" si="153"/>
        <v>29.12280701754386</v>
      </c>
      <c r="T763" s="31">
        <f t="shared" si="154"/>
        <v>40.438596491228068</v>
      </c>
      <c r="U763" s="31">
        <f t="shared" si="155"/>
        <v>7.6315789473684212</v>
      </c>
      <c r="V763" s="31">
        <f t="shared" si="156"/>
        <v>10.701754385964911</v>
      </c>
      <c r="W763" s="31">
        <f t="shared" si="157"/>
        <v>28.139703037133071</v>
      </c>
      <c r="X763" s="31" t="s">
        <v>207</v>
      </c>
      <c r="Y763" s="31">
        <f t="shared" si="158"/>
        <v>7.6315789473684212</v>
      </c>
      <c r="Z763" s="31">
        <f t="shared" si="159"/>
        <v>-38.841457423097978</v>
      </c>
    </row>
    <row r="764" spans="1:26" s="31" customFormat="1" x14ac:dyDescent="0.2">
      <c r="A764" s="31">
        <v>201</v>
      </c>
      <c r="B764" s="31" t="s">
        <v>144</v>
      </c>
      <c r="C764" s="33">
        <v>3</v>
      </c>
      <c r="D764" s="33">
        <v>12</v>
      </c>
      <c r="E764" s="31">
        <v>8.0421681462677999</v>
      </c>
      <c r="F764" s="31">
        <v>26</v>
      </c>
      <c r="G764" s="32" t="s">
        <v>50</v>
      </c>
      <c r="H764" s="31">
        <v>1464</v>
      </c>
      <c r="I764" s="31">
        <v>1962</v>
      </c>
      <c r="J764" s="31">
        <v>1992</v>
      </c>
      <c r="K764" s="31">
        <v>2352</v>
      </c>
      <c r="L764" s="31">
        <f t="shared" si="150"/>
        <v>1.3659373471857594E-2</v>
      </c>
      <c r="M764" s="31">
        <v>366.04899999999998</v>
      </c>
      <c r="N764" s="31">
        <f t="shared" si="149"/>
        <v>2.7289448261935041E-2</v>
      </c>
      <c r="O764" s="31">
        <v>366.44200000000001</v>
      </c>
      <c r="P764" s="31">
        <v>786.09199999999998</v>
      </c>
      <c r="Q764" s="31">
        <f t="shared" si="151"/>
        <v>19.997322762799516</v>
      </c>
      <c r="R764" s="31">
        <f t="shared" si="152"/>
        <v>26.799690751784599</v>
      </c>
      <c r="S764" s="31">
        <f t="shared" si="153"/>
        <v>27.209471955940327</v>
      </c>
      <c r="T764" s="31">
        <f t="shared" si="154"/>
        <v>32.126846405809061</v>
      </c>
      <c r="U764" s="31">
        <f t="shared" si="155"/>
        <v>7.2121491931408102</v>
      </c>
      <c r="V764" s="31">
        <f t="shared" si="156"/>
        <v>5.3271556540244625</v>
      </c>
      <c r="W764" s="31">
        <f t="shared" si="157"/>
        <v>21.452016963121039</v>
      </c>
      <c r="X764" s="31" t="s">
        <v>206</v>
      </c>
      <c r="Y764" s="31">
        <f t="shared" si="158"/>
        <v>28.664166156261849</v>
      </c>
      <c r="Z764" s="31">
        <f t="shared" si="159"/>
        <v>-5.3271556540244625</v>
      </c>
    </row>
    <row r="765" spans="1:26" s="31" customFormat="1" x14ac:dyDescent="0.2">
      <c r="A765" s="31">
        <v>201</v>
      </c>
      <c r="B765" s="31" t="s">
        <v>144</v>
      </c>
      <c r="C765" s="33">
        <v>4</v>
      </c>
      <c r="D765" s="33">
        <v>12</v>
      </c>
      <c r="E765" s="31">
        <v>8.0421681462677999</v>
      </c>
      <c r="F765" s="31">
        <v>26</v>
      </c>
      <c r="G765" s="32" t="s">
        <v>50</v>
      </c>
      <c r="H765" s="31">
        <v>1464</v>
      </c>
      <c r="I765" s="31">
        <v>1998</v>
      </c>
      <c r="J765" s="31">
        <v>1908</v>
      </c>
      <c r="K765" s="31">
        <v>1158</v>
      </c>
      <c r="L765" s="31">
        <f t="shared" si="150"/>
        <v>1.3019239832624652E-2</v>
      </c>
      <c r="M765" s="31">
        <v>384.04700000000003</v>
      </c>
      <c r="N765" s="31">
        <f t="shared" si="149"/>
        <v>3.0858863900066657E-2</v>
      </c>
      <c r="O765" s="31">
        <v>324.05599999999998</v>
      </c>
      <c r="P765" s="31">
        <v>937.23</v>
      </c>
      <c r="Q765" s="31">
        <f t="shared" si="151"/>
        <v>19.060167114962489</v>
      </c>
      <c r="R765" s="31">
        <f t="shared" si="152"/>
        <v>26.012441185584056</v>
      </c>
      <c r="S765" s="31">
        <f t="shared" si="153"/>
        <v>24.840709600647834</v>
      </c>
      <c r="T765" s="31">
        <f t="shared" si="154"/>
        <v>15.076279726179347</v>
      </c>
      <c r="U765" s="31">
        <f t="shared" si="155"/>
        <v>5.7805424856853449</v>
      </c>
      <c r="V765" s="31">
        <f t="shared" si="156"/>
        <v>-10.936161459404708</v>
      </c>
      <c r="W765" s="31">
        <f t="shared" si="157"/>
        <v>28.921853013059472</v>
      </c>
      <c r="X765" s="31" t="s">
        <v>206</v>
      </c>
      <c r="Y765" s="31">
        <f t="shared" si="158"/>
        <v>34.702395498744821</v>
      </c>
      <c r="Z765" s="31">
        <f t="shared" si="159"/>
        <v>10.936161459404708</v>
      </c>
    </row>
    <row r="766" spans="1:26" s="31" customFormat="1" x14ac:dyDescent="0.2">
      <c r="A766" s="31">
        <v>201</v>
      </c>
      <c r="B766" s="31" t="s">
        <v>144</v>
      </c>
      <c r="C766" s="33">
        <v>5</v>
      </c>
      <c r="D766" s="33">
        <v>12</v>
      </c>
      <c r="E766" s="31">
        <v>8.0421681462677999</v>
      </c>
      <c r="F766" s="31">
        <v>26</v>
      </c>
      <c r="G766" s="32" t="s">
        <v>50</v>
      </c>
      <c r="H766" s="31">
        <v>1458</v>
      </c>
      <c r="I766" s="31">
        <v>2076</v>
      </c>
      <c r="J766" s="31">
        <v>1788</v>
      </c>
      <c r="K766" s="31">
        <v>1284</v>
      </c>
      <c r="L766" s="31">
        <f t="shared" si="150"/>
        <v>1.4619883040935672E-2</v>
      </c>
      <c r="M766" s="31">
        <v>342</v>
      </c>
      <c r="N766" s="31">
        <f t="shared" si="149"/>
        <v>2.9719271758964817E-2</v>
      </c>
      <c r="O766" s="31">
        <v>336.48200000000003</v>
      </c>
      <c r="P766" s="31">
        <v>702.41</v>
      </c>
      <c r="Q766" s="31">
        <f t="shared" si="151"/>
        <v>21.315789473684209</v>
      </c>
      <c r="R766" s="31">
        <f t="shared" si="152"/>
        <v>30.350877192982455</v>
      </c>
      <c r="S766" s="31">
        <f t="shared" si="153"/>
        <v>26.140350877192979</v>
      </c>
      <c r="T766" s="31">
        <f t="shared" si="154"/>
        <v>18.771929824561404</v>
      </c>
      <c r="U766" s="31">
        <f t="shared" si="155"/>
        <v>4.8245614035087705</v>
      </c>
      <c r="V766" s="31">
        <f t="shared" si="156"/>
        <v>-11.578947368421051</v>
      </c>
      <c r="W766" s="31">
        <f t="shared" si="157"/>
        <v>20.875113676214475</v>
      </c>
      <c r="X766" s="31" t="s">
        <v>207</v>
      </c>
      <c r="Y766" s="31">
        <f t="shared" si="158"/>
        <v>4.8245614035087705</v>
      </c>
      <c r="Z766" s="31">
        <f t="shared" si="159"/>
        <v>32.454061044635523</v>
      </c>
    </row>
    <row r="767" spans="1:26" s="31" customFormat="1" x14ac:dyDescent="0.2">
      <c r="A767" s="31">
        <v>201</v>
      </c>
      <c r="B767" s="31" t="s">
        <v>144</v>
      </c>
      <c r="C767" s="33">
        <v>6</v>
      </c>
      <c r="D767" s="33">
        <v>12</v>
      </c>
      <c r="E767" s="31">
        <v>8.0421681462677999</v>
      </c>
      <c r="F767" s="31">
        <v>26</v>
      </c>
      <c r="G767" s="32" t="s">
        <v>50</v>
      </c>
      <c r="H767" s="31">
        <v>1458</v>
      </c>
      <c r="I767" s="31">
        <v>2076</v>
      </c>
      <c r="J767" s="31">
        <v>1788</v>
      </c>
      <c r="K767" s="31">
        <v>1284</v>
      </c>
      <c r="L767" s="31">
        <f t="shared" si="150"/>
        <v>1.4619883040935672E-2</v>
      </c>
      <c r="M767" s="31">
        <v>342</v>
      </c>
      <c r="N767" s="31">
        <f t="shared" si="149"/>
        <v>2.9719271758964817E-2</v>
      </c>
      <c r="O767" s="31">
        <v>336.48200000000003</v>
      </c>
      <c r="P767" s="31">
        <v>702.41</v>
      </c>
      <c r="Q767" s="31">
        <f t="shared" si="151"/>
        <v>21.315789473684209</v>
      </c>
      <c r="R767" s="31">
        <f t="shared" si="152"/>
        <v>30.350877192982455</v>
      </c>
      <c r="S767" s="31">
        <f t="shared" si="153"/>
        <v>26.140350877192979</v>
      </c>
      <c r="T767" s="31">
        <f t="shared" si="154"/>
        <v>18.771929824561404</v>
      </c>
      <c r="U767" s="31">
        <f t="shared" si="155"/>
        <v>4.8245614035087705</v>
      </c>
      <c r="V767" s="31">
        <f t="shared" si="156"/>
        <v>-11.578947368421051</v>
      </c>
      <c r="W767" s="31">
        <f t="shared" si="157"/>
        <v>20.875113676214475</v>
      </c>
      <c r="X767" s="31" t="s">
        <v>207</v>
      </c>
      <c r="Y767" s="31">
        <f t="shared" si="158"/>
        <v>4.8245614035087705</v>
      </c>
      <c r="Z767" s="31">
        <f t="shared" si="159"/>
        <v>32.454061044635523</v>
      </c>
    </row>
    <row r="768" spans="1:26" s="31" customFormat="1" x14ac:dyDescent="0.2">
      <c r="A768" s="31">
        <v>201</v>
      </c>
      <c r="B768" s="31" t="s">
        <v>144</v>
      </c>
      <c r="C768" s="33">
        <v>7</v>
      </c>
      <c r="D768" s="33">
        <v>12</v>
      </c>
      <c r="E768" s="31">
        <v>8.0421681462677999</v>
      </c>
      <c r="F768" s="31">
        <v>26</v>
      </c>
      <c r="G768" s="32" t="s">
        <v>50</v>
      </c>
      <c r="H768" s="31">
        <v>1458</v>
      </c>
      <c r="I768" s="31">
        <v>2076</v>
      </c>
      <c r="J768" s="31">
        <v>1788</v>
      </c>
      <c r="K768" s="31">
        <v>1284</v>
      </c>
      <c r="L768" s="31">
        <f t="shared" si="150"/>
        <v>1.4619883040935672E-2</v>
      </c>
      <c r="M768" s="31">
        <v>342</v>
      </c>
      <c r="N768" s="31">
        <f t="shared" si="149"/>
        <v>2.9719271758964817E-2</v>
      </c>
      <c r="O768" s="31">
        <v>336.48200000000003</v>
      </c>
      <c r="P768" s="31">
        <v>702.41</v>
      </c>
      <c r="Q768" s="31">
        <f t="shared" si="151"/>
        <v>21.315789473684209</v>
      </c>
      <c r="R768" s="31">
        <f t="shared" si="152"/>
        <v>30.350877192982455</v>
      </c>
      <c r="S768" s="31">
        <f t="shared" si="153"/>
        <v>26.140350877192979</v>
      </c>
      <c r="T768" s="31">
        <f t="shared" si="154"/>
        <v>18.771929824561404</v>
      </c>
      <c r="U768" s="31">
        <f t="shared" si="155"/>
        <v>4.8245614035087705</v>
      </c>
      <c r="V768" s="31">
        <f t="shared" si="156"/>
        <v>-11.578947368421051</v>
      </c>
      <c r="W768" s="31">
        <f t="shared" si="157"/>
        <v>20.875113676214475</v>
      </c>
      <c r="X768" s="31" t="s">
        <v>207</v>
      </c>
      <c r="Y768" s="31">
        <f t="shared" si="158"/>
        <v>4.8245614035087705</v>
      </c>
      <c r="Z768" s="31">
        <f t="shared" si="159"/>
        <v>32.454061044635523</v>
      </c>
    </row>
    <row r="769" spans="1:26" s="31" customFormat="1" x14ac:dyDescent="0.2">
      <c r="A769" s="31">
        <v>201</v>
      </c>
      <c r="B769" s="31" t="s">
        <v>144</v>
      </c>
      <c r="C769" s="33">
        <v>8</v>
      </c>
      <c r="D769" s="33">
        <v>12</v>
      </c>
      <c r="E769" s="31">
        <v>8.0421681462677999</v>
      </c>
      <c r="F769" s="31">
        <v>26</v>
      </c>
      <c r="G769" s="32" t="s">
        <v>50</v>
      </c>
      <c r="H769" s="31">
        <v>1458</v>
      </c>
      <c r="I769" s="31">
        <v>2076</v>
      </c>
      <c r="J769" s="31">
        <v>1788</v>
      </c>
      <c r="K769" s="31">
        <v>1284</v>
      </c>
      <c r="L769" s="31">
        <f t="shared" si="150"/>
        <v>1.4619883040935672E-2</v>
      </c>
      <c r="M769" s="31">
        <v>342</v>
      </c>
      <c r="N769" s="31">
        <f t="shared" si="149"/>
        <v>2.9719271758964817E-2</v>
      </c>
      <c r="O769" s="31">
        <v>336.48200000000003</v>
      </c>
      <c r="P769" s="31">
        <v>702.41</v>
      </c>
      <c r="Q769" s="31">
        <f t="shared" si="151"/>
        <v>21.315789473684209</v>
      </c>
      <c r="R769" s="31">
        <f t="shared" si="152"/>
        <v>30.350877192982455</v>
      </c>
      <c r="S769" s="31">
        <f t="shared" si="153"/>
        <v>26.140350877192979</v>
      </c>
      <c r="T769" s="31">
        <f t="shared" si="154"/>
        <v>18.771929824561404</v>
      </c>
      <c r="U769" s="31">
        <f t="shared" si="155"/>
        <v>4.8245614035087705</v>
      </c>
      <c r="V769" s="31">
        <f t="shared" si="156"/>
        <v>-11.578947368421051</v>
      </c>
      <c r="W769" s="31">
        <f t="shared" si="157"/>
        <v>20.875113676214475</v>
      </c>
      <c r="X769" s="31" t="s">
        <v>207</v>
      </c>
      <c r="Y769" s="31">
        <f t="shared" si="158"/>
        <v>4.8245614035087705</v>
      </c>
      <c r="Z769" s="31">
        <f t="shared" si="159"/>
        <v>32.454061044635523</v>
      </c>
    </row>
    <row r="770" spans="1:26" x14ac:dyDescent="0.2">
      <c r="A770">
        <v>202</v>
      </c>
      <c r="B770" t="s">
        <v>144</v>
      </c>
      <c r="C770" s="33">
        <v>1</v>
      </c>
      <c r="D770" s="33">
        <v>13</v>
      </c>
      <c r="E770">
        <v>7.1635069896932597</v>
      </c>
      <c r="F770">
        <v>27</v>
      </c>
      <c r="G770" s="5" t="s">
        <v>51</v>
      </c>
      <c r="H770">
        <v>1480</v>
      </c>
      <c r="I770">
        <v>2028</v>
      </c>
      <c r="J770">
        <v>1712</v>
      </c>
      <c r="K770">
        <v>2860</v>
      </c>
      <c r="L770">
        <f t="shared" si="150"/>
        <v>1.4196318042952379E-2</v>
      </c>
      <c r="M770">
        <v>352.20400000000001</v>
      </c>
      <c r="N770">
        <f t="shared" si="149"/>
        <v>0</v>
      </c>
      <c r="Q770">
        <f t="shared" si="151"/>
        <v>21.010550703569521</v>
      </c>
      <c r="R770">
        <f t="shared" si="152"/>
        <v>28.790132991107424</v>
      </c>
      <c r="S770">
        <f t="shared" si="153"/>
        <v>24.304096489534473</v>
      </c>
      <c r="T770">
        <f t="shared" si="154"/>
        <v>40.601469602843807</v>
      </c>
      <c r="U770">
        <f t="shared" si="155"/>
        <v>3.2935457859649517</v>
      </c>
      <c r="V770">
        <f t="shared" si="156"/>
        <v>11.811336611736383</v>
      </c>
      <c r="W770">
        <f t="shared" si="157"/>
        <v>0</v>
      </c>
      <c r="Y770">
        <f t="shared" si="158"/>
        <v>3.2935457859649517</v>
      </c>
      <c r="Z770">
        <f t="shared" si="159"/>
        <v>-11.811336611736383</v>
      </c>
    </row>
    <row r="771" spans="1:26" x14ac:dyDescent="0.2">
      <c r="A771">
        <v>202</v>
      </c>
      <c r="B771" t="s">
        <v>144</v>
      </c>
      <c r="C771" s="33">
        <v>2</v>
      </c>
      <c r="D771" s="33">
        <v>13</v>
      </c>
      <c r="E771">
        <v>7.1635069896932597</v>
      </c>
      <c r="F771">
        <v>27</v>
      </c>
      <c r="G771" s="5" t="s">
        <v>51</v>
      </c>
      <c r="H771">
        <v>1456</v>
      </c>
      <c r="I771">
        <v>1924</v>
      </c>
      <c r="J771">
        <v>848</v>
      </c>
      <c r="K771">
        <v>1380</v>
      </c>
      <c r="L771">
        <f t="shared" si="150"/>
        <v>1.3154986792393261E-2</v>
      </c>
      <c r="M771">
        <v>380.084</v>
      </c>
      <c r="N771">
        <f t="shared" ref="N771:N834" si="160">IF(O771&gt;0, 10/O771, 0)</f>
        <v>0</v>
      </c>
      <c r="Q771">
        <f t="shared" si="151"/>
        <v>19.153660769724588</v>
      </c>
      <c r="R771">
        <f t="shared" si="152"/>
        <v>25.310194588564634</v>
      </c>
      <c r="S771">
        <f t="shared" si="153"/>
        <v>11.155428799949485</v>
      </c>
      <c r="T771">
        <f t="shared" si="154"/>
        <v>18.1538817735027</v>
      </c>
      <c r="U771">
        <f t="shared" si="155"/>
        <v>-7.9982319697751034</v>
      </c>
      <c r="V771">
        <f t="shared" si="156"/>
        <v>-7.1563128150619342</v>
      </c>
      <c r="W771">
        <f t="shared" si="157"/>
        <v>0</v>
      </c>
      <c r="Y771">
        <f t="shared" si="158"/>
        <v>-7.9982319697751034</v>
      </c>
      <c r="Z771">
        <f t="shared" si="159"/>
        <v>7.1563128150619342</v>
      </c>
    </row>
    <row r="772" spans="1:26" x14ac:dyDescent="0.2">
      <c r="A772">
        <v>202</v>
      </c>
      <c r="B772" t="s">
        <v>144</v>
      </c>
      <c r="C772" s="33">
        <v>3</v>
      </c>
      <c r="D772" s="33">
        <v>13</v>
      </c>
      <c r="E772">
        <v>7.1635069896932597</v>
      </c>
      <c r="F772">
        <v>27</v>
      </c>
      <c r="G772" s="5" t="s">
        <v>51</v>
      </c>
      <c r="H772">
        <v>1500</v>
      </c>
      <c r="I772">
        <v>1904</v>
      </c>
      <c r="J772">
        <v>2100</v>
      </c>
      <c r="K772">
        <v>1656</v>
      </c>
      <c r="L772">
        <f t="shared" si="150"/>
        <v>1.3294866851908478E-2</v>
      </c>
      <c r="M772">
        <v>376.08499999999998</v>
      </c>
      <c r="N772">
        <f t="shared" si="160"/>
        <v>0</v>
      </c>
      <c r="Q772">
        <f t="shared" si="151"/>
        <v>19.942300277862717</v>
      </c>
      <c r="R772">
        <f t="shared" si="152"/>
        <v>25.313426486033745</v>
      </c>
      <c r="S772">
        <f t="shared" si="153"/>
        <v>27.919220389007805</v>
      </c>
      <c r="T772">
        <f t="shared" si="154"/>
        <v>22.01629950676044</v>
      </c>
      <c r="U772">
        <f t="shared" si="155"/>
        <v>7.9769201111450876</v>
      </c>
      <c r="V772">
        <f t="shared" si="156"/>
        <v>-3.2971269792733047</v>
      </c>
      <c r="W772">
        <f t="shared" si="157"/>
        <v>0</v>
      </c>
      <c r="Y772">
        <f t="shared" si="158"/>
        <v>7.9769201111450876</v>
      </c>
      <c r="Z772">
        <f t="shared" si="159"/>
        <v>3.2971269792733047</v>
      </c>
    </row>
    <row r="773" spans="1:26" x14ac:dyDescent="0.2">
      <c r="A773">
        <v>202</v>
      </c>
      <c r="B773" t="s">
        <v>144</v>
      </c>
      <c r="C773" s="33">
        <v>4</v>
      </c>
      <c r="D773" s="33">
        <v>13</v>
      </c>
      <c r="E773">
        <v>7.1635069896932597</v>
      </c>
      <c r="F773">
        <v>27</v>
      </c>
      <c r="G773" s="5" t="s">
        <v>51</v>
      </c>
      <c r="H773">
        <v>1508</v>
      </c>
      <c r="I773">
        <v>1924</v>
      </c>
      <c r="J773">
        <v>1180</v>
      </c>
      <c r="K773">
        <v>2812</v>
      </c>
      <c r="L773">
        <f t="shared" si="150"/>
        <v>1.358695652173913E-2</v>
      </c>
      <c r="M773">
        <v>368</v>
      </c>
      <c r="N773">
        <f t="shared" si="160"/>
        <v>0</v>
      </c>
      <c r="Q773">
        <f t="shared" si="151"/>
        <v>20.489130434782609</v>
      </c>
      <c r="R773">
        <f t="shared" si="152"/>
        <v>26.141304347826086</v>
      </c>
      <c r="S773">
        <f t="shared" si="153"/>
        <v>16.032608695652172</v>
      </c>
      <c r="T773">
        <f t="shared" si="154"/>
        <v>38.206521739130437</v>
      </c>
      <c r="U773">
        <f t="shared" si="155"/>
        <v>-4.4565217391304373</v>
      </c>
      <c r="V773">
        <f t="shared" si="156"/>
        <v>12.065217391304351</v>
      </c>
      <c r="W773">
        <f t="shared" si="157"/>
        <v>0</v>
      </c>
      <c r="Y773">
        <f t="shared" si="158"/>
        <v>-4.4565217391304373</v>
      </c>
      <c r="Z773">
        <f t="shared" si="159"/>
        <v>-12.065217391304351</v>
      </c>
    </row>
    <row r="774" spans="1:26" s="31" customFormat="1" x14ac:dyDescent="0.2">
      <c r="A774" s="31">
        <v>202</v>
      </c>
      <c r="B774" s="31" t="s">
        <v>144</v>
      </c>
      <c r="C774" s="33">
        <v>5</v>
      </c>
      <c r="D774" s="33">
        <v>13</v>
      </c>
      <c r="E774" s="31">
        <v>7.1635069896932597</v>
      </c>
      <c r="F774" s="31">
        <v>27</v>
      </c>
      <c r="G774" s="32" t="s">
        <v>51</v>
      </c>
      <c r="H774" s="31">
        <v>1436</v>
      </c>
      <c r="I774" s="31">
        <v>1920</v>
      </c>
      <c r="J774" s="31">
        <v>900</v>
      </c>
      <c r="K774" s="31">
        <v>1584</v>
      </c>
      <c r="L774" s="31">
        <f t="shared" si="150"/>
        <v>1.3885456095576371E-2</v>
      </c>
      <c r="M774" s="31">
        <v>360.089</v>
      </c>
      <c r="N774" s="31">
        <f t="shared" si="160"/>
        <v>3.1985670419651994E-2</v>
      </c>
      <c r="O774" s="31">
        <v>312.64</v>
      </c>
      <c r="P774" s="31">
        <v>160.05000000000001</v>
      </c>
      <c r="Q774" s="31">
        <f t="shared" si="151"/>
        <v>19.939514953247667</v>
      </c>
      <c r="R774" s="31">
        <f t="shared" si="152"/>
        <v>26.660075703506632</v>
      </c>
      <c r="S774" s="31">
        <f t="shared" si="153"/>
        <v>12.496910486018734</v>
      </c>
      <c r="T774" s="31">
        <f t="shared" si="154"/>
        <v>21.99456245539297</v>
      </c>
      <c r="U774" s="31">
        <f t="shared" si="155"/>
        <v>-7.4426044672289322</v>
      </c>
      <c r="V774" s="31">
        <f t="shared" si="156"/>
        <v>-4.6655132481136619</v>
      </c>
      <c r="W774" s="31">
        <f t="shared" si="157"/>
        <v>5.1193065506653017</v>
      </c>
      <c r="X774" s="31" t="s">
        <v>206</v>
      </c>
      <c r="Y774" s="31">
        <f t="shared" si="158"/>
        <v>-12.561911017894234</v>
      </c>
      <c r="Z774" s="31">
        <f t="shared" si="159"/>
        <v>4.6655132481136619</v>
      </c>
    </row>
    <row r="775" spans="1:26" s="31" customFormat="1" x14ac:dyDescent="0.2">
      <c r="A775" s="31">
        <v>202</v>
      </c>
      <c r="B775" s="31" t="s">
        <v>144</v>
      </c>
      <c r="C775" s="33">
        <v>6</v>
      </c>
      <c r="D775" s="33">
        <v>13</v>
      </c>
      <c r="E775" s="31">
        <v>7.1635069896932597</v>
      </c>
      <c r="F775" s="31">
        <v>27</v>
      </c>
      <c r="G775" s="32" t="s">
        <v>51</v>
      </c>
      <c r="H775" s="31">
        <v>1424</v>
      </c>
      <c r="I775" s="31">
        <v>1920</v>
      </c>
      <c r="J775" s="31">
        <v>1842</v>
      </c>
      <c r="K775" s="31">
        <v>1128</v>
      </c>
      <c r="L775" s="31">
        <f t="shared" si="150"/>
        <v>1.3586144306590367E-2</v>
      </c>
      <c r="M775" s="31">
        <v>368.02199999999999</v>
      </c>
      <c r="N775" s="31">
        <f t="shared" si="160"/>
        <v>3.0042119050909376E-2</v>
      </c>
      <c r="O775" s="31">
        <v>332.86599999999999</v>
      </c>
      <c r="P775" s="31">
        <v>132</v>
      </c>
      <c r="Q775" s="31">
        <f t="shared" si="151"/>
        <v>19.346669492584684</v>
      </c>
      <c r="R775" s="31">
        <f t="shared" si="152"/>
        <v>26.085397068653506</v>
      </c>
      <c r="S775" s="31">
        <f t="shared" si="153"/>
        <v>25.025677812739456</v>
      </c>
      <c r="T775" s="31">
        <f t="shared" si="154"/>
        <v>15.325170777833934</v>
      </c>
      <c r="U775" s="31">
        <f t="shared" si="155"/>
        <v>5.6790083201547716</v>
      </c>
      <c r="V775" s="31">
        <f t="shared" si="156"/>
        <v>-10.760226290819572</v>
      </c>
      <c r="W775" s="31">
        <f t="shared" si="157"/>
        <v>3.9655597147200377</v>
      </c>
      <c r="X775" s="31" t="s">
        <v>206</v>
      </c>
      <c r="Y775" s="31">
        <f t="shared" si="158"/>
        <v>9.6445680348748084</v>
      </c>
      <c r="Z775" s="31">
        <f t="shared" si="159"/>
        <v>10.760226290819572</v>
      </c>
    </row>
    <row r="776" spans="1:26" x14ac:dyDescent="0.2">
      <c r="A776">
        <v>202</v>
      </c>
      <c r="B776" t="s">
        <v>144</v>
      </c>
      <c r="C776" s="33">
        <v>7</v>
      </c>
      <c r="D776" s="33">
        <v>13</v>
      </c>
      <c r="E776">
        <v>7.1635069896932597</v>
      </c>
      <c r="F776">
        <v>27</v>
      </c>
      <c r="G776" s="5" t="s">
        <v>51</v>
      </c>
      <c r="H776">
        <v>1452</v>
      </c>
      <c r="I776">
        <v>1932</v>
      </c>
      <c r="J776">
        <v>1884</v>
      </c>
      <c r="K776">
        <v>2800</v>
      </c>
      <c r="L776">
        <f t="shared" si="150"/>
        <v>1.3586144306590367E-2</v>
      </c>
      <c r="M776">
        <v>368.02199999999999</v>
      </c>
      <c r="N776">
        <f t="shared" si="160"/>
        <v>0</v>
      </c>
      <c r="Q776">
        <f t="shared" si="151"/>
        <v>19.727081533169212</v>
      </c>
      <c r="R776">
        <f t="shared" si="152"/>
        <v>26.248430800332589</v>
      </c>
      <c r="S776">
        <f t="shared" si="153"/>
        <v>25.596295873616253</v>
      </c>
      <c r="T776">
        <f t="shared" si="154"/>
        <v>38.041204058453026</v>
      </c>
      <c r="U776">
        <f t="shared" si="155"/>
        <v>5.8692143404470407</v>
      </c>
      <c r="V776">
        <f t="shared" si="156"/>
        <v>11.792773258120437</v>
      </c>
      <c r="W776">
        <f t="shared" si="157"/>
        <v>0</v>
      </c>
      <c r="Y776">
        <f t="shared" si="158"/>
        <v>5.8692143404470407</v>
      </c>
      <c r="Z776">
        <f t="shared" si="159"/>
        <v>-11.792773258120437</v>
      </c>
    </row>
    <row r="777" spans="1:26" x14ac:dyDescent="0.2">
      <c r="A777">
        <v>202</v>
      </c>
      <c r="B777" t="s">
        <v>144</v>
      </c>
      <c r="C777" s="33">
        <v>8</v>
      </c>
      <c r="D777" s="33">
        <v>13</v>
      </c>
      <c r="E777">
        <v>7.1635069896932597</v>
      </c>
      <c r="F777">
        <v>27</v>
      </c>
      <c r="G777" s="5" t="s">
        <v>51</v>
      </c>
      <c r="H777">
        <v>1512</v>
      </c>
      <c r="I777">
        <v>2052</v>
      </c>
      <c r="J777">
        <v>896</v>
      </c>
      <c r="K777">
        <v>2544</v>
      </c>
      <c r="L777">
        <f t="shared" si="150"/>
        <v>1.4204545454545454E-2</v>
      </c>
      <c r="M777">
        <v>352</v>
      </c>
      <c r="N777">
        <f t="shared" si="160"/>
        <v>0</v>
      </c>
      <c r="Q777">
        <f t="shared" si="151"/>
        <v>21.477272727272727</v>
      </c>
      <c r="R777">
        <f t="shared" si="152"/>
        <v>29.147727272727273</v>
      </c>
      <c r="S777">
        <f t="shared" si="153"/>
        <v>12.727272727272727</v>
      </c>
      <c r="T777">
        <f t="shared" si="154"/>
        <v>36.136363636363633</v>
      </c>
      <c r="U777">
        <f t="shared" si="155"/>
        <v>-8.75</v>
      </c>
      <c r="V777">
        <f t="shared" si="156"/>
        <v>6.9886363636363598</v>
      </c>
      <c r="W777">
        <f t="shared" si="157"/>
        <v>0</v>
      </c>
      <c r="Y777">
        <f t="shared" si="158"/>
        <v>-8.75</v>
      </c>
      <c r="Z777">
        <f t="shared" si="159"/>
        <v>-6.9886363636363598</v>
      </c>
    </row>
    <row r="778" spans="1:26" x14ac:dyDescent="0.2">
      <c r="A778">
        <v>203</v>
      </c>
      <c r="B778" t="s">
        <v>144</v>
      </c>
      <c r="C778" s="33">
        <v>1</v>
      </c>
      <c r="D778" s="33">
        <v>14</v>
      </c>
      <c r="E778">
        <v>6.5269106478023398</v>
      </c>
      <c r="F778">
        <v>28</v>
      </c>
      <c r="G778" s="5" t="s">
        <v>50</v>
      </c>
      <c r="H778" s="33">
        <v>1482</v>
      </c>
      <c r="I778" s="33">
        <v>1916</v>
      </c>
      <c r="J778" s="33">
        <v>1330</v>
      </c>
      <c r="K778" s="33">
        <v>2240</v>
      </c>
      <c r="L778">
        <f t="shared" si="150"/>
        <v>1.4704844363927253E-2</v>
      </c>
      <c r="M778" s="33">
        <v>340.024</v>
      </c>
      <c r="N778">
        <f t="shared" si="160"/>
        <v>0</v>
      </c>
      <c r="Q778">
        <f t="shared" si="151"/>
        <v>21.79257934734019</v>
      </c>
      <c r="R778">
        <f t="shared" si="152"/>
        <v>28.174481801284617</v>
      </c>
      <c r="S778">
        <f t="shared" si="153"/>
        <v>19.557443004023245</v>
      </c>
      <c r="T778">
        <f t="shared" si="154"/>
        <v>32.938851375197046</v>
      </c>
      <c r="U778">
        <f t="shared" si="155"/>
        <v>-2.2351363433169453</v>
      </c>
      <c r="V778">
        <f t="shared" si="156"/>
        <v>4.764369573912429</v>
      </c>
      <c r="W778">
        <f t="shared" si="157"/>
        <v>0</v>
      </c>
      <c r="Y778">
        <f t="shared" si="158"/>
        <v>-2.2351363433169453</v>
      </c>
      <c r="Z778">
        <f t="shared" si="159"/>
        <v>-4.764369573912429</v>
      </c>
    </row>
    <row r="779" spans="1:26" x14ac:dyDescent="0.2">
      <c r="A779">
        <v>203</v>
      </c>
      <c r="B779" t="s">
        <v>144</v>
      </c>
      <c r="C779" s="33">
        <v>2</v>
      </c>
      <c r="D779" s="33">
        <v>14</v>
      </c>
      <c r="E779">
        <v>6.5269106478023398</v>
      </c>
      <c r="F779">
        <v>28</v>
      </c>
      <c r="G779" s="5" t="s">
        <v>50</v>
      </c>
      <c r="H779" s="33">
        <v>1474</v>
      </c>
      <c r="I779" s="33">
        <v>1992</v>
      </c>
      <c r="J779" s="33">
        <v>1098</v>
      </c>
      <c r="K779" s="33">
        <v>2628</v>
      </c>
      <c r="L779">
        <f t="shared" si="150"/>
        <v>1.4367816091954023E-2</v>
      </c>
      <c r="M779" s="33">
        <v>348</v>
      </c>
      <c r="N779">
        <f t="shared" si="160"/>
        <v>0</v>
      </c>
      <c r="Q779">
        <f t="shared" si="151"/>
        <v>21.178160919540229</v>
      </c>
      <c r="R779">
        <f t="shared" si="152"/>
        <v>28.620689655172413</v>
      </c>
      <c r="S779">
        <f t="shared" si="153"/>
        <v>15.775862068965518</v>
      </c>
      <c r="T779">
        <f t="shared" si="154"/>
        <v>37.758620689655174</v>
      </c>
      <c r="U779">
        <f t="shared" si="155"/>
        <v>-5.4022988505747112</v>
      </c>
      <c r="V779">
        <f t="shared" si="156"/>
        <v>9.1379310344827616</v>
      </c>
      <c r="W779">
        <f t="shared" si="157"/>
        <v>0</v>
      </c>
      <c r="Y779">
        <f t="shared" si="158"/>
        <v>-5.4022988505747112</v>
      </c>
      <c r="Z779">
        <f t="shared" si="159"/>
        <v>-9.1379310344827616</v>
      </c>
    </row>
    <row r="780" spans="1:26" x14ac:dyDescent="0.2">
      <c r="A780">
        <v>203</v>
      </c>
      <c r="B780" t="s">
        <v>144</v>
      </c>
      <c r="C780" s="33">
        <v>3</v>
      </c>
      <c r="D780" s="33">
        <v>14</v>
      </c>
      <c r="E780">
        <v>6.5269106478023398</v>
      </c>
      <c r="F780">
        <v>28</v>
      </c>
      <c r="G780" s="5" t="s">
        <v>50</v>
      </c>
      <c r="H780" s="33">
        <v>1518</v>
      </c>
      <c r="I780" s="33">
        <v>1964</v>
      </c>
      <c r="J780" s="33">
        <v>998</v>
      </c>
      <c r="K780" s="33">
        <v>2636</v>
      </c>
      <c r="L780">
        <f t="shared" si="150"/>
        <v>1.4367816091954023E-2</v>
      </c>
      <c r="M780" s="33">
        <v>348</v>
      </c>
      <c r="N780">
        <f t="shared" si="160"/>
        <v>0</v>
      </c>
      <c r="Q780">
        <f t="shared" si="151"/>
        <v>21.810344827586206</v>
      </c>
      <c r="R780">
        <f t="shared" si="152"/>
        <v>28.2183908045977</v>
      </c>
      <c r="S780">
        <f t="shared" si="153"/>
        <v>14.339080459770114</v>
      </c>
      <c r="T780">
        <f t="shared" si="154"/>
        <v>37.873563218390807</v>
      </c>
      <c r="U780">
        <f t="shared" si="155"/>
        <v>-7.4712643678160919</v>
      </c>
      <c r="V780">
        <f t="shared" si="156"/>
        <v>9.6551724137931068</v>
      </c>
      <c r="W780">
        <f t="shared" si="157"/>
        <v>0</v>
      </c>
      <c r="Y780">
        <f t="shared" si="158"/>
        <v>-7.4712643678160919</v>
      </c>
      <c r="Z780">
        <f t="shared" si="159"/>
        <v>-9.6551724137931068</v>
      </c>
    </row>
    <row r="781" spans="1:26" x14ac:dyDescent="0.2">
      <c r="A781">
        <v>203</v>
      </c>
      <c r="B781" t="s">
        <v>144</v>
      </c>
      <c r="C781" s="33">
        <v>4</v>
      </c>
      <c r="D781" s="33">
        <v>14</v>
      </c>
      <c r="E781">
        <v>6.5269106478023398</v>
      </c>
      <c r="F781">
        <v>28</v>
      </c>
      <c r="G781" s="5" t="s">
        <v>50</v>
      </c>
      <c r="H781" s="33">
        <v>1518</v>
      </c>
      <c r="I781" s="33">
        <v>1964</v>
      </c>
      <c r="J781" s="33">
        <v>998</v>
      </c>
      <c r="K781" s="33">
        <v>2636</v>
      </c>
      <c r="L781">
        <f t="shared" si="150"/>
        <v>1.4367816091954023E-2</v>
      </c>
      <c r="M781" s="33">
        <v>348</v>
      </c>
      <c r="N781">
        <f t="shared" si="160"/>
        <v>0</v>
      </c>
      <c r="Q781">
        <f t="shared" si="151"/>
        <v>21.810344827586206</v>
      </c>
      <c r="R781">
        <f t="shared" si="152"/>
        <v>28.2183908045977</v>
      </c>
      <c r="S781">
        <f t="shared" si="153"/>
        <v>14.339080459770114</v>
      </c>
      <c r="T781">
        <f t="shared" si="154"/>
        <v>37.873563218390807</v>
      </c>
      <c r="U781">
        <f t="shared" si="155"/>
        <v>-7.4712643678160919</v>
      </c>
      <c r="V781">
        <f t="shared" si="156"/>
        <v>9.6551724137931068</v>
      </c>
      <c r="W781">
        <f t="shared" si="157"/>
        <v>0</v>
      </c>
      <c r="Y781">
        <f t="shared" si="158"/>
        <v>-7.4712643678160919</v>
      </c>
      <c r="Z781">
        <f t="shared" si="159"/>
        <v>-9.6551724137931068</v>
      </c>
    </row>
    <row r="782" spans="1:26" x14ac:dyDescent="0.2">
      <c r="A782">
        <v>203</v>
      </c>
      <c r="B782" t="s">
        <v>144</v>
      </c>
      <c r="C782" s="33">
        <v>5</v>
      </c>
      <c r="D782" s="33">
        <v>14</v>
      </c>
      <c r="E782">
        <v>6.5269106478023398</v>
      </c>
      <c r="F782">
        <v>28</v>
      </c>
      <c r="G782" s="5" t="s">
        <v>50</v>
      </c>
      <c r="H782" s="33">
        <v>1442</v>
      </c>
      <c r="I782" s="33">
        <v>1996</v>
      </c>
      <c r="J782" s="33">
        <v>1082</v>
      </c>
      <c r="K782" s="33">
        <v>2676</v>
      </c>
      <c r="L782">
        <f t="shared" si="150"/>
        <v>1.4366866557670038E-2</v>
      </c>
      <c r="M782" s="33">
        <v>348.02300000000002</v>
      </c>
      <c r="N782">
        <f t="shared" si="160"/>
        <v>0</v>
      </c>
      <c r="Q782">
        <f t="shared" si="151"/>
        <v>20.717021576160196</v>
      </c>
      <c r="R782">
        <f t="shared" si="152"/>
        <v>28.676265649109396</v>
      </c>
      <c r="S782">
        <f t="shared" si="153"/>
        <v>15.544949615398981</v>
      </c>
      <c r="T782">
        <f t="shared" si="154"/>
        <v>38.445734908325022</v>
      </c>
      <c r="U782">
        <f t="shared" si="155"/>
        <v>-5.1720719607612153</v>
      </c>
      <c r="V782">
        <f t="shared" si="156"/>
        <v>9.7694692592156258</v>
      </c>
      <c r="W782">
        <f t="shared" si="157"/>
        <v>0</v>
      </c>
      <c r="Y782">
        <f t="shared" si="158"/>
        <v>-5.1720719607612153</v>
      </c>
      <c r="Z782">
        <f t="shared" si="159"/>
        <v>-9.7694692592156258</v>
      </c>
    </row>
    <row r="783" spans="1:26" x14ac:dyDescent="0.2">
      <c r="A783">
        <v>203</v>
      </c>
      <c r="B783" t="s">
        <v>144</v>
      </c>
      <c r="C783" s="33">
        <v>6</v>
      </c>
      <c r="D783" s="33">
        <v>14</v>
      </c>
      <c r="E783">
        <v>6.5269106478023398</v>
      </c>
      <c r="F783">
        <v>28</v>
      </c>
      <c r="G783" s="5" t="s">
        <v>50</v>
      </c>
      <c r="H783" s="33">
        <v>1446</v>
      </c>
      <c r="I783" s="33">
        <v>1952</v>
      </c>
      <c r="J783" s="33">
        <v>1222</v>
      </c>
      <c r="K783" s="33">
        <v>2460</v>
      </c>
      <c r="L783">
        <f t="shared" si="150"/>
        <v>1.4533911976815502E-2</v>
      </c>
      <c r="M783" s="33">
        <v>344.02300000000002</v>
      </c>
      <c r="N783">
        <f t="shared" si="160"/>
        <v>0</v>
      </c>
      <c r="Q783">
        <f t="shared" si="151"/>
        <v>21.016036718475217</v>
      </c>
      <c r="R783">
        <f t="shared" si="152"/>
        <v>28.370196178743861</v>
      </c>
      <c r="S783">
        <f t="shared" si="153"/>
        <v>17.760440435668542</v>
      </c>
      <c r="T783">
        <f t="shared" si="154"/>
        <v>35.753423462966133</v>
      </c>
      <c r="U783">
        <f t="shared" si="155"/>
        <v>-3.2555962828066747</v>
      </c>
      <c r="V783">
        <f t="shared" si="156"/>
        <v>7.3832272842222721</v>
      </c>
      <c r="W783">
        <f t="shared" si="157"/>
        <v>0</v>
      </c>
      <c r="Y783">
        <f t="shared" si="158"/>
        <v>-3.2555962828066747</v>
      </c>
      <c r="Z783">
        <f t="shared" si="159"/>
        <v>-7.3832272842222721</v>
      </c>
    </row>
    <row r="784" spans="1:26" x14ac:dyDescent="0.2">
      <c r="A784">
        <v>203</v>
      </c>
      <c r="B784" t="s">
        <v>144</v>
      </c>
      <c r="C784" s="33">
        <v>7</v>
      </c>
      <c r="D784" s="33">
        <v>14</v>
      </c>
      <c r="E784">
        <v>6.5269106478023398</v>
      </c>
      <c r="F784">
        <v>28</v>
      </c>
      <c r="G784" s="5" t="s">
        <v>50</v>
      </c>
      <c r="H784" s="33">
        <v>1486</v>
      </c>
      <c r="I784" s="33">
        <v>2036</v>
      </c>
      <c r="J784" s="33">
        <v>1430</v>
      </c>
      <c r="K784" s="33">
        <v>2536</v>
      </c>
      <c r="L784">
        <f t="shared" si="150"/>
        <v>1.4196318042952379E-2</v>
      </c>
      <c r="M784" s="33">
        <v>352.20400000000001</v>
      </c>
      <c r="N784">
        <f t="shared" si="160"/>
        <v>0</v>
      </c>
      <c r="Q784">
        <f t="shared" si="151"/>
        <v>21.095728611827234</v>
      </c>
      <c r="R784">
        <f t="shared" si="152"/>
        <v>28.903703535451044</v>
      </c>
      <c r="S784">
        <f t="shared" si="153"/>
        <v>20.300734801421903</v>
      </c>
      <c r="T784">
        <f t="shared" si="154"/>
        <v>36.001862556927236</v>
      </c>
      <c r="U784">
        <f t="shared" si="155"/>
        <v>-0.79499381040533024</v>
      </c>
      <c r="V784">
        <f t="shared" si="156"/>
        <v>7.0981590214761923</v>
      </c>
      <c r="W784">
        <f t="shared" si="157"/>
        <v>0</v>
      </c>
      <c r="Y784">
        <f t="shared" si="158"/>
        <v>-0.79499381040533024</v>
      </c>
      <c r="Z784">
        <f t="shared" si="159"/>
        <v>-7.0981590214761923</v>
      </c>
    </row>
    <row r="785" spans="1:26" x14ac:dyDescent="0.2">
      <c r="A785">
        <v>203</v>
      </c>
      <c r="B785" t="s">
        <v>144</v>
      </c>
      <c r="C785" s="33">
        <v>8</v>
      </c>
      <c r="D785" s="33">
        <v>14</v>
      </c>
      <c r="E785">
        <v>6.5269106478023398</v>
      </c>
      <c r="F785">
        <v>28</v>
      </c>
      <c r="G785" s="5" t="s">
        <v>50</v>
      </c>
      <c r="H785" s="33">
        <v>1390</v>
      </c>
      <c r="I785" s="33">
        <v>1984</v>
      </c>
      <c r="J785" s="33">
        <v>1326</v>
      </c>
      <c r="K785" s="33">
        <v>2644</v>
      </c>
      <c r="L785">
        <f t="shared" si="150"/>
        <v>1.4359274799185542E-2</v>
      </c>
      <c r="M785" s="33">
        <v>348.20699999999999</v>
      </c>
      <c r="N785">
        <f t="shared" si="160"/>
        <v>0</v>
      </c>
      <c r="Q785">
        <f t="shared" si="151"/>
        <v>19.959391970867905</v>
      </c>
      <c r="R785">
        <f t="shared" si="152"/>
        <v>28.488801201584117</v>
      </c>
      <c r="S785">
        <f t="shared" si="153"/>
        <v>19.040398383720028</v>
      </c>
      <c r="T785">
        <f t="shared" si="154"/>
        <v>37.965922569046576</v>
      </c>
      <c r="U785">
        <f t="shared" si="155"/>
        <v>-0.91899358714787738</v>
      </c>
      <c r="V785">
        <f t="shared" si="156"/>
        <v>9.477121367462459</v>
      </c>
      <c r="W785">
        <f t="shared" si="157"/>
        <v>0</v>
      </c>
      <c r="Y785">
        <f t="shared" si="158"/>
        <v>-0.91899358714787738</v>
      </c>
      <c r="Z785">
        <f t="shared" si="159"/>
        <v>-9.477121367462459</v>
      </c>
    </row>
    <row r="786" spans="1:26" x14ac:dyDescent="0.2">
      <c r="A786">
        <v>204</v>
      </c>
      <c r="B786" t="s">
        <v>144</v>
      </c>
      <c r="C786" s="33">
        <v>1</v>
      </c>
      <c r="D786" s="33">
        <v>15</v>
      </c>
      <c r="E786">
        <v>6.8690012519397001</v>
      </c>
      <c r="F786">
        <v>22</v>
      </c>
      <c r="G786" s="5" t="s">
        <v>49</v>
      </c>
      <c r="H786">
        <v>1488</v>
      </c>
      <c r="I786">
        <v>1986</v>
      </c>
      <c r="J786">
        <v>1204</v>
      </c>
      <c r="K786">
        <v>2326</v>
      </c>
      <c r="L786">
        <f t="shared" si="150"/>
        <v>1.4359274799185542E-2</v>
      </c>
      <c r="M786">
        <v>348.20699999999999</v>
      </c>
      <c r="N786">
        <f t="shared" si="160"/>
        <v>0</v>
      </c>
      <c r="Q786">
        <f t="shared" si="151"/>
        <v>21.366600901188086</v>
      </c>
      <c r="R786">
        <f t="shared" si="152"/>
        <v>28.517519751182487</v>
      </c>
      <c r="S786">
        <f t="shared" si="153"/>
        <v>17.288566858219394</v>
      </c>
      <c r="T786">
        <f t="shared" si="154"/>
        <v>33.399673182905573</v>
      </c>
      <c r="U786">
        <f t="shared" si="155"/>
        <v>-4.0780340429686923</v>
      </c>
      <c r="V786">
        <f t="shared" si="156"/>
        <v>4.8821534317230864</v>
      </c>
      <c r="W786">
        <f t="shared" si="157"/>
        <v>0</v>
      </c>
      <c r="Y786">
        <f t="shared" si="158"/>
        <v>-4.0780340429686923</v>
      </c>
      <c r="Z786">
        <f t="shared" si="159"/>
        <v>-4.8821534317230864</v>
      </c>
    </row>
    <row r="787" spans="1:26" x14ac:dyDescent="0.2">
      <c r="A787">
        <v>204</v>
      </c>
      <c r="B787" t="s">
        <v>144</v>
      </c>
      <c r="C787" s="33">
        <v>2</v>
      </c>
      <c r="D787" s="33">
        <v>15</v>
      </c>
      <c r="E787">
        <v>6.8690012519397001</v>
      </c>
      <c r="F787">
        <v>22</v>
      </c>
      <c r="G787" s="5" t="s">
        <v>49</v>
      </c>
      <c r="H787">
        <v>1540</v>
      </c>
      <c r="I787">
        <v>1990</v>
      </c>
      <c r="J787">
        <v>948</v>
      </c>
      <c r="K787">
        <v>2654</v>
      </c>
      <c r="L787">
        <f t="shared" si="150"/>
        <v>1.4203617377273643E-2</v>
      </c>
      <c r="M787">
        <v>352.02300000000002</v>
      </c>
      <c r="N787">
        <f t="shared" si="160"/>
        <v>0</v>
      </c>
      <c r="Q787">
        <f t="shared" si="151"/>
        <v>21.87357076100141</v>
      </c>
      <c r="R787">
        <f t="shared" si="152"/>
        <v>28.265198580774548</v>
      </c>
      <c r="S787">
        <f t="shared" si="153"/>
        <v>13.465029273655414</v>
      </c>
      <c r="T787">
        <f t="shared" si="154"/>
        <v>37.696400519284246</v>
      </c>
      <c r="U787">
        <f t="shared" si="155"/>
        <v>-8.408541487345996</v>
      </c>
      <c r="V787">
        <f t="shared" si="156"/>
        <v>9.4312019385096981</v>
      </c>
      <c r="W787">
        <f t="shared" si="157"/>
        <v>0</v>
      </c>
      <c r="Y787">
        <f t="shared" si="158"/>
        <v>-8.408541487345996</v>
      </c>
      <c r="Z787">
        <f t="shared" si="159"/>
        <v>-9.4312019385096981</v>
      </c>
    </row>
    <row r="788" spans="1:26" s="31" customFormat="1" x14ac:dyDescent="0.2">
      <c r="A788" s="31">
        <v>204</v>
      </c>
      <c r="B788" s="31" t="s">
        <v>144</v>
      </c>
      <c r="C788" s="33">
        <v>3</v>
      </c>
      <c r="D788" s="33">
        <v>15</v>
      </c>
      <c r="E788" s="31">
        <v>6.8690012519397001</v>
      </c>
      <c r="F788" s="31">
        <v>22</v>
      </c>
      <c r="G788" s="32" t="s">
        <v>49</v>
      </c>
      <c r="H788" s="31">
        <v>1492</v>
      </c>
      <c r="I788" s="31">
        <v>1958</v>
      </c>
      <c r="J788" s="31">
        <v>996</v>
      </c>
      <c r="K788" s="31">
        <v>2526</v>
      </c>
      <c r="L788" s="31">
        <f t="shared" si="150"/>
        <v>1.4200874205816109E-2</v>
      </c>
      <c r="M788" s="31">
        <v>352.09100000000001</v>
      </c>
      <c r="N788" s="31">
        <f t="shared" si="160"/>
        <v>3.5207796414438011E-2</v>
      </c>
      <c r="O788" s="31">
        <v>284.02800000000002</v>
      </c>
      <c r="P788" s="31">
        <v>220</v>
      </c>
      <c r="Q788" s="31">
        <f t="shared" si="151"/>
        <v>21.187704315077635</v>
      </c>
      <c r="R788" s="31">
        <f t="shared" si="152"/>
        <v>27.805311694987942</v>
      </c>
      <c r="S788" s="31">
        <f t="shared" si="153"/>
        <v>14.144070708992844</v>
      </c>
      <c r="T788" s="31">
        <f t="shared" si="154"/>
        <v>35.871408243891494</v>
      </c>
      <c r="U788" s="31">
        <f t="shared" si="155"/>
        <v>-7.0436336060847911</v>
      </c>
      <c r="V788" s="31">
        <f t="shared" si="156"/>
        <v>8.0660965489035519</v>
      </c>
      <c r="W788" s="31">
        <f t="shared" si="157"/>
        <v>7.7457152111763623</v>
      </c>
      <c r="X788" s="31" t="s">
        <v>206</v>
      </c>
      <c r="Y788" s="31">
        <f t="shared" si="158"/>
        <v>-14.789348817261153</v>
      </c>
      <c r="Z788" s="31">
        <f t="shared" si="159"/>
        <v>-8.0660965489035519</v>
      </c>
    </row>
    <row r="789" spans="1:26" s="31" customFormat="1" x14ac:dyDescent="0.2">
      <c r="A789" s="31">
        <v>204</v>
      </c>
      <c r="B789" s="31" t="s">
        <v>144</v>
      </c>
      <c r="C789" s="33">
        <v>4</v>
      </c>
      <c r="D789" s="33">
        <v>15</v>
      </c>
      <c r="E789" s="31">
        <v>6.8690012519397001</v>
      </c>
      <c r="F789" s="31">
        <v>22</v>
      </c>
      <c r="G789" s="32" t="s">
        <v>49</v>
      </c>
      <c r="H789" s="31">
        <v>1488</v>
      </c>
      <c r="I789" s="31">
        <v>2034</v>
      </c>
      <c r="J789" s="31">
        <v>1026</v>
      </c>
      <c r="K789" s="31">
        <v>2730</v>
      </c>
      <c r="L789" s="31">
        <f t="shared" si="150"/>
        <v>1.4689637342233296E-2</v>
      </c>
      <c r="M789" s="31">
        <v>340.37599999999998</v>
      </c>
      <c r="N789" s="31">
        <f t="shared" si="160"/>
        <v>3.5656089881871376E-2</v>
      </c>
      <c r="O789" s="31">
        <v>280.45699999999999</v>
      </c>
      <c r="P789" s="31">
        <v>312.64</v>
      </c>
      <c r="Q789" s="31">
        <f t="shared" si="151"/>
        <v>21.858180365243143</v>
      </c>
      <c r="R789" s="31">
        <f t="shared" si="152"/>
        <v>29.878722354102525</v>
      </c>
      <c r="S789" s="31">
        <f t="shared" si="153"/>
        <v>15.071567913131361</v>
      </c>
      <c r="T789" s="31">
        <f t="shared" si="154"/>
        <v>40.102709944296898</v>
      </c>
      <c r="U789" s="31">
        <f t="shared" si="155"/>
        <v>-6.7866124521117825</v>
      </c>
      <c r="V789" s="31">
        <f t="shared" si="156"/>
        <v>10.223987590194373</v>
      </c>
      <c r="W789" s="31">
        <f t="shared" si="157"/>
        <v>11.147519940668266</v>
      </c>
      <c r="X789" s="31" t="s">
        <v>206</v>
      </c>
      <c r="Y789" s="31">
        <f t="shared" si="158"/>
        <v>-17.93413239278005</v>
      </c>
      <c r="Z789" s="31">
        <f t="shared" si="159"/>
        <v>-10.223987590194373</v>
      </c>
    </row>
    <row r="790" spans="1:26" s="31" customFormat="1" x14ac:dyDescent="0.2">
      <c r="A790" s="31">
        <v>204</v>
      </c>
      <c r="B790" s="31" t="s">
        <v>144</v>
      </c>
      <c r="C790" s="33">
        <v>5</v>
      </c>
      <c r="D790" s="33">
        <v>15</v>
      </c>
      <c r="E790" s="31">
        <v>6.8690012519397001</v>
      </c>
      <c r="F790" s="31">
        <v>22</v>
      </c>
      <c r="G790" s="32" t="s">
        <v>49</v>
      </c>
      <c r="H790" s="31">
        <v>1488</v>
      </c>
      <c r="I790" s="31">
        <v>2034</v>
      </c>
      <c r="J790" s="31">
        <v>1026</v>
      </c>
      <c r="K790" s="31">
        <v>2730</v>
      </c>
      <c r="L790" s="31">
        <f t="shared" si="150"/>
        <v>1.4689637342233296E-2</v>
      </c>
      <c r="M790" s="31">
        <v>340.37599999999998</v>
      </c>
      <c r="N790" s="31">
        <f t="shared" si="160"/>
        <v>3.5656089881871376E-2</v>
      </c>
      <c r="O790" s="31">
        <v>280.45699999999999</v>
      </c>
      <c r="P790" s="31">
        <v>312.64</v>
      </c>
      <c r="Q790" s="31">
        <f t="shared" si="151"/>
        <v>21.858180365243143</v>
      </c>
      <c r="R790" s="31">
        <f t="shared" si="152"/>
        <v>29.878722354102525</v>
      </c>
      <c r="S790" s="31">
        <f t="shared" si="153"/>
        <v>15.071567913131361</v>
      </c>
      <c r="T790" s="31">
        <f t="shared" si="154"/>
        <v>40.102709944296898</v>
      </c>
      <c r="U790" s="31">
        <f t="shared" si="155"/>
        <v>-6.7866124521117825</v>
      </c>
      <c r="V790" s="31">
        <f t="shared" si="156"/>
        <v>10.223987590194373</v>
      </c>
      <c r="W790" s="31">
        <f t="shared" si="157"/>
        <v>11.147519940668266</v>
      </c>
      <c r="X790" s="31" t="s">
        <v>206</v>
      </c>
      <c r="Y790" s="31">
        <f t="shared" si="158"/>
        <v>-17.93413239278005</v>
      </c>
      <c r="Z790" s="31">
        <f t="shared" si="159"/>
        <v>-10.223987590194373</v>
      </c>
    </row>
    <row r="791" spans="1:26" s="31" customFormat="1" x14ac:dyDescent="0.2">
      <c r="A791" s="31">
        <v>204</v>
      </c>
      <c r="B791" s="31" t="s">
        <v>144</v>
      </c>
      <c r="C791" s="33">
        <v>6</v>
      </c>
      <c r="D791" s="33">
        <v>15</v>
      </c>
      <c r="E791" s="31">
        <v>6.8690012519397001</v>
      </c>
      <c r="F791" s="31">
        <v>22</v>
      </c>
      <c r="G791" s="32" t="s">
        <v>49</v>
      </c>
      <c r="H791" s="31">
        <v>1488</v>
      </c>
      <c r="I791" s="31">
        <v>2034</v>
      </c>
      <c r="J791" s="31">
        <v>1026</v>
      </c>
      <c r="K791" s="31">
        <v>2730</v>
      </c>
      <c r="L791" s="31">
        <f t="shared" si="150"/>
        <v>1.4689637342233296E-2</v>
      </c>
      <c r="M791" s="31">
        <v>340.37599999999998</v>
      </c>
      <c r="N791" s="31">
        <f t="shared" si="160"/>
        <v>3.5656089881871376E-2</v>
      </c>
      <c r="O791" s="31">
        <v>280.45699999999999</v>
      </c>
      <c r="P791" s="31">
        <v>312.64</v>
      </c>
      <c r="Q791" s="31">
        <f t="shared" si="151"/>
        <v>21.858180365243143</v>
      </c>
      <c r="R791" s="31">
        <f t="shared" si="152"/>
        <v>29.878722354102525</v>
      </c>
      <c r="S791" s="31">
        <f t="shared" si="153"/>
        <v>15.071567913131361</v>
      </c>
      <c r="T791" s="31">
        <f t="shared" si="154"/>
        <v>40.102709944296898</v>
      </c>
      <c r="U791" s="31">
        <f t="shared" si="155"/>
        <v>-6.7866124521117825</v>
      </c>
      <c r="V791" s="31">
        <f t="shared" si="156"/>
        <v>10.223987590194373</v>
      </c>
      <c r="W791" s="31">
        <f t="shared" si="157"/>
        <v>11.147519940668266</v>
      </c>
      <c r="X791" s="31" t="s">
        <v>206</v>
      </c>
      <c r="Y791" s="31">
        <f t="shared" si="158"/>
        <v>-17.93413239278005</v>
      </c>
      <c r="Z791" s="31">
        <f t="shared" si="159"/>
        <v>-10.223987590194373</v>
      </c>
    </row>
    <row r="792" spans="1:26" s="31" customFormat="1" x14ac:dyDescent="0.2">
      <c r="A792" s="31">
        <v>204</v>
      </c>
      <c r="B792" s="31" t="s">
        <v>144</v>
      </c>
      <c r="C792" s="33">
        <v>7</v>
      </c>
      <c r="D792" s="33">
        <v>15</v>
      </c>
      <c r="E792" s="31">
        <v>6.8690012519397001</v>
      </c>
      <c r="F792" s="31">
        <v>22</v>
      </c>
      <c r="G792" s="32" t="s">
        <v>49</v>
      </c>
      <c r="H792" s="31">
        <v>1488</v>
      </c>
      <c r="I792" s="31">
        <v>2034</v>
      </c>
      <c r="J792" s="31">
        <v>1026</v>
      </c>
      <c r="K792" s="31">
        <v>2730</v>
      </c>
      <c r="L792" s="31">
        <f t="shared" si="150"/>
        <v>1.4689637342233296E-2</v>
      </c>
      <c r="M792" s="31">
        <v>340.37599999999998</v>
      </c>
      <c r="N792" s="31">
        <f t="shared" si="160"/>
        <v>3.5656089881871376E-2</v>
      </c>
      <c r="O792" s="31">
        <v>280.45699999999999</v>
      </c>
      <c r="P792" s="31">
        <v>312.64</v>
      </c>
      <c r="Q792" s="31">
        <f t="shared" si="151"/>
        <v>21.858180365243143</v>
      </c>
      <c r="R792" s="31">
        <f t="shared" si="152"/>
        <v>29.878722354102525</v>
      </c>
      <c r="S792" s="31">
        <f t="shared" si="153"/>
        <v>15.071567913131361</v>
      </c>
      <c r="T792" s="31">
        <f t="shared" si="154"/>
        <v>40.102709944296898</v>
      </c>
      <c r="U792" s="31">
        <f t="shared" si="155"/>
        <v>-6.7866124521117825</v>
      </c>
      <c r="V792" s="31">
        <f t="shared" si="156"/>
        <v>10.223987590194373</v>
      </c>
      <c r="W792" s="31">
        <f t="shared" si="157"/>
        <v>11.147519940668266</v>
      </c>
      <c r="X792" s="31" t="s">
        <v>206</v>
      </c>
      <c r="Y792" s="31">
        <f t="shared" si="158"/>
        <v>-17.93413239278005</v>
      </c>
      <c r="Z792" s="31">
        <f t="shared" si="159"/>
        <v>-10.223987590194373</v>
      </c>
    </row>
    <row r="793" spans="1:26" s="31" customFormat="1" x14ac:dyDescent="0.2">
      <c r="A793" s="31">
        <v>204</v>
      </c>
      <c r="B793" s="31" t="s">
        <v>144</v>
      </c>
      <c r="C793" s="33">
        <v>8</v>
      </c>
      <c r="D793" s="33">
        <v>15</v>
      </c>
      <c r="E793" s="31">
        <v>6.8690012519397001</v>
      </c>
      <c r="F793" s="31">
        <v>22</v>
      </c>
      <c r="G793" s="32" t="s">
        <v>49</v>
      </c>
      <c r="H793" s="31">
        <v>1488</v>
      </c>
      <c r="I793" s="31">
        <v>2034</v>
      </c>
      <c r="J793" s="31">
        <v>1026</v>
      </c>
      <c r="K793" s="31">
        <v>2730</v>
      </c>
      <c r="L793" s="31">
        <f t="shared" si="150"/>
        <v>1.4689637342233296E-2</v>
      </c>
      <c r="M793" s="31">
        <v>340.37599999999998</v>
      </c>
      <c r="N793" s="31">
        <f t="shared" si="160"/>
        <v>3.5656089881871376E-2</v>
      </c>
      <c r="O793" s="31">
        <v>280.45699999999999</v>
      </c>
      <c r="P793" s="31">
        <v>312.64</v>
      </c>
      <c r="Q793" s="31">
        <f t="shared" si="151"/>
        <v>21.858180365243143</v>
      </c>
      <c r="R793" s="31">
        <f t="shared" si="152"/>
        <v>29.878722354102525</v>
      </c>
      <c r="S793" s="31">
        <f t="shared" si="153"/>
        <v>15.071567913131361</v>
      </c>
      <c r="T793" s="31">
        <f t="shared" si="154"/>
        <v>40.102709944296898</v>
      </c>
      <c r="U793" s="31">
        <f t="shared" si="155"/>
        <v>-6.7866124521117825</v>
      </c>
      <c r="V793" s="31">
        <f t="shared" si="156"/>
        <v>10.223987590194373</v>
      </c>
      <c r="W793" s="31">
        <f t="shared" si="157"/>
        <v>11.147519940668266</v>
      </c>
      <c r="X793" s="31" t="s">
        <v>206</v>
      </c>
      <c r="Y793" s="31">
        <f t="shared" si="158"/>
        <v>-17.93413239278005</v>
      </c>
      <c r="Z793" s="31">
        <f t="shared" si="159"/>
        <v>-10.223987590194373</v>
      </c>
    </row>
    <row r="794" spans="1:26" x14ac:dyDescent="0.2">
      <c r="A794">
        <v>205</v>
      </c>
      <c r="B794" t="s">
        <v>144</v>
      </c>
      <c r="C794" s="33">
        <v>1</v>
      </c>
      <c r="D794" s="33">
        <v>16</v>
      </c>
      <c r="E794">
        <v>6.4026889672853899</v>
      </c>
      <c r="F794">
        <v>23</v>
      </c>
      <c r="G794" s="5" t="s">
        <v>49</v>
      </c>
      <c r="H794">
        <v>1506</v>
      </c>
      <c r="I794">
        <v>1956</v>
      </c>
      <c r="J794">
        <v>1242</v>
      </c>
      <c r="K794">
        <v>2368</v>
      </c>
      <c r="L794">
        <f t="shared" si="150"/>
        <v>1.3736263736263736E-2</v>
      </c>
      <c r="M794">
        <v>364</v>
      </c>
      <c r="N794">
        <f t="shared" si="160"/>
        <v>0</v>
      </c>
      <c r="Q794">
        <f t="shared" si="151"/>
        <v>20.686813186813186</v>
      </c>
      <c r="R794">
        <f t="shared" si="152"/>
        <v>26.868131868131869</v>
      </c>
      <c r="S794">
        <f t="shared" si="153"/>
        <v>17.060439560439558</v>
      </c>
      <c r="T794">
        <f t="shared" si="154"/>
        <v>32.527472527472526</v>
      </c>
      <c r="U794">
        <f t="shared" si="155"/>
        <v>-3.6263736263736277</v>
      </c>
      <c r="V794">
        <f t="shared" si="156"/>
        <v>5.659340659340657</v>
      </c>
      <c r="W794">
        <f t="shared" si="157"/>
        <v>0</v>
      </c>
      <c r="Y794">
        <f t="shared" si="158"/>
        <v>-3.6263736263736277</v>
      </c>
      <c r="Z794">
        <f t="shared" si="159"/>
        <v>-5.659340659340657</v>
      </c>
    </row>
    <row r="795" spans="1:26" x14ac:dyDescent="0.2">
      <c r="A795">
        <v>205</v>
      </c>
      <c r="B795" t="s">
        <v>144</v>
      </c>
      <c r="C795" s="33">
        <v>2</v>
      </c>
      <c r="D795" s="33">
        <v>16</v>
      </c>
      <c r="E795">
        <v>6.4026889672853899</v>
      </c>
      <c r="F795">
        <v>23</v>
      </c>
      <c r="G795" s="5" t="s">
        <v>49</v>
      </c>
      <c r="H795">
        <v>1514</v>
      </c>
      <c r="I795">
        <v>1960</v>
      </c>
      <c r="J795">
        <v>882</v>
      </c>
      <c r="K795">
        <v>2324</v>
      </c>
      <c r="L795">
        <f t="shared" ref="L795:L841" si="161">5/M795</f>
        <v>1.3735433572696156E-2</v>
      </c>
      <c r="M795">
        <v>364.02199999999999</v>
      </c>
      <c r="N795">
        <f t="shared" si="160"/>
        <v>0</v>
      </c>
      <c r="Q795">
        <f t="shared" si="151"/>
        <v>20.795446429061979</v>
      </c>
      <c r="R795">
        <f t="shared" si="152"/>
        <v>26.921449802484467</v>
      </c>
      <c r="S795">
        <f t="shared" si="153"/>
        <v>12.11465241111801</v>
      </c>
      <c r="T795">
        <f t="shared" si="154"/>
        <v>31.921147622945867</v>
      </c>
      <c r="U795">
        <f t="shared" si="155"/>
        <v>-8.6807940179439687</v>
      </c>
      <c r="V795">
        <f t="shared" si="156"/>
        <v>4.9996978204613995</v>
      </c>
      <c r="W795">
        <f t="shared" si="157"/>
        <v>0</v>
      </c>
      <c r="Y795">
        <f t="shared" si="158"/>
        <v>-8.6807940179439687</v>
      </c>
      <c r="Z795">
        <f t="shared" si="159"/>
        <v>-4.9996978204613995</v>
      </c>
    </row>
    <row r="796" spans="1:26" s="31" customFormat="1" x14ac:dyDescent="0.2">
      <c r="A796" s="31">
        <v>205</v>
      </c>
      <c r="B796" s="31" t="s">
        <v>144</v>
      </c>
      <c r="C796" s="33">
        <v>3</v>
      </c>
      <c r="D796" s="33">
        <v>16</v>
      </c>
      <c r="E796" s="31">
        <v>6.4026889672853899</v>
      </c>
      <c r="F796" s="31">
        <v>23</v>
      </c>
      <c r="G796" s="32" t="s">
        <v>49</v>
      </c>
      <c r="H796" s="31">
        <v>1538</v>
      </c>
      <c r="I796" s="31">
        <v>1972</v>
      </c>
      <c r="J796" s="31">
        <v>1032</v>
      </c>
      <c r="K796" s="31">
        <v>2340</v>
      </c>
      <c r="L796" s="31">
        <f t="shared" si="161"/>
        <v>1.4041394029599259E-2</v>
      </c>
      <c r="M796" s="31">
        <v>356.09</v>
      </c>
      <c r="N796" s="31">
        <f t="shared" si="160"/>
        <v>3.3330333603309038E-2</v>
      </c>
      <c r="O796" s="31">
        <v>300.02699999999999</v>
      </c>
      <c r="P796" s="31">
        <v>228</v>
      </c>
      <c r="Q796" s="31">
        <f t="shared" si="151"/>
        <v>21.59566401752366</v>
      </c>
      <c r="R796" s="31">
        <f t="shared" si="152"/>
        <v>27.68962902636974</v>
      </c>
      <c r="S796" s="31">
        <f t="shared" si="153"/>
        <v>14.490718638546436</v>
      </c>
      <c r="T796" s="31">
        <f t="shared" si="154"/>
        <v>32.856862029262267</v>
      </c>
      <c r="U796" s="31">
        <f t="shared" si="155"/>
        <v>-7.1049453789772237</v>
      </c>
      <c r="V796" s="31">
        <f t="shared" si="156"/>
        <v>5.1672330028925266</v>
      </c>
      <c r="W796" s="31">
        <f t="shared" si="157"/>
        <v>7.599316061554461</v>
      </c>
      <c r="X796" s="31" t="s">
        <v>206</v>
      </c>
      <c r="Y796" s="31">
        <f t="shared" si="158"/>
        <v>-14.704261440531685</v>
      </c>
      <c r="Z796" s="31">
        <f t="shared" si="159"/>
        <v>-5.1672330028925266</v>
      </c>
    </row>
    <row r="797" spans="1:26" s="31" customFormat="1" x14ac:dyDescent="0.2">
      <c r="A797" s="31">
        <v>205</v>
      </c>
      <c r="B797" s="31" t="s">
        <v>144</v>
      </c>
      <c r="C797" s="33">
        <v>4</v>
      </c>
      <c r="D797" s="33">
        <v>16</v>
      </c>
      <c r="E797" s="31">
        <v>6.4026889672853899</v>
      </c>
      <c r="F797" s="31">
        <v>23</v>
      </c>
      <c r="G797" s="32" t="s">
        <v>49</v>
      </c>
      <c r="H797" s="31">
        <v>1574</v>
      </c>
      <c r="I797" s="31">
        <v>2076</v>
      </c>
      <c r="J797" s="31">
        <v>1068</v>
      </c>
      <c r="K797" s="31">
        <v>2454</v>
      </c>
      <c r="L797" s="31">
        <f t="shared" si="161"/>
        <v>1.4876746158080304E-2</v>
      </c>
      <c r="M797" s="31">
        <v>336.09500000000003</v>
      </c>
      <c r="N797" s="31">
        <f t="shared" si="160"/>
        <v>3.4722222222222224E-2</v>
      </c>
      <c r="O797" s="31">
        <v>288</v>
      </c>
      <c r="P797" s="31">
        <v>248.03200000000001</v>
      </c>
      <c r="Q797" s="31">
        <f t="shared" si="151"/>
        <v>23.4159984528184</v>
      </c>
      <c r="R797" s="31">
        <f t="shared" si="152"/>
        <v>30.884125024174711</v>
      </c>
      <c r="S797" s="31">
        <f t="shared" si="153"/>
        <v>15.888364896829765</v>
      </c>
      <c r="T797" s="31">
        <f t="shared" si="154"/>
        <v>36.507535071929063</v>
      </c>
      <c r="U797" s="31">
        <f t="shared" si="155"/>
        <v>-7.5276335559886345</v>
      </c>
      <c r="V797" s="31">
        <f t="shared" si="156"/>
        <v>5.6234100477543514</v>
      </c>
      <c r="W797" s="31">
        <f t="shared" si="157"/>
        <v>8.6122222222222238</v>
      </c>
      <c r="X797" s="31" t="s">
        <v>206</v>
      </c>
      <c r="Y797" s="31">
        <f t="shared" si="158"/>
        <v>-16.139855778210858</v>
      </c>
      <c r="Z797" s="31">
        <f t="shared" si="159"/>
        <v>-5.6234100477543514</v>
      </c>
    </row>
    <row r="798" spans="1:26" s="31" customFormat="1" x14ac:dyDescent="0.2">
      <c r="A798" s="31">
        <v>205</v>
      </c>
      <c r="B798" s="31" t="s">
        <v>144</v>
      </c>
      <c r="C798" s="33">
        <v>5</v>
      </c>
      <c r="D798" s="33">
        <v>16</v>
      </c>
      <c r="E798" s="31">
        <v>6.4026889672853899</v>
      </c>
      <c r="F798" s="31">
        <v>23</v>
      </c>
      <c r="G798" s="32" t="s">
        <v>49</v>
      </c>
      <c r="H798" s="31">
        <v>1534</v>
      </c>
      <c r="I798" s="31">
        <v>1876</v>
      </c>
      <c r="J798" s="31">
        <v>1002</v>
      </c>
      <c r="K798" s="31">
        <v>2172</v>
      </c>
      <c r="L798" s="31">
        <f t="shared" si="161"/>
        <v>1.3732943683944541E-2</v>
      </c>
      <c r="M798" s="31">
        <v>364.08800000000002</v>
      </c>
      <c r="N798" s="31">
        <f t="shared" si="160"/>
        <v>3.2442884302186004E-2</v>
      </c>
      <c r="O798" s="31">
        <v>308.23399999999998</v>
      </c>
      <c r="P798" s="31">
        <v>308.23399999999998</v>
      </c>
      <c r="Q798" s="31">
        <f t="shared" si="151"/>
        <v>21.066335611170924</v>
      </c>
      <c r="R798" s="31">
        <f t="shared" si="152"/>
        <v>25.763002351079958</v>
      </c>
      <c r="S798" s="31">
        <f t="shared" si="153"/>
        <v>13.760409571312429</v>
      </c>
      <c r="T798" s="31">
        <f t="shared" si="154"/>
        <v>29.827953681527543</v>
      </c>
      <c r="U798" s="31">
        <f t="shared" si="155"/>
        <v>-7.3059260398584946</v>
      </c>
      <c r="V798" s="31">
        <f t="shared" si="156"/>
        <v>4.0649513304475846</v>
      </c>
      <c r="W798" s="31">
        <f t="shared" si="157"/>
        <v>10</v>
      </c>
      <c r="X798" s="31" t="s">
        <v>206</v>
      </c>
      <c r="Y798" s="31">
        <f t="shared" si="158"/>
        <v>-17.305926039858495</v>
      </c>
      <c r="Z798" s="31">
        <f t="shared" si="159"/>
        <v>-4.0649513304475846</v>
      </c>
    </row>
    <row r="799" spans="1:26" s="31" customFormat="1" x14ac:dyDescent="0.2">
      <c r="A799" s="31">
        <v>205</v>
      </c>
      <c r="B799" s="31" t="s">
        <v>144</v>
      </c>
      <c r="C799" s="33">
        <v>6</v>
      </c>
      <c r="D799" s="33">
        <v>16</v>
      </c>
      <c r="E799" s="31">
        <v>6.4026889672853899</v>
      </c>
      <c r="F799" s="31">
        <v>23</v>
      </c>
      <c r="G799" s="32" t="s">
        <v>49</v>
      </c>
      <c r="H799" s="31">
        <v>1534</v>
      </c>
      <c r="I799" s="31">
        <v>1876</v>
      </c>
      <c r="J799" s="31">
        <v>1002</v>
      </c>
      <c r="K799" s="31">
        <v>2172</v>
      </c>
      <c r="L799" s="31">
        <f t="shared" si="161"/>
        <v>1.3732943683944541E-2</v>
      </c>
      <c r="M799" s="31">
        <v>364.08800000000002</v>
      </c>
      <c r="N799" s="31">
        <f t="shared" si="160"/>
        <v>3.2442884302186004E-2</v>
      </c>
      <c r="O799" s="31">
        <v>308.23399999999998</v>
      </c>
      <c r="P799" s="31">
        <v>308.23399999999998</v>
      </c>
      <c r="Q799" s="31">
        <f t="shared" si="151"/>
        <v>21.066335611170924</v>
      </c>
      <c r="R799" s="31">
        <f t="shared" si="152"/>
        <v>25.763002351079958</v>
      </c>
      <c r="S799" s="31">
        <f t="shared" si="153"/>
        <v>13.760409571312429</v>
      </c>
      <c r="T799" s="31">
        <f t="shared" si="154"/>
        <v>29.827953681527543</v>
      </c>
      <c r="U799" s="31">
        <f t="shared" si="155"/>
        <v>-7.3059260398584946</v>
      </c>
      <c r="V799" s="31">
        <f t="shared" si="156"/>
        <v>4.0649513304475846</v>
      </c>
      <c r="W799" s="31">
        <f t="shared" si="157"/>
        <v>10</v>
      </c>
      <c r="X799" s="31" t="s">
        <v>206</v>
      </c>
      <c r="Y799" s="31">
        <f t="shared" si="158"/>
        <v>-17.305926039858495</v>
      </c>
      <c r="Z799" s="31">
        <f t="shared" si="159"/>
        <v>-4.0649513304475846</v>
      </c>
    </row>
    <row r="800" spans="1:26" s="31" customFormat="1" x14ac:dyDescent="0.2">
      <c r="A800" s="31">
        <v>205</v>
      </c>
      <c r="B800" s="31" t="s">
        <v>144</v>
      </c>
      <c r="C800" s="33">
        <v>7</v>
      </c>
      <c r="D800" s="33">
        <v>16</v>
      </c>
      <c r="E800" s="31">
        <v>6.4026889672853899</v>
      </c>
      <c r="F800" s="31">
        <v>23</v>
      </c>
      <c r="G800" s="32" t="s">
        <v>49</v>
      </c>
      <c r="H800" s="31">
        <v>1534</v>
      </c>
      <c r="I800" s="31">
        <v>1876</v>
      </c>
      <c r="J800" s="31">
        <v>1002</v>
      </c>
      <c r="K800" s="31">
        <v>2172</v>
      </c>
      <c r="L800" s="31">
        <f t="shared" si="161"/>
        <v>1.3732943683944541E-2</v>
      </c>
      <c r="M800" s="31">
        <v>364.08800000000002</v>
      </c>
      <c r="N800" s="31">
        <f t="shared" si="160"/>
        <v>3.2442884302186004E-2</v>
      </c>
      <c r="O800" s="31">
        <v>308.23399999999998</v>
      </c>
      <c r="P800" s="31">
        <v>308.23399999999998</v>
      </c>
      <c r="Q800" s="31">
        <f t="shared" si="151"/>
        <v>21.066335611170924</v>
      </c>
      <c r="R800" s="31">
        <f t="shared" si="152"/>
        <v>25.763002351079958</v>
      </c>
      <c r="S800" s="31">
        <f t="shared" si="153"/>
        <v>13.760409571312429</v>
      </c>
      <c r="T800" s="31">
        <f t="shared" si="154"/>
        <v>29.827953681527543</v>
      </c>
      <c r="U800" s="31">
        <f t="shared" si="155"/>
        <v>-7.3059260398584946</v>
      </c>
      <c r="V800" s="31">
        <f t="shared" si="156"/>
        <v>4.0649513304475846</v>
      </c>
      <c r="W800" s="31">
        <f t="shared" si="157"/>
        <v>10</v>
      </c>
      <c r="X800" s="31" t="s">
        <v>206</v>
      </c>
      <c r="Y800" s="31">
        <f t="shared" si="158"/>
        <v>-17.305926039858495</v>
      </c>
      <c r="Z800" s="31">
        <f t="shared" si="159"/>
        <v>-4.0649513304475846</v>
      </c>
    </row>
    <row r="801" spans="1:26" s="31" customFormat="1" x14ac:dyDescent="0.2">
      <c r="A801" s="31">
        <v>205</v>
      </c>
      <c r="B801" s="31" t="s">
        <v>144</v>
      </c>
      <c r="C801" s="33">
        <v>8</v>
      </c>
      <c r="D801" s="33">
        <v>16</v>
      </c>
      <c r="E801" s="31">
        <v>6.4026889672853899</v>
      </c>
      <c r="F801" s="31">
        <v>23</v>
      </c>
      <c r="G801" s="32" t="s">
        <v>49</v>
      </c>
      <c r="H801" s="31">
        <v>1534</v>
      </c>
      <c r="I801" s="31">
        <v>1876</v>
      </c>
      <c r="J801" s="31">
        <v>1002</v>
      </c>
      <c r="K801" s="31">
        <v>2172</v>
      </c>
      <c r="L801" s="31">
        <f t="shared" si="161"/>
        <v>1.3732943683944541E-2</v>
      </c>
      <c r="M801" s="31">
        <v>364.08800000000002</v>
      </c>
      <c r="N801" s="31">
        <f t="shared" si="160"/>
        <v>3.2442884302186004E-2</v>
      </c>
      <c r="O801" s="31">
        <v>308.23399999999998</v>
      </c>
      <c r="P801" s="31">
        <v>308.23399999999998</v>
      </c>
      <c r="Q801" s="31">
        <f t="shared" si="151"/>
        <v>21.066335611170924</v>
      </c>
      <c r="R801" s="31">
        <f t="shared" si="152"/>
        <v>25.763002351079958</v>
      </c>
      <c r="S801" s="31">
        <f t="shared" si="153"/>
        <v>13.760409571312429</v>
      </c>
      <c r="T801" s="31">
        <f t="shared" si="154"/>
        <v>29.827953681527543</v>
      </c>
      <c r="U801" s="31">
        <f t="shared" si="155"/>
        <v>-7.3059260398584946</v>
      </c>
      <c r="V801" s="31">
        <f t="shared" si="156"/>
        <v>4.0649513304475846</v>
      </c>
      <c r="W801" s="31">
        <f t="shared" si="157"/>
        <v>10</v>
      </c>
      <c r="X801" s="31" t="s">
        <v>206</v>
      </c>
      <c r="Y801" s="31">
        <f t="shared" si="158"/>
        <v>-17.305926039858495</v>
      </c>
      <c r="Z801" s="31">
        <f t="shared" si="159"/>
        <v>-4.0649513304475846</v>
      </c>
    </row>
    <row r="802" spans="1:26" x14ac:dyDescent="0.2">
      <c r="A802">
        <v>206</v>
      </c>
      <c r="B802" t="s">
        <v>144</v>
      </c>
      <c r="C802" s="33">
        <v>1</v>
      </c>
      <c r="D802" s="33">
        <v>17</v>
      </c>
      <c r="E802">
        <v>7.5518439129296304</v>
      </c>
      <c r="F802">
        <v>24</v>
      </c>
      <c r="G802" s="5" t="s">
        <v>50</v>
      </c>
      <c r="H802">
        <v>1538</v>
      </c>
      <c r="I802">
        <v>2014</v>
      </c>
      <c r="J802">
        <v>906</v>
      </c>
      <c r="K802">
        <v>2370</v>
      </c>
      <c r="L802">
        <f t="shared" si="161"/>
        <v>1.4366866557670038E-2</v>
      </c>
      <c r="M802">
        <v>348.02300000000002</v>
      </c>
      <c r="N802">
        <f t="shared" si="160"/>
        <v>0</v>
      </c>
      <c r="Q802">
        <f t="shared" ref="Q802:Q841" si="162">$L802*H802</f>
        <v>22.096240765696518</v>
      </c>
      <c r="R802">
        <f t="shared" ref="R802:R841" si="163">$L802*I802</f>
        <v>28.934869247147457</v>
      </c>
      <c r="S802">
        <f t="shared" ref="S802:S841" si="164">$L802*J802</f>
        <v>13.016381101249054</v>
      </c>
      <c r="T802">
        <f t="shared" ref="T802:T841" si="165">$L802*K802</f>
        <v>34.049473741677986</v>
      </c>
      <c r="U802">
        <f t="shared" ref="U802:U841" si="166">S802-Q802</f>
        <v>-9.0798596644474632</v>
      </c>
      <c r="V802">
        <f t="shared" ref="V802:V841" si="167">T802-R802</f>
        <v>5.1146044945305285</v>
      </c>
      <c r="W802">
        <f t="shared" ref="W802:W841" si="168">N802*P802</f>
        <v>0</v>
      </c>
      <c r="Y802">
        <f t="shared" ref="Y802:Y841" si="169">IF(X802="X", U802+(U802/ABS(U802)*W802), U802)</f>
        <v>-9.0798596644474632</v>
      </c>
      <c r="Z802">
        <f t="shared" ref="Z802:Z841" si="170">IF(X802="Y", -(V802+(V802/ABS(V802)*W802)),-V802)</f>
        <v>-5.1146044945305285</v>
      </c>
    </row>
    <row r="803" spans="1:26" s="31" customFormat="1" x14ac:dyDescent="0.2">
      <c r="A803" s="31">
        <v>206</v>
      </c>
      <c r="B803" s="31" t="s">
        <v>144</v>
      </c>
      <c r="C803" s="33">
        <v>2</v>
      </c>
      <c r="D803" s="33">
        <v>17</v>
      </c>
      <c r="E803" s="31">
        <v>7.5518439129296304</v>
      </c>
      <c r="F803" s="31">
        <v>24</v>
      </c>
      <c r="G803" s="32" t="s">
        <v>50</v>
      </c>
      <c r="H803" s="31">
        <v>1538</v>
      </c>
      <c r="I803" s="31">
        <v>1970</v>
      </c>
      <c r="J803" s="31">
        <v>1038</v>
      </c>
      <c r="K803" s="31">
        <v>2538</v>
      </c>
      <c r="L803" s="31">
        <f t="shared" si="161"/>
        <v>1.3728795874771417E-2</v>
      </c>
      <c r="M803" s="31">
        <v>364.19799999999998</v>
      </c>
      <c r="N803" s="31">
        <f t="shared" si="160"/>
        <v>3.2464791933148503E-2</v>
      </c>
      <c r="O803" s="31">
        <v>308.02600000000001</v>
      </c>
      <c r="P803" s="31">
        <v>232.03399999999999</v>
      </c>
      <c r="Q803" s="31">
        <f t="shared" si="162"/>
        <v>21.114888055398438</v>
      </c>
      <c r="R803" s="31">
        <f t="shared" si="163"/>
        <v>27.04572787329969</v>
      </c>
      <c r="S803" s="31">
        <f t="shared" si="164"/>
        <v>14.250490118012731</v>
      </c>
      <c r="T803" s="31">
        <f t="shared" si="165"/>
        <v>34.84368393016986</v>
      </c>
      <c r="U803" s="31">
        <f t="shared" si="166"/>
        <v>-6.8643979373857071</v>
      </c>
      <c r="V803" s="31">
        <f t="shared" si="167"/>
        <v>7.79795605687017</v>
      </c>
      <c r="W803" s="31">
        <f t="shared" si="168"/>
        <v>7.5329355314161797</v>
      </c>
      <c r="X803" s="31" t="s">
        <v>206</v>
      </c>
      <c r="Y803" s="31">
        <f t="shared" si="169"/>
        <v>-14.397333468801886</v>
      </c>
      <c r="Z803" s="31">
        <f t="shared" si="170"/>
        <v>-7.79795605687017</v>
      </c>
    </row>
    <row r="804" spans="1:26" s="31" customFormat="1" x14ac:dyDescent="0.2">
      <c r="A804" s="31">
        <v>206</v>
      </c>
      <c r="B804" s="31" t="s">
        <v>144</v>
      </c>
      <c r="C804" s="33">
        <v>3</v>
      </c>
      <c r="D804" s="33">
        <v>17</v>
      </c>
      <c r="E804" s="31">
        <v>7.5518439129296304</v>
      </c>
      <c r="F804" s="31">
        <v>24</v>
      </c>
      <c r="G804" s="32" t="s">
        <v>50</v>
      </c>
      <c r="H804" s="31">
        <v>1536</v>
      </c>
      <c r="I804" s="31">
        <v>1958</v>
      </c>
      <c r="J804" s="31">
        <v>1170</v>
      </c>
      <c r="K804" s="31">
        <v>2754</v>
      </c>
      <c r="L804" s="31">
        <f t="shared" si="161"/>
        <v>1.4534883720930232E-2</v>
      </c>
      <c r="M804" s="31">
        <v>344</v>
      </c>
      <c r="N804" s="31">
        <f t="shared" si="160"/>
        <v>3.2048611333670908E-2</v>
      </c>
      <c r="O804" s="31">
        <v>312.02600000000001</v>
      </c>
      <c r="P804" s="31">
        <v>272.029</v>
      </c>
      <c r="Q804" s="31">
        <f t="shared" si="162"/>
        <v>22.325581395348838</v>
      </c>
      <c r="R804" s="31">
        <f t="shared" si="163"/>
        <v>28.459302325581394</v>
      </c>
      <c r="S804" s="31">
        <f t="shared" si="164"/>
        <v>17.005813953488371</v>
      </c>
      <c r="T804" s="31">
        <f t="shared" si="165"/>
        <v>40.029069767441861</v>
      </c>
      <c r="U804" s="31">
        <f t="shared" si="166"/>
        <v>-5.319767441860467</v>
      </c>
      <c r="V804" s="31">
        <f t="shared" si="167"/>
        <v>11.569767441860467</v>
      </c>
      <c r="W804" s="31">
        <f t="shared" si="168"/>
        <v>8.7181516924871634</v>
      </c>
      <c r="X804" s="31" t="s">
        <v>207</v>
      </c>
      <c r="Y804" s="31">
        <f t="shared" si="169"/>
        <v>-5.319767441860467</v>
      </c>
      <c r="Z804" s="31">
        <f t="shared" si="170"/>
        <v>-20.287919134347632</v>
      </c>
    </row>
    <row r="805" spans="1:26" s="31" customFormat="1" x14ac:dyDescent="0.2">
      <c r="A805" s="31">
        <v>206</v>
      </c>
      <c r="B805" s="31" t="s">
        <v>144</v>
      </c>
      <c r="C805" s="33">
        <v>4</v>
      </c>
      <c r="D805" s="33">
        <v>17</v>
      </c>
      <c r="E805" s="31">
        <v>7.5518439129296304</v>
      </c>
      <c r="F805" s="31">
        <v>24</v>
      </c>
      <c r="G805" s="32" t="s">
        <v>50</v>
      </c>
      <c r="H805" s="31">
        <v>1478</v>
      </c>
      <c r="I805" s="31">
        <v>2018</v>
      </c>
      <c r="J805" s="31">
        <v>1362</v>
      </c>
      <c r="K805" s="31">
        <v>2862</v>
      </c>
      <c r="L805" s="31">
        <f t="shared" si="161"/>
        <v>1.4041394029599259E-2</v>
      </c>
      <c r="M805" s="31">
        <v>356.09</v>
      </c>
      <c r="N805" s="31">
        <f t="shared" si="160"/>
        <v>2.9742961328201683E-2</v>
      </c>
      <c r="O805" s="31">
        <v>336.214</v>
      </c>
      <c r="P805" s="31">
        <v>316.63200000000001</v>
      </c>
      <c r="Q805" s="31">
        <f t="shared" si="162"/>
        <v>20.753180375747704</v>
      </c>
      <c r="R805" s="31">
        <f t="shared" si="163"/>
        <v>28.335533151731305</v>
      </c>
      <c r="S805" s="31">
        <f t="shared" si="164"/>
        <v>19.12437866831419</v>
      </c>
      <c r="T805" s="31">
        <f t="shared" si="165"/>
        <v>40.186469712713077</v>
      </c>
      <c r="U805" s="31">
        <f t="shared" si="166"/>
        <v>-1.6288017074335137</v>
      </c>
      <c r="V805" s="31">
        <f t="shared" si="167"/>
        <v>11.850936560981772</v>
      </c>
      <c r="W805" s="31">
        <f t="shared" si="168"/>
        <v>9.4175733312711554</v>
      </c>
      <c r="X805" s="31" t="s">
        <v>207</v>
      </c>
      <c r="Y805" s="31">
        <f t="shared" si="169"/>
        <v>-1.6288017074335137</v>
      </c>
      <c r="Z805" s="31">
        <f t="shared" si="170"/>
        <v>-21.268509892252929</v>
      </c>
    </row>
    <row r="806" spans="1:26" s="31" customFormat="1" x14ac:dyDescent="0.2">
      <c r="A806" s="31">
        <v>206</v>
      </c>
      <c r="B806" s="31" t="s">
        <v>144</v>
      </c>
      <c r="C806" s="33">
        <v>5</v>
      </c>
      <c r="D806" s="33">
        <v>17</v>
      </c>
      <c r="E806" s="31">
        <v>7.5518439129296304</v>
      </c>
      <c r="F806" s="31">
        <v>24</v>
      </c>
      <c r="G806" s="32" t="s">
        <v>50</v>
      </c>
      <c r="H806" s="31">
        <v>1514</v>
      </c>
      <c r="I806" s="31">
        <v>1994</v>
      </c>
      <c r="J806" s="31">
        <v>1710</v>
      </c>
      <c r="K806" s="31">
        <v>2832</v>
      </c>
      <c r="L806" s="31">
        <f t="shared" si="161"/>
        <v>1.4701817732744477E-2</v>
      </c>
      <c r="M806" s="31">
        <v>340.09399999999999</v>
      </c>
      <c r="N806" s="31">
        <f t="shared" si="160"/>
        <v>2.9411764705882353E-2</v>
      </c>
      <c r="O806" s="31">
        <v>340</v>
      </c>
      <c r="P806" s="31">
        <v>332.38499999999999</v>
      </c>
      <c r="Q806" s="31">
        <f t="shared" si="162"/>
        <v>22.258552047375137</v>
      </c>
      <c r="R806" s="31">
        <f t="shared" si="163"/>
        <v>29.315424559092488</v>
      </c>
      <c r="S806" s="31">
        <f t="shared" si="164"/>
        <v>25.140108322993054</v>
      </c>
      <c r="T806" s="31">
        <f t="shared" si="165"/>
        <v>41.635547819132356</v>
      </c>
      <c r="U806" s="31">
        <f t="shared" si="166"/>
        <v>2.8815562756179176</v>
      </c>
      <c r="V806" s="31">
        <f t="shared" si="167"/>
        <v>12.320123260039868</v>
      </c>
      <c r="W806" s="31">
        <f t="shared" si="168"/>
        <v>9.7760294117647053</v>
      </c>
      <c r="X806" s="31" t="s">
        <v>207</v>
      </c>
      <c r="Y806" s="31">
        <f t="shared" si="169"/>
        <v>2.8815562756179176</v>
      </c>
      <c r="Z806" s="31">
        <f t="shared" si="170"/>
        <v>-22.096152671804575</v>
      </c>
    </row>
    <row r="807" spans="1:26" x14ac:dyDescent="0.2">
      <c r="A807">
        <v>206</v>
      </c>
      <c r="B807" t="s">
        <v>144</v>
      </c>
      <c r="C807" s="33">
        <v>6</v>
      </c>
      <c r="D807" s="33">
        <v>17</v>
      </c>
      <c r="E807">
        <v>7.5518439129296304</v>
      </c>
      <c r="F807">
        <v>24</v>
      </c>
      <c r="G807" s="5" t="s">
        <v>50</v>
      </c>
      <c r="H807">
        <v>1550</v>
      </c>
      <c r="I807">
        <v>1998</v>
      </c>
      <c r="J807">
        <v>2166</v>
      </c>
      <c r="K807">
        <v>2254</v>
      </c>
      <c r="L807">
        <f t="shared" si="161"/>
        <v>1.4366866557670038E-2</v>
      </c>
      <c r="M807">
        <v>348.02300000000002</v>
      </c>
      <c r="N807">
        <f t="shared" si="160"/>
        <v>0</v>
      </c>
      <c r="Q807">
        <f t="shared" si="162"/>
        <v>22.268643164388557</v>
      </c>
      <c r="R807">
        <f t="shared" si="163"/>
        <v>28.704999382224734</v>
      </c>
      <c r="S807">
        <f t="shared" si="164"/>
        <v>31.118632963913303</v>
      </c>
      <c r="T807">
        <f t="shared" si="165"/>
        <v>32.382917220988261</v>
      </c>
      <c r="U807">
        <f t="shared" si="166"/>
        <v>8.8499897995247458</v>
      </c>
      <c r="V807">
        <f t="shared" si="167"/>
        <v>3.677917838763527</v>
      </c>
      <c r="W807">
        <f t="shared" si="168"/>
        <v>0</v>
      </c>
      <c r="Y807">
        <f t="shared" si="169"/>
        <v>8.8499897995247458</v>
      </c>
      <c r="Z807">
        <f t="shared" si="170"/>
        <v>-3.677917838763527</v>
      </c>
    </row>
    <row r="808" spans="1:26" x14ac:dyDescent="0.2">
      <c r="A808">
        <v>206</v>
      </c>
      <c r="B808" t="s">
        <v>144</v>
      </c>
      <c r="C808" s="33">
        <v>7</v>
      </c>
      <c r="D808" s="33">
        <v>17</v>
      </c>
      <c r="E808">
        <v>7.5518439129296304</v>
      </c>
      <c r="F808">
        <v>24</v>
      </c>
      <c r="G808" s="5" t="s">
        <v>50</v>
      </c>
      <c r="H808">
        <v>1514</v>
      </c>
      <c r="I808">
        <v>2046</v>
      </c>
      <c r="J808">
        <v>2030</v>
      </c>
      <c r="K808">
        <v>1910</v>
      </c>
      <c r="L808">
        <f t="shared" si="161"/>
        <v>1.4704844363927253E-2</v>
      </c>
      <c r="M808">
        <v>340.024</v>
      </c>
      <c r="N808">
        <f t="shared" si="160"/>
        <v>0</v>
      </c>
      <c r="Q808">
        <f t="shared" si="162"/>
        <v>22.263134366985859</v>
      </c>
      <c r="R808">
        <f t="shared" si="163"/>
        <v>30.086111568595161</v>
      </c>
      <c r="S808">
        <f t="shared" si="164"/>
        <v>29.850834058772325</v>
      </c>
      <c r="T808">
        <f t="shared" si="165"/>
        <v>28.086252735101052</v>
      </c>
      <c r="U808">
        <f t="shared" si="166"/>
        <v>7.5876996917864652</v>
      </c>
      <c r="V808">
        <f t="shared" si="167"/>
        <v>-1.999858833494109</v>
      </c>
      <c r="W808">
        <f t="shared" si="168"/>
        <v>0</v>
      </c>
      <c r="Y808">
        <f t="shared" si="169"/>
        <v>7.5876996917864652</v>
      </c>
      <c r="Z808">
        <f t="shared" si="170"/>
        <v>1.999858833494109</v>
      </c>
    </row>
    <row r="809" spans="1:26" x14ac:dyDescent="0.2">
      <c r="A809">
        <v>206</v>
      </c>
      <c r="B809" t="s">
        <v>144</v>
      </c>
      <c r="C809" s="33">
        <v>8</v>
      </c>
      <c r="D809" s="33">
        <v>17</v>
      </c>
      <c r="E809">
        <v>7.5518439129296304</v>
      </c>
      <c r="F809">
        <v>24</v>
      </c>
      <c r="G809" s="5" t="s">
        <v>50</v>
      </c>
      <c r="H809">
        <v>1510</v>
      </c>
      <c r="I809">
        <v>2042</v>
      </c>
      <c r="J809">
        <v>2042</v>
      </c>
      <c r="K809">
        <v>1874</v>
      </c>
      <c r="L809">
        <f t="shared" si="161"/>
        <v>1.4530955294062942E-2</v>
      </c>
      <c r="M809">
        <v>344.09300000000002</v>
      </c>
      <c r="N809">
        <f t="shared" si="160"/>
        <v>0</v>
      </c>
      <c r="Q809">
        <f t="shared" si="162"/>
        <v>21.941742494035044</v>
      </c>
      <c r="R809">
        <f t="shared" si="163"/>
        <v>29.672210710476527</v>
      </c>
      <c r="S809">
        <f t="shared" si="164"/>
        <v>29.672210710476527</v>
      </c>
      <c r="T809">
        <f t="shared" si="165"/>
        <v>27.231010221073955</v>
      </c>
      <c r="U809">
        <f t="shared" si="166"/>
        <v>7.7304682164414835</v>
      </c>
      <c r="V809">
        <f t="shared" si="167"/>
        <v>-2.4412004894025721</v>
      </c>
      <c r="W809">
        <f t="shared" si="168"/>
        <v>0</v>
      </c>
      <c r="Y809">
        <f t="shared" si="169"/>
        <v>7.7304682164414835</v>
      </c>
      <c r="Z809">
        <f t="shared" si="170"/>
        <v>2.4412004894025721</v>
      </c>
    </row>
    <row r="810" spans="1:26" s="31" customFormat="1" x14ac:dyDescent="0.2">
      <c r="A810" s="31">
        <v>207</v>
      </c>
      <c r="B810" s="31" t="s">
        <v>144</v>
      </c>
      <c r="C810" s="33">
        <v>1</v>
      </c>
      <c r="D810" s="33">
        <v>18</v>
      </c>
      <c r="E810" s="31">
        <v>7.3108106455267601</v>
      </c>
      <c r="F810" s="31">
        <v>25</v>
      </c>
      <c r="G810" s="32" t="s">
        <v>50</v>
      </c>
      <c r="H810" s="31">
        <v>1518</v>
      </c>
      <c r="I810" s="31">
        <v>1944</v>
      </c>
      <c r="J810" s="31">
        <v>1440</v>
      </c>
      <c r="K810" s="31">
        <v>2772</v>
      </c>
      <c r="L810" s="31">
        <f t="shared" si="161"/>
        <v>1.3433890481551239E-2</v>
      </c>
      <c r="M810" s="31">
        <v>372.19299999999998</v>
      </c>
      <c r="N810" s="31">
        <f t="shared" si="160"/>
        <v>3.0297980639590372E-2</v>
      </c>
      <c r="O810" s="31">
        <v>330.05500000000001</v>
      </c>
      <c r="P810" s="31">
        <v>390.04599999999999</v>
      </c>
      <c r="Q810" s="31">
        <f t="shared" si="162"/>
        <v>20.392645750994781</v>
      </c>
      <c r="R810" s="31">
        <f t="shared" si="163"/>
        <v>26.115483096135609</v>
      </c>
      <c r="S810" s="31">
        <f t="shared" si="164"/>
        <v>19.344802293433784</v>
      </c>
      <c r="T810" s="31">
        <f t="shared" si="165"/>
        <v>37.238744414860037</v>
      </c>
      <c r="U810" s="31">
        <f t="shared" si="166"/>
        <v>-1.0478434575609974</v>
      </c>
      <c r="V810" s="31">
        <f t="shared" si="167"/>
        <v>11.123261318724428</v>
      </c>
      <c r="W810" s="31">
        <f t="shared" si="168"/>
        <v>11.817606156549665</v>
      </c>
      <c r="X810" s="31" t="s">
        <v>207</v>
      </c>
      <c r="Y810" s="31">
        <f t="shared" si="169"/>
        <v>-1.0478434575609974</v>
      </c>
      <c r="Z810" s="31">
        <f t="shared" si="170"/>
        <v>-22.940867475274093</v>
      </c>
    </row>
    <row r="811" spans="1:26" s="31" customFormat="1" x14ac:dyDescent="0.2">
      <c r="A811" s="31">
        <v>207</v>
      </c>
      <c r="B811" s="31" t="s">
        <v>144</v>
      </c>
      <c r="C811" s="33">
        <v>2</v>
      </c>
      <c r="D811" s="33">
        <v>18</v>
      </c>
      <c r="E811" s="31">
        <v>7.3108106455267601</v>
      </c>
      <c r="F811" s="31">
        <v>25</v>
      </c>
      <c r="G811" s="32" t="s">
        <v>50</v>
      </c>
      <c r="H811" s="31">
        <v>1506</v>
      </c>
      <c r="I811" s="31">
        <v>1998</v>
      </c>
      <c r="J811" s="31">
        <v>1476</v>
      </c>
      <c r="K811" s="31">
        <v>2814</v>
      </c>
      <c r="L811" s="31">
        <f t="shared" si="161"/>
        <v>1.4619883040935672E-2</v>
      </c>
      <c r="M811" s="31">
        <v>342</v>
      </c>
      <c r="N811" s="31">
        <f t="shared" si="160"/>
        <v>2.976190476190476E-2</v>
      </c>
      <c r="O811" s="31">
        <v>336</v>
      </c>
      <c r="P811" s="31">
        <v>702.10299999999995</v>
      </c>
      <c r="Q811" s="31">
        <f t="shared" si="162"/>
        <v>22.017543859649123</v>
      </c>
      <c r="R811" s="31">
        <f t="shared" si="163"/>
        <v>29.210526315789473</v>
      </c>
      <c r="S811" s="31">
        <f t="shared" si="164"/>
        <v>21.578947368421051</v>
      </c>
      <c r="T811" s="31">
        <f t="shared" si="165"/>
        <v>41.140350877192979</v>
      </c>
      <c r="U811" s="31">
        <f t="shared" si="166"/>
        <v>-0.43859649122807198</v>
      </c>
      <c r="V811" s="31">
        <f t="shared" si="167"/>
        <v>11.929824561403507</v>
      </c>
      <c r="W811" s="31">
        <f t="shared" si="168"/>
        <v>20.895922619047617</v>
      </c>
      <c r="X811" s="31" t="s">
        <v>207</v>
      </c>
      <c r="Y811" s="31">
        <f t="shared" si="169"/>
        <v>-0.43859649122807198</v>
      </c>
      <c r="Z811" s="31">
        <f t="shared" si="170"/>
        <v>-32.825747180451124</v>
      </c>
    </row>
    <row r="812" spans="1:26" s="31" customFormat="1" x14ac:dyDescent="0.2">
      <c r="A812" s="31">
        <v>207</v>
      </c>
      <c r="B812" s="31" t="s">
        <v>144</v>
      </c>
      <c r="C812" s="33">
        <v>3</v>
      </c>
      <c r="D812" s="33">
        <v>18</v>
      </c>
      <c r="E812" s="31">
        <v>7.3108106455267601</v>
      </c>
      <c r="F812" s="31">
        <v>25</v>
      </c>
      <c r="G812" s="32" t="s">
        <v>50</v>
      </c>
      <c r="H812" s="31">
        <v>1476</v>
      </c>
      <c r="I812" s="31">
        <v>1962</v>
      </c>
      <c r="J812" s="31">
        <v>1500</v>
      </c>
      <c r="K812" s="31">
        <v>2760</v>
      </c>
      <c r="L812" s="31">
        <f t="shared" si="161"/>
        <v>1.4124293785310734E-2</v>
      </c>
      <c r="M812" s="31">
        <v>354</v>
      </c>
      <c r="N812" s="31">
        <f t="shared" si="160"/>
        <v>3.2679738562091505E-2</v>
      </c>
      <c r="O812" s="31">
        <v>306</v>
      </c>
      <c r="P812" s="31">
        <v>1026.1579999999999</v>
      </c>
      <c r="Q812" s="31">
        <f t="shared" si="162"/>
        <v>20.847457627118644</v>
      </c>
      <c r="R812" s="31">
        <f t="shared" si="163"/>
        <v>27.711864406779661</v>
      </c>
      <c r="S812" s="31">
        <f t="shared" si="164"/>
        <v>21.1864406779661</v>
      </c>
      <c r="T812" s="31">
        <f t="shared" si="165"/>
        <v>38.983050847457626</v>
      </c>
      <c r="U812" s="31">
        <f t="shared" si="166"/>
        <v>0.33898305084745672</v>
      </c>
      <c r="V812" s="31">
        <f t="shared" si="167"/>
        <v>11.271186440677965</v>
      </c>
      <c r="W812" s="31">
        <f t="shared" si="168"/>
        <v>33.534575163398692</v>
      </c>
      <c r="X812" s="31" t="s">
        <v>207</v>
      </c>
      <c r="Y812" s="31">
        <f t="shared" si="169"/>
        <v>0.33898305084745672</v>
      </c>
      <c r="Z812" s="31">
        <f t="shared" si="170"/>
        <v>-44.805761604076658</v>
      </c>
    </row>
    <row r="813" spans="1:26" s="31" customFormat="1" x14ac:dyDescent="0.2">
      <c r="A813" s="31">
        <v>207</v>
      </c>
      <c r="B813" s="31" t="s">
        <v>144</v>
      </c>
      <c r="C813" s="33">
        <v>4</v>
      </c>
      <c r="D813" s="33">
        <v>18</v>
      </c>
      <c r="E813" s="31">
        <v>7.3108106455267601</v>
      </c>
      <c r="F813" s="31">
        <v>25</v>
      </c>
      <c r="G813" s="32" t="s">
        <v>50</v>
      </c>
      <c r="H813" s="31">
        <v>1476</v>
      </c>
      <c r="I813" s="31">
        <v>1962</v>
      </c>
      <c r="J813" s="31">
        <v>1500</v>
      </c>
      <c r="K813" s="31">
        <v>2760</v>
      </c>
      <c r="L813" s="31">
        <f t="shared" si="161"/>
        <v>1.4124293785310734E-2</v>
      </c>
      <c r="M813" s="31">
        <v>354</v>
      </c>
      <c r="N813" s="31">
        <f t="shared" si="160"/>
        <v>3.2679738562091505E-2</v>
      </c>
      <c r="O813" s="31">
        <v>306</v>
      </c>
      <c r="P813" s="31">
        <v>1026.1579999999999</v>
      </c>
      <c r="Q813" s="31">
        <f t="shared" si="162"/>
        <v>20.847457627118644</v>
      </c>
      <c r="R813" s="31">
        <f t="shared" si="163"/>
        <v>27.711864406779661</v>
      </c>
      <c r="S813" s="31">
        <f t="shared" si="164"/>
        <v>21.1864406779661</v>
      </c>
      <c r="T813" s="31">
        <f t="shared" si="165"/>
        <v>38.983050847457626</v>
      </c>
      <c r="U813" s="31">
        <f t="shared" si="166"/>
        <v>0.33898305084745672</v>
      </c>
      <c r="V813" s="31">
        <f t="shared" si="167"/>
        <v>11.271186440677965</v>
      </c>
      <c r="W813" s="31">
        <f t="shared" si="168"/>
        <v>33.534575163398692</v>
      </c>
      <c r="X813" s="31" t="s">
        <v>207</v>
      </c>
      <c r="Y813" s="31">
        <f t="shared" si="169"/>
        <v>0.33898305084745672</v>
      </c>
      <c r="Z813" s="31">
        <f t="shared" si="170"/>
        <v>-44.805761604076658</v>
      </c>
    </row>
    <row r="814" spans="1:26" s="31" customFormat="1" x14ac:dyDescent="0.2">
      <c r="A814" s="31">
        <v>207</v>
      </c>
      <c r="B814" s="31" t="s">
        <v>144</v>
      </c>
      <c r="C814" s="33">
        <v>5</v>
      </c>
      <c r="D814" s="33">
        <v>18</v>
      </c>
      <c r="E814" s="31">
        <v>7.3108106455267601</v>
      </c>
      <c r="F814" s="31">
        <v>25</v>
      </c>
      <c r="G814" s="32" t="s">
        <v>50</v>
      </c>
      <c r="H814" s="31">
        <v>1476</v>
      </c>
      <c r="I814" s="31">
        <v>1962</v>
      </c>
      <c r="J814" s="31">
        <v>1500</v>
      </c>
      <c r="K814" s="31">
        <v>2760</v>
      </c>
      <c r="L814" s="31">
        <f t="shared" si="161"/>
        <v>1.4124293785310734E-2</v>
      </c>
      <c r="M814" s="31">
        <v>354</v>
      </c>
      <c r="N814" s="31">
        <f t="shared" si="160"/>
        <v>3.2679738562091505E-2</v>
      </c>
      <c r="O814" s="31">
        <v>306</v>
      </c>
      <c r="P814" s="31">
        <v>1026.1579999999999</v>
      </c>
      <c r="Q814" s="31">
        <f t="shared" si="162"/>
        <v>20.847457627118644</v>
      </c>
      <c r="R814" s="31">
        <f t="shared" si="163"/>
        <v>27.711864406779661</v>
      </c>
      <c r="S814" s="31">
        <f t="shared" si="164"/>
        <v>21.1864406779661</v>
      </c>
      <c r="T814" s="31">
        <f t="shared" si="165"/>
        <v>38.983050847457626</v>
      </c>
      <c r="U814" s="31">
        <f t="shared" si="166"/>
        <v>0.33898305084745672</v>
      </c>
      <c r="V814" s="31">
        <f t="shared" si="167"/>
        <v>11.271186440677965</v>
      </c>
      <c r="W814" s="31">
        <f t="shared" si="168"/>
        <v>33.534575163398692</v>
      </c>
      <c r="X814" s="31" t="s">
        <v>207</v>
      </c>
      <c r="Y814" s="31">
        <f t="shared" si="169"/>
        <v>0.33898305084745672</v>
      </c>
      <c r="Z814" s="31">
        <f t="shared" si="170"/>
        <v>-44.805761604076658</v>
      </c>
    </row>
    <row r="815" spans="1:26" s="31" customFormat="1" x14ac:dyDescent="0.2">
      <c r="A815" s="31">
        <v>207</v>
      </c>
      <c r="B815" s="31" t="s">
        <v>144</v>
      </c>
      <c r="C815" s="33">
        <v>6</v>
      </c>
      <c r="D815" s="33">
        <v>18</v>
      </c>
      <c r="E815" s="31">
        <v>7.3108106455267601</v>
      </c>
      <c r="F815" s="31">
        <v>25</v>
      </c>
      <c r="G815" s="32" t="s">
        <v>50</v>
      </c>
      <c r="H815" s="31">
        <v>1476</v>
      </c>
      <c r="I815" s="31">
        <v>1962</v>
      </c>
      <c r="J815" s="31">
        <v>1500</v>
      </c>
      <c r="K815" s="31">
        <v>2760</v>
      </c>
      <c r="L815" s="31">
        <f t="shared" si="161"/>
        <v>1.4124293785310734E-2</v>
      </c>
      <c r="M815" s="31">
        <v>354</v>
      </c>
      <c r="N815" s="31">
        <f t="shared" si="160"/>
        <v>3.2679738562091505E-2</v>
      </c>
      <c r="O815" s="31">
        <v>306</v>
      </c>
      <c r="P815" s="31">
        <v>1026.1579999999999</v>
      </c>
      <c r="Q815" s="31">
        <f t="shared" si="162"/>
        <v>20.847457627118644</v>
      </c>
      <c r="R815" s="31">
        <f t="shared" si="163"/>
        <v>27.711864406779661</v>
      </c>
      <c r="S815" s="31">
        <f t="shared" si="164"/>
        <v>21.1864406779661</v>
      </c>
      <c r="T815" s="31">
        <f t="shared" si="165"/>
        <v>38.983050847457626</v>
      </c>
      <c r="U815" s="31">
        <f t="shared" si="166"/>
        <v>0.33898305084745672</v>
      </c>
      <c r="V815" s="31">
        <f t="shared" si="167"/>
        <v>11.271186440677965</v>
      </c>
      <c r="W815" s="31">
        <f t="shared" si="168"/>
        <v>33.534575163398692</v>
      </c>
      <c r="X815" s="31" t="s">
        <v>207</v>
      </c>
      <c r="Y815" s="31">
        <f t="shared" si="169"/>
        <v>0.33898305084745672</v>
      </c>
      <c r="Z815" s="31">
        <f t="shared" si="170"/>
        <v>-44.805761604076658</v>
      </c>
    </row>
    <row r="816" spans="1:26" s="31" customFormat="1" x14ac:dyDescent="0.2">
      <c r="A816" s="31">
        <v>207</v>
      </c>
      <c r="B816" s="31" t="s">
        <v>144</v>
      </c>
      <c r="C816" s="33">
        <v>7</v>
      </c>
      <c r="D816" s="33">
        <v>18</v>
      </c>
      <c r="E816" s="31">
        <v>7.3108106455267601</v>
      </c>
      <c r="F816" s="31">
        <v>25</v>
      </c>
      <c r="G816" s="32" t="s">
        <v>50</v>
      </c>
      <c r="H816" s="31">
        <v>1476</v>
      </c>
      <c r="I816" s="31">
        <v>1962</v>
      </c>
      <c r="J816" s="31">
        <v>1500</v>
      </c>
      <c r="K816" s="31">
        <v>2760</v>
      </c>
      <c r="L816" s="31">
        <f t="shared" si="161"/>
        <v>1.4124293785310734E-2</v>
      </c>
      <c r="M816" s="31">
        <v>354</v>
      </c>
      <c r="N816" s="31">
        <f t="shared" si="160"/>
        <v>3.2679738562091505E-2</v>
      </c>
      <c r="O816" s="31">
        <v>306</v>
      </c>
      <c r="P816" s="31">
        <v>1026.1579999999999</v>
      </c>
      <c r="Q816" s="31">
        <f t="shared" si="162"/>
        <v>20.847457627118644</v>
      </c>
      <c r="R816" s="31">
        <f t="shared" si="163"/>
        <v>27.711864406779661</v>
      </c>
      <c r="S816" s="31">
        <f t="shared" si="164"/>
        <v>21.1864406779661</v>
      </c>
      <c r="T816" s="31">
        <f t="shared" si="165"/>
        <v>38.983050847457626</v>
      </c>
      <c r="U816" s="31">
        <f t="shared" si="166"/>
        <v>0.33898305084745672</v>
      </c>
      <c r="V816" s="31">
        <f t="shared" si="167"/>
        <v>11.271186440677965</v>
      </c>
      <c r="W816" s="31">
        <f t="shared" si="168"/>
        <v>33.534575163398692</v>
      </c>
      <c r="X816" s="31" t="s">
        <v>207</v>
      </c>
      <c r="Y816" s="31">
        <f t="shared" si="169"/>
        <v>0.33898305084745672</v>
      </c>
      <c r="Z816" s="31">
        <f t="shared" si="170"/>
        <v>-44.805761604076658</v>
      </c>
    </row>
    <row r="817" spans="1:26" s="31" customFormat="1" x14ac:dyDescent="0.2">
      <c r="A817" s="31">
        <v>207</v>
      </c>
      <c r="B817" s="31" t="s">
        <v>144</v>
      </c>
      <c r="C817" s="33">
        <v>8</v>
      </c>
      <c r="D817" s="33">
        <v>18</v>
      </c>
      <c r="E817" s="31">
        <v>7.3108106455267601</v>
      </c>
      <c r="F817" s="31">
        <v>25</v>
      </c>
      <c r="G817" s="32" t="s">
        <v>50</v>
      </c>
      <c r="H817" s="31">
        <v>1476</v>
      </c>
      <c r="I817" s="31">
        <v>1962</v>
      </c>
      <c r="J817" s="31">
        <v>1500</v>
      </c>
      <c r="K817" s="31">
        <v>2760</v>
      </c>
      <c r="L817" s="31">
        <f t="shared" si="161"/>
        <v>1.4124293785310734E-2</v>
      </c>
      <c r="M817" s="31">
        <v>354</v>
      </c>
      <c r="N817" s="31">
        <f t="shared" si="160"/>
        <v>3.2679738562091505E-2</v>
      </c>
      <c r="O817" s="31">
        <v>306</v>
      </c>
      <c r="P817" s="31">
        <v>1026.1579999999999</v>
      </c>
      <c r="Q817" s="31">
        <f t="shared" si="162"/>
        <v>20.847457627118644</v>
      </c>
      <c r="R817" s="31">
        <f t="shared" si="163"/>
        <v>27.711864406779661</v>
      </c>
      <c r="S817" s="31">
        <f t="shared" si="164"/>
        <v>21.1864406779661</v>
      </c>
      <c r="T817" s="31">
        <f t="shared" si="165"/>
        <v>38.983050847457626</v>
      </c>
      <c r="U817" s="31">
        <f t="shared" si="166"/>
        <v>0.33898305084745672</v>
      </c>
      <c r="V817" s="31">
        <f t="shared" si="167"/>
        <v>11.271186440677965</v>
      </c>
      <c r="W817" s="31">
        <f t="shared" si="168"/>
        <v>33.534575163398692</v>
      </c>
      <c r="X817" s="31" t="s">
        <v>207</v>
      </c>
      <c r="Y817" s="31">
        <f t="shared" si="169"/>
        <v>0.33898305084745672</v>
      </c>
      <c r="Z817" s="31">
        <f t="shared" si="170"/>
        <v>-44.805761604076658</v>
      </c>
    </row>
    <row r="818" spans="1:26" x14ac:dyDescent="0.2">
      <c r="A818">
        <v>208</v>
      </c>
      <c r="B818" t="s">
        <v>144</v>
      </c>
      <c r="C818" s="33">
        <v>1</v>
      </c>
      <c r="D818" s="33">
        <v>19</v>
      </c>
      <c r="E818">
        <v>8.0421681462677999</v>
      </c>
      <c r="F818">
        <v>26</v>
      </c>
      <c r="G818" s="5" t="s">
        <v>49</v>
      </c>
      <c r="H818">
        <v>1484</v>
      </c>
      <c r="I818">
        <v>1988</v>
      </c>
      <c r="J818">
        <v>1384</v>
      </c>
      <c r="K818">
        <v>2212</v>
      </c>
      <c r="L818">
        <f t="shared" si="161"/>
        <v>1.3732943683944541E-2</v>
      </c>
      <c r="M818">
        <v>364.08800000000002</v>
      </c>
      <c r="N818">
        <f t="shared" si="160"/>
        <v>0</v>
      </c>
      <c r="Q818">
        <f t="shared" si="162"/>
        <v>20.379688426973697</v>
      </c>
      <c r="R818">
        <f t="shared" si="163"/>
        <v>27.301092043681749</v>
      </c>
      <c r="S818">
        <f t="shared" si="164"/>
        <v>19.006394058579243</v>
      </c>
      <c r="T818">
        <f t="shared" si="165"/>
        <v>30.377271428885326</v>
      </c>
      <c r="U818">
        <f t="shared" si="166"/>
        <v>-1.3732943683944541</v>
      </c>
      <c r="V818">
        <f t="shared" si="167"/>
        <v>3.0761793852035773</v>
      </c>
      <c r="W818">
        <f t="shared" si="168"/>
        <v>0</v>
      </c>
      <c r="Y818">
        <f t="shared" si="169"/>
        <v>-1.3732943683944541</v>
      </c>
      <c r="Z818">
        <f t="shared" si="170"/>
        <v>-3.0761793852035773</v>
      </c>
    </row>
    <row r="819" spans="1:26" x14ac:dyDescent="0.2">
      <c r="A819">
        <v>208</v>
      </c>
      <c r="B819" t="s">
        <v>144</v>
      </c>
      <c r="C819" s="33">
        <v>2</v>
      </c>
      <c r="D819" s="33">
        <v>19</v>
      </c>
      <c r="E819">
        <v>8.0421681462677999</v>
      </c>
      <c r="F819">
        <v>26</v>
      </c>
      <c r="G819" s="5" t="s">
        <v>49</v>
      </c>
      <c r="H819">
        <v>1520</v>
      </c>
      <c r="I819">
        <v>1972</v>
      </c>
      <c r="J819">
        <v>976</v>
      </c>
      <c r="K819">
        <v>2628</v>
      </c>
      <c r="L819">
        <f t="shared" si="161"/>
        <v>1.388804017532262E-2</v>
      </c>
      <c r="M819">
        <v>360.02199999999999</v>
      </c>
      <c r="N819">
        <f t="shared" si="160"/>
        <v>0</v>
      </c>
      <c r="Q819">
        <f t="shared" si="162"/>
        <v>21.109821066490383</v>
      </c>
      <c r="R819">
        <f t="shared" si="163"/>
        <v>27.387215225736206</v>
      </c>
      <c r="S819">
        <f t="shared" si="164"/>
        <v>13.554727211114876</v>
      </c>
      <c r="T819">
        <f t="shared" si="165"/>
        <v>36.497769580747843</v>
      </c>
      <c r="U819">
        <f t="shared" si="166"/>
        <v>-7.5550938553755067</v>
      </c>
      <c r="V819">
        <f t="shared" si="167"/>
        <v>9.1105543550116366</v>
      </c>
      <c r="W819">
        <f t="shared" si="168"/>
        <v>0</v>
      </c>
      <c r="Y819">
        <f t="shared" si="169"/>
        <v>-7.5550938553755067</v>
      </c>
      <c r="Z819">
        <f t="shared" si="170"/>
        <v>-9.1105543550116366</v>
      </c>
    </row>
    <row r="820" spans="1:26" x14ac:dyDescent="0.2">
      <c r="A820">
        <v>208</v>
      </c>
      <c r="B820" t="s">
        <v>144</v>
      </c>
      <c r="C820" s="33">
        <v>3</v>
      </c>
      <c r="D820" s="33">
        <v>19</v>
      </c>
      <c r="E820">
        <v>8.0421681462677999</v>
      </c>
      <c r="F820">
        <v>26</v>
      </c>
      <c r="G820" s="5" t="s">
        <v>49</v>
      </c>
      <c r="H820">
        <v>1508</v>
      </c>
      <c r="I820">
        <v>1996</v>
      </c>
      <c r="J820">
        <v>1104</v>
      </c>
      <c r="K820">
        <v>2820</v>
      </c>
      <c r="L820">
        <f t="shared" si="161"/>
        <v>1.3885456095576371E-2</v>
      </c>
      <c r="M820">
        <v>360.089</v>
      </c>
      <c r="N820">
        <f t="shared" si="160"/>
        <v>0</v>
      </c>
      <c r="Q820">
        <f t="shared" si="162"/>
        <v>20.939267792129169</v>
      </c>
      <c r="R820">
        <f t="shared" si="163"/>
        <v>27.715370366770436</v>
      </c>
      <c r="S820">
        <f t="shared" si="164"/>
        <v>15.329543529516313</v>
      </c>
      <c r="T820">
        <f t="shared" si="165"/>
        <v>39.156986189525362</v>
      </c>
      <c r="U820">
        <f t="shared" si="166"/>
        <v>-5.6097242626128558</v>
      </c>
      <c r="V820">
        <f t="shared" si="167"/>
        <v>11.441615822754926</v>
      </c>
      <c r="W820">
        <f t="shared" si="168"/>
        <v>0</v>
      </c>
      <c r="Y820">
        <f t="shared" si="169"/>
        <v>-5.6097242626128558</v>
      </c>
      <c r="Z820">
        <f t="shared" si="170"/>
        <v>-11.441615822754926</v>
      </c>
    </row>
    <row r="821" spans="1:26" x14ac:dyDescent="0.2">
      <c r="A821">
        <v>208</v>
      </c>
      <c r="B821" t="s">
        <v>144</v>
      </c>
      <c r="C821" s="33">
        <v>4</v>
      </c>
      <c r="D821" s="33">
        <v>19</v>
      </c>
      <c r="E821">
        <v>8.0421681462677999</v>
      </c>
      <c r="F821">
        <v>26</v>
      </c>
      <c r="G821" s="5" t="s">
        <v>49</v>
      </c>
      <c r="H821">
        <v>1508</v>
      </c>
      <c r="I821">
        <v>1996</v>
      </c>
      <c r="J821">
        <v>1104</v>
      </c>
      <c r="K821">
        <v>2820</v>
      </c>
      <c r="L821">
        <f t="shared" si="161"/>
        <v>1.3885456095576371E-2</v>
      </c>
      <c r="M821">
        <v>360.089</v>
      </c>
      <c r="N821">
        <f t="shared" si="160"/>
        <v>0</v>
      </c>
      <c r="Q821">
        <f t="shared" si="162"/>
        <v>20.939267792129169</v>
      </c>
      <c r="R821">
        <f t="shared" si="163"/>
        <v>27.715370366770436</v>
      </c>
      <c r="S821">
        <f t="shared" si="164"/>
        <v>15.329543529516313</v>
      </c>
      <c r="T821">
        <f t="shared" si="165"/>
        <v>39.156986189525362</v>
      </c>
      <c r="U821">
        <f t="shared" si="166"/>
        <v>-5.6097242626128558</v>
      </c>
      <c r="V821">
        <f t="shared" si="167"/>
        <v>11.441615822754926</v>
      </c>
      <c r="W821">
        <f t="shared" si="168"/>
        <v>0</v>
      </c>
      <c r="Y821">
        <f t="shared" si="169"/>
        <v>-5.6097242626128558</v>
      </c>
      <c r="Z821">
        <f t="shared" si="170"/>
        <v>-11.441615822754926</v>
      </c>
    </row>
    <row r="822" spans="1:26" x14ac:dyDescent="0.2">
      <c r="A822">
        <v>208</v>
      </c>
      <c r="B822" t="s">
        <v>144</v>
      </c>
      <c r="C822" s="33">
        <v>5</v>
      </c>
      <c r="D822" s="33">
        <v>19</v>
      </c>
      <c r="E822">
        <v>8.0421681462677999</v>
      </c>
      <c r="F822">
        <v>26</v>
      </c>
      <c r="G822" s="5" t="s">
        <v>49</v>
      </c>
      <c r="H822">
        <v>1508</v>
      </c>
      <c r="I822">
        <v>1996</v>
      </c>
      <c r="J822">
        <v>1104</v>
      </c>
      <c r="K822">
        <v>2820</v>
      </c>
      <c r="L822">
        <f t="shared" si="161"/>
        <v>1.3885456095576371E-2</v>
      </c>
      <c r="M822">
        <v>360.089</v>
      </c>
      <c r="N822">
        <f t="shared" si="160"/>
        <v>0</v>
      </c>
      <c r="Q822">
        <f t="shared" si="162"/>
        <v>20.939267792129169</v>
      </c>
      <c r="R822">
        <f t="shared" si="163"/>
        <v>27.715370366770436</v>
      </c>
      <c r="S822">
        <f t="shared" si="164"/>
        <v>15.329543529516313</v>
      </c>
      <c r="T822">
        <f t="shared" si="165"/>
        <v>39.156986189525362</v>
      </c>
      <c r="U822">
        <f t="shared" si="166"/>
        <v>-5.6097242626128558</v>
      </c>
      <c r="V822">
        <f t="shared" si="167"/>
        <v>11.441615822754926</v>
      </c>
      <c r="W822">
        <f t="shared" si="168"/>
        <v>0</v>
      </c>
      <c r="Y822">
        <f t="shared" si="169"/>
        <v>-5.6097242626128558</v>
      </c>
      <c r="Z822">
        <f t="shared" si="170"/>
        <v>-11.441615822754926</v>
      </c>
    </row>
    <row r="823" spans="1:26" x14ac:dyDescent="0.2">
      <c r="A823">
        <v>208</v>
      </c>
      <c r="B823" t="s">
        <v>144</v>
      </c>
      <c r="C823" s="33">
        <v>6</v>
      </c>
      <c r="D823" s="33">
        <v>19</v>
      </c>
      <c r="E823">
        <v>8.0421681462677999</v>
      </c>
      <c r="F823">
        <v>26</v>
      </c>
      <c r="G823" s="5" t="s">
        <v>49</v>
      </c>
      <c r="H823">
        <v>1508</v>
      </c>
      <c r="I823">
        <v>1996</v>
      </c>
      <c r="J823">
        <v>1104</v>
      </c>
      <c r="K823">
        <v>2820</v>
      </c>
      <c r="L823">
        <f t="shared" si="161"/>
        <v>1.3885456095576371E-2</v>
      </c>
      <c r="M823">
        <v>360.089</v>
      </c>
      <c r="N823">
        <f t="shared" si="160"/>
        <v>0</v>
      </c>
      <c r="Q823">
        <f t="shared" si="162"/>
        <v>20.939267792129169</v>
      </c>
      <c r="R823">
        <f t="shared" si="163"/>
        <v>27.715370366770436</v>
      </c>
      <c r="S823">
        <f t="shared" si="164"/>
        <v>15.329543529516313</v>
      </c>
      <c r="T823">
        <f t="shared" si="165"/>
        <v>39.156986189525362</v>
      </c>
      <c r="U823">
        <f t="shared" si="166"/>
        <v>-5.6097242626128558</v>
      </c>
      <c r="V823">
        <f t="shared" si="167"/>
        <v>11.441615822754926</v>
      </c>
      <c r="W823">
        <f t="shared" si="168"/>
        <v>0</v>
      </c>
      <c r="Y823">
        <f t="shared" si="169"/>
        <v>-5.6097242626128558</v>
      </c>
      <c r="Z823">
        <f t="shared" si="170"/>
        <v>-11.441615822754926</v>
      </c>
    </row>
    <row r="824" spans="1:26" x14ac:dyDescent="0.2">
      <c r="A824">
        <v>208</v>
      </c>
      <c r="B824" t="s">
        <v>144</v>
      </c>
      <c r="C824" s="33">
        <v>7</v>
      </c>
      <c r="D824" s="33">
        <v>19</v>
      </c>
      <c r="E824">
        <v>8.0421681462677999</v>
      </c>
      <c r="F824">
        <v>26</v>
      </c>
      <c r="G824" s="5" t="s">
        <v>49</v>
      </c>
      <c r="H824">
        <v>1508</v>
      </c>
      <c r="I824">
        <v>1996</v>
      </c>
      <c r="J824">
        <v>1104</v>
      </c>
      <c r="K824">
        <v>2820</v>
      </c>
      <c r="L824">
        <f t="shared" si="161"/>
        <v>1.3885456095576371E-2</v>
      </c>
      <c r="M824">
        <v>360.089</v>
      </c>
      <c r="N824">
        <f t="shared" si="160"/>
        <v>0</v>
      </c>
      <c r="Q824">
        <f t="shared" si="162"/>
        <v>20.939267792129169</v>
      </c>
      <c r="R824">
        <f t="shared" si="163"/>
        <v>27.715370366770436</v>
      </c>
      <c r="S824">
        <f t="shared" si="164"/>
        <v>15.329543529516313</v>
      </c>
      <c r="T824">
        <f t="shared" si="165"/>
        <v>39.156986189525362</v>
      </c>
      <c r="U824">
        <f t="shared" si="166"/>
        <v>-5.6097242626128558</v>
      </c>
      <c r="V824">
        <f t="shared" si="167"/>
        <v>11.441615822754926</v>
      </c>
      <c r="W824">
        <f t="shared" si="168"/>
        <v>0</v>
      </c>
      <c r="Y824">
        <f t="shared" si="169"/>
        <v>-5.6097242626128558</v>
      </c>
      <c r="Z824">
        <f t="shared" si="170"/>
        <v>-11.441615822754926</v>
      </c>
    </row>
    <row r="825" spans="1:26" x14ac:dyDescent="0.2">
      <c r="A825">
        <v>208</v>
      </c>
      <c r="B825" t="s">
        <v>144</v>
      </c>
      <c r="C825" s="33">
        <v>8</v>
      </c>
      <c r="D825" s="33">
        <v>19</v>
      </c>
      <c r="E825">
        <v>8.0421681462677999</v>
      </c>
      <c r="F825">
        <v>26</v>
      </c>
      <c r="G825" s="5" t="s">
        <v>49</v>
      </c>
      <c r="H825">
        <v>1508</v>
      </c>
      <c r="I825">
        <v>1996</v>
      </c>
      <c r="J825">
        <v>1104</v>
      </c>
      <c r="K825">
        <v>2820</v>
      </c>
      <c r="L825">
        <f t="shared" si="161"/>
        <v>1.3885456095576371E-2</v>
      </c>
      <c r="M825">
        <v>360.089</v>
      </c>
      <c r="N825">
        <f t="shared" si="160"/>
        <v>0</v>
      </c>
      <c r="Q825">
        <f t="shared" si="162"/>
        <v>20.939267792129169</v>
      </c>
      <c r="R825">
        <f t="shared" si="163"/>
        <v>27.715370366770436</v>
      </c>
      <c r="S825">
        <f t="shared" si="164"/>
        <v>15.329543529516313</v>
      </c>
      <c r="T825">
        <f t="shared" si="165"/>
        <v>39.156986189525362</v>
      </c>
      <c r="U825">
        <f t="shared" si="166"/>
        <v>-5.6097242626128558</v>
      </c>
      <c r="V825">
        <f t="shared" si="167"/>
        <v>11.441615822754926</v>
      </c>
      <c r="W825">
        <f t="shared" si="168"/>
        <v>0</v>
      </c>
      <c r="Y825">
        <f t="shared" si="169"/>
        <v>-5.6097242626128558</v>
      </c>
      <c r="Z825">
        <f t="shared" si="170"/>
        <v>-11.441615822754926</v>
      </c>
    </row>
    <row r="826" spans="1:26" x14ac:dyDescent="0.2">
      <c r="A826">
        <v>209</v>
      </c>
      <c r="B826" t="s">
        <v>144</v>
      </c>
      <c r="C826" s="33">
        <v>1</v>
      </c>
      <c r="D826" s="33">
        <v>20</v>
      </c>
      <c r="E826">
        <v>7.1635069896932597</v>
      </c>
      <c r="F826">
        <v>27</v>
      </c>
      <c r="G826" s="5" t="s">
        <v>49</v>
      </c>
      <c r="H826">
        <v>1494</v>
      </c>
      <c r="I826">
        <v>1956</v>
      </c>
      <c r="J826">
        <v>1202</v>
      </c>
      <c r="K826">
        <v>1012</v>
      </c>
      <c r="L826">
        <f t="shared" si="161"/>
        <v>1.4367816091954023E-2</v>
      </c>
      <c r="M826">
        <v>348</v>
      </c>
      <c r="N826">
        <f t="shared" si="160"/>
        <v>0</v>
      </c>
      <c r="Q826">
        <f t="shared" si="162"/>
        <v>21.46551724137931</v>
      </c>
      <c r="R826">
        <f t="shared" si="163"/>
        <v>28.103448275862068</v>
      </c>
      <c r="S826">
        <f t="shared" si="164"/>
        <v>17.270114942528735</v>
      </c>
      <c r="T826">
        <f t="shared" si="165"/>
        <v>14.540229885057471</v>
      </c>
      <c r="U826">
        <f t="shared" si="166"/>
        <v>-4.1954022988505741</v>
      </c>
      <c r="V826">
        <f t="shared" si="167"/>
        <v>-13.563218390804597</v>
      </c>
      <c r="W826">
        <f t="shared" si="168"/>
        <v>0</v>
      </c>
      <c r="Y826">
        <f t="shared" si="169"/>
        <v>-4.1954022988505741</v>
      </c>
      <c r="Z826">
        <f t="shared" si="170"/>
        <v>13.563218390804597</v>
      </c>
    </row>
    <row r="827" spans="1:26" x14ac:dyDescent="0.2">
      <c r="A827">
        <v>209</v>
      </c>
      <c r="B827" t="s">
        <v>144</v>
      </c>
      <c r="C827" s="33">
        <v>2</v>
      </c>
      <c r="D827" s="33">
        <v>20</v>
      </c>
      <c r="E827">
        <v>7.1635069896932597</v>
      </c>
      <c r="F827">
        <v>27</v>
      </c>
      <c r="G827" s="5" t="s">
        <v>49</v>
      </c>
      <c r="H827">
        <v>1482</v>
      </c>
      <c r="I827">
        <v>2016</v>
      </c>
      <c r="J827">
        <v>1554</v>
      </c>
      <c r="K827">
        <v>1672</v>
      </c>
      <c r="L827">
        <f t="shared" si="161"/>
        <v>1.388804017532262E-2</v>
      </c>
      <c r="M827">
        <v>360.02199999999999</v>
      </c>
      <c r="N827">
        <f t="shared" si="160"/>
        <v>0</v>
      </c>
      <c r="Q827">
        <f t="shared" si="162"/>
        <v>20.582075539828121</v>
      </c>
      <c r="R827">
        <f t="shared" si="163"/>
        <v>27.998288993450402</v>
      </c>
      <c r="S827">
        <f t="shared" si="164"/>
        <v>21.582014432451352</v>
      </c>
      <c r="T827">
        <f t="shared" si="165"/>
        <v>23.220803173139419</v>
      </c>
      <c r="U827">
        <f t="shared" si="166"/>
        <v>0.99993889262323066</v>
      </c>
      <c r="V827">
        <f t="shared" si="167"/>
        <v>-4.7774858203109822</v>
      </c>
      <c r="W827">
        <f t="shared" si="168"/>
        <v>0</v>
      </c>
      <c r="Y827">
        <f t="shared" si="169"/>
        <v>0.99993889262323066</v>
      </c>
      <c r="Z827">
        <f t="shared" si="170"/>
        <v>4.7774858203109822</v>
      </c>
    </row>
    <row r="828" spans="1:26" x14ac:dyDescent="0.2">
      <c r="A828">
        <v>209</v>
      </c>
      <c r="B828" t="s">
        <v>144</v>
      </c>
      <c r="C828" s="33">
        <v>3</v>
      </c>
      <c r="D828" s="33">
        <v>20</v>
      </c>
      <c r="E828">
        <v>7.1635069896932597</v>
      </c>
      <c r="F828">
        <v>27</v>
      </c>
      <c r="G828" s="5" t="s">
        <v>49</v>
      </c>
      <c r="H828">
        <v>1506</v>
      </c>
      <c r="I828">
        <v>2024</v>
      </c>
      <c r="J828">
        <v>1518</v>
      </c>
      <c r="K828">
        <v>1940</v>
      </c>
      <c r="L828">
        <f t="shared" si="161"/>
        <v>1.3735433572696156E-2</v>
      </c>
      <c r="M828">
        <v>364.02199999999999</v>
      </c>
      <c r="N828">
        <f t="shared" si="160"/>
        <v>0</v>
      </c>
      <c r="Q828">
        <f t="shared" si="162"/>
        <v>20.685562960480411</v>
      </c>
      <c r="R828">
        <f t="shared" si="163"/>
        <v>27.80051755113702</v>
      </c>
      <c r="S828">
        <f t="shared" si="164"/>
        <v>20.850388163352765</v>
      </c>
      <c r="T828">
        <f t="shared" si="165"/>
        <v>26.646741131030542</v>
      </c>
      <c r="U828">
        <f t="shared" si="166"/>
        <v>0.16482520287235403</v>
      </c>
      <c r="V828">
        <f t="shared" si="167"/>
        <v>-1.1537764201064782</v>
      </c>
      <c r="W828">
        <f t="shared" si="168"/>
        <v>0</v>
      </c>
      <c r="Y828">
        <f t="shared" si="169"/>
        <v>0.16482520287235403</v>
      </c>
      <c r="Z828">
        <f t="shared" si="170"/>
        <v>1.1537764201064782</v>
      </c>
    </row>
    <row r="829" spans="1:26" x14ac:dyDescent="0.2">
      <c r="A829">
        <v>209</v>
      </c>
      <c r="B829" t="s">
        <v>144</v>
      </c>
      <c r="C829" s="33">
        <v>4</v>
      </c>
      <c r="D829" s="33">
        <v>20</v>
      </c>
      <c r="E829">
        <v>7.1635069896932597</v>
      </c>
      <c r="F829">
        <v>27</v>
      </c>
      <c r="G829" s="5" t="s">
        <v>49</v>
      </c>
      <c r="H829">
        <v>1494</v>
      </c>
      <c r="I829">
        <v>1948</v>
      </c>
      <c r="J829">
        <v>1902</v>
      </c>
      <c r="K829">
        <v>2120</v>
      </c>
      <c r="L829">
        <f t="shared" si="161"/>
        <v>1.388804017532262E-2</v>
      </c>
      <c r="M829">
        <v>360.02199999999999</v>
      </c>
      <c r="N829">
        <f t="shared" si="160"/>
        <v>0</v>
      </c>
      <c r="Q829">
        <f t="shared" si="162"/>
        <v>20.748732021931993</v>
      </c>
      <c r="R829">
        <f t="shared" si="163"/>
        <v>27.053902261528464</v>
      </c>
      <c r="S829">
        <f t="shared" si="164"/>
        <v>26.415052413463624</v>
      </c>
      <c r="T829">
        <f t="shared" si="165"/>
        <v>29.442645171683953</v>
      </c>
      <c r="U829">
        <f t="shared" si="166"/>
        <v>5.6663203915316309</v>
      </c>
      <c r="V829">
        <f t="shared" si="167"/>
        <v>2.3887429101554893</v>
      </c>
      <c r="W829">
        <f t="shared" si="168"/>
        <v>0</v>
      </c>
      <c r="Y829">
        <f t="shared" si="169"/>
        <v>5.6663203915316309</v>
      </c>
      <c r="Z829">
        <f t="shared" si="170"/>
        <v>-2.3887429101554893</v>
      </c>
    </row>
    <row r="830" spans="1:26" s="31" customFormat="1" x14ac:dyDescent="0.2">
      <c r="A830" s="31">
        <v>209</v>
      </c>
      <c r="B830" s="31" t="s">
        <v>144</v>
      </c>
      <c r="C830" s="33">
        <v>5</v>
      </c>
      <c r="D830" s="33">
        <v>20</v>
      </c>
      <c r="E830" s="31">
        <v>7.1635069896932597</v>
      </c>
      <c r="F830" s="31">
        <v>27</v>
      </c>
      <c r="G830" s="32" t="s">
        <v>49</v>
      </c>
      <c r="H830" s="31">
        <v>1494</v>
      </c>
      <c r="I830" s="31">
        <v>1972</v>
      </c>
      <c r="J830" s="31">
        <v>1968</v>
      </c>
      <c r="K830" s="31">
        <v>2736</v>
      </c>
      <c r="L830" s="31">
        <f t="shared" si="161"/>
        <v>1.4366866557670038E-2</v>
      </c>
      <c r="M830" s="31">
        <v>348.02300000000002</v>
      </c>
      <c r="N830" s="31">
        <f t="shared" si="160"/>
        <v>3.3780702435926457E-2</v>
      </c>
      <c r="O830" s="31">
        <v>296.02699999999999</v>
      </c>
      <c r="P830" s="31">
        <v>167.523</v>
      </c>
      <c r="Q830" s="31">
        <f t="shared" si="162"/>
        <v>21.464098637159037</v>
      </c>
      <c r="R830" s="31">
        <f t="shared" si="163"/>
        <v>28.331460851725314</v>
      </c>
      <c r="S830" s="31">
        <f t="shared" si="164"/>
        <v>28.273993385494634</v>
      </c>
      <c r="T830" s="31">
        <f t="shared" si="165"/>
        <v>39.307746901785222</v>
      </c>
      <c r="U830" s="31">
        <f t="shared" si="166"/>
        <v>6.8098947483355978</v>
      </c>
      <c r="V830" s="31">
        <f t="shared" si="167"/>
        <v>10.976286050059908</v>
      </c>
      <c r="W830" s="31">
        <f t="shared" si="168"/>
        <v>5.6590446141737081</v>
      </c>
      <c r="X830" s="31" t="s">
        <v>207</v>
      </c>
      <c r="Y830" s="31">
        <f t="shared" si="169"/>
        <v>6.8098947483355978</v>
      </c>
      <c r="Z830" s="31">
        <f t="shared" si="170"/>
        <v>-16.635330664233617</v>
      </c>
    </row>
    <row r="831" spans="1:26" s="31" customFormat="1" x14ac:dyDescent="0.2">
      <c r="A831" s="31">
        <v>209</v>
      </c>
      <c r="B831" s="31" t="s">
        <v>144</v>
      </c>
      <c r="C831" s="33">
        <v>6</v>
      </c>
      <c r="D831" s="33">
        <v>20</v>
      </c>
      <c r="E831" s="31">
        <v>7.1635069896932597</v>
      </c>
      <c r="F831" s="31">
        <v>27</v>
      </c>
      <c r="G831" s="32" t="s">
        <v>49</v>
      </c>
      <c r="H831" s="31">
        <v>1530</v>
      </c>
      <c r="I831" s="31">
        <v>2068</v>
      </c>
      <c r="J831" s="31">
        <v>1536</v>
      </c>
      <c r="K831" s="31">
        <v>2898</v>
      </c>
      <c r="L831" s="31">
        <f t="shared" si="161"/>
        <v>1.4530955294062942E-2</v>
      </c>
      <c r="M831" s="31">
        <v>344.09300000000002</v>
      </c>
      <c r="N831" s="31">
        <f t="shared" si="160"/>
        <v>3.0861816217884426E-2</v>
      </c>
      <c r="O831" s="31">
        <v>324.02499999999998</v>
      </c>
      <c r="P831" s="31">
        <v>340.024</v>
      </c>
      <c r="Q831" s="31">
        <f t="shared" si="162"/>
        <v>22.232361599916302</v>
      </c>
      <c r="R831" s="31">
        <f t="shared" si="163"/>
        <v>30.050015548122165</v>
      </c>
      <c r="S831" s="31">
        <f t="shared" si="164"/>
        <v>22.319547331680681</v>
      </c>
      <c r="T831" s="31">
        <f t="shared" si="165"/>
        <v>42.110708442194408</v>
      </c>
      <c r="U831" s="31">
        <f t="shared" si="166"/>
        <v>8.7185731764378716E-2</v>
      </c>
      <c r="V831" s="31">
        <f t="shared" si="167"/>
        <v>12.060692894072243</v>
      </c>
      <c r="W831" s="31">
        <f t="shared" si="168"/>
        <v>10.493758197669933</v>
      </c>
      <c r="X831" s="31" t="s">
        <v>207</v>
      </c>
      <c r="Y831" s="31">
        <f t="shared" si="169"/>
        <v>8.7185731764378716E-2</v>
      </c>
      <c r="Z831" s="31">
        <f t="shared" si="170"/>
        <v>-22.554451091742177</v>
      </c>
    </row>
    <row r="832" spans="1:26" x14ac:dyDescent="0.2">
      <c r="A832">
        <v>209</v>
      </c>
      <c r="B832" t="s">
        <v>144</v>
      </c>
      <c r="C832" s="33">
        <v>7</v>
      </c>
      <c r="D832" s="33">
        <v>20</v>
      </c>
      <c r="E832">
        <v>7.1635069896932597</v>
      </c>
      <c r="F832">
        <v>27</v>
      </c>
      <c r="G832" s="5" t="s">
        <v>49</v>
      </c>
      <c r="H832">
        <v>1490</v>
      </c>
      <c r="I832">
        <v>1988</v>
      </c>
      <c r="J832">
        <v>1918</v>
      </c>
      <c r="K832">
        <v>2820</v>
      </c>
      <c r="L832">
        <f t="shared" si="161"/>
        <v>1.3888888888888888E-2</v>
      </c>
      <c r="M832">
        <v>360</v>
      </c>
      <c r="N832">
        <f t="shared" si="160"/>
        <v>0</v>
      </c>
      <c r="Q832">
        <f t="shared" si="162"/>
        <v>20.694444444444443</v>
      </c>
      <c r="R832">
        <f t="shared" si="163"/>
        <v>27.611111111111111</v>
      </c>
      <c r="S832">
        <f t="shared" si="164"/>
        <v>26.638888888888886</v>
      </c>
      <c r="T832">
        <f t="shared" si="165"/>
        <v>39.166666666666664</v>
      </c>
      <c r="U832">
        <f t="shared" si="166"/>
        <v>5.9444444444444429</v>
      </c>
      <c r="V832">
        <f t="shared" si="167"/>
        <v>11.555555555555554</v>
      </c>
      <c r="W832">
        <f t="shared" si="168"/>
        <v>0</v>
      </c>
      <c r="Y832">
        <f t="shared" si="169"/>
        <v>5.9444444444444429</v>
      </c>
      <c r="Z832">
        <f t="shared" si="170"/>
        <v>-11.555555555555554</v>
      </c>
    </row>
    <row r="833" spans="1:26" x14ac:dyDescent="0.2">
      <c r="A833">
        <v>209</v>
      </c>
      <c r="B833" t="s">
        <v>144</v>
      </c>
      <c r="C833" s="33">
        <v>8</v>
      </c>
      <c r="D833" s="33">
        <v>20</v>
      </c>
      <c r="E833">
        <v>7.1635069896932597</v>
      </c>
      <c r="F833">
        <v>27</v>
      </c>
      <c r="G833" s="5" t="s">
        <v>49</v>
      </c>
      <c r="H833">
        <v>1514</v>
      </c>
      <c r="I833">
        <v>2084</v>
      </c>
      <c r="J833">
        <v>2054</v>
      </c>
      <c r="K833">
        <v>1792</v>
      </c>
      <c r="L833">
        <f t="shared" si="161"/>
        <v>1.5233731136832421E-2</v>
      </c>
      <c r="M833">
        <v>328.21899999999999</v>
      </c>
      <c r="N833">
        <f t="shared" si="160"/>
        <v>0</v>
      </c>
      <c r="Q833">
        <f t="shared" si="162"/>
        <v>23.063868941164284</v>
      </c>
      <c r="R833">
        <f t="shared" si="163"/>
        <v>31.747095689158765</v>
      </c>
      <c r="S833">
        <f t="shared" si="164"/>
        <v>31.290083755053793</v>
      </c>
      <c r="T833">
        <f t="shared" si="165"/>
        <v>27.298846197203698</v>
      </c>
      <c r="U833">
        <f t="shared" si="166"/>
        <v>8.2262148138895093</v>
      </c>
      <c r="V833">
        <f t="shared" si="167"/>
        <v>-4.4482494919550675</v>
      </c>
      <c r="W833">
        <f t="shared" si="168"/>
        <v>0</v>
      </c>
      <c r="Y833">
        <f t="shared" si="169"/>
        <v>8.2262148138895093</v>
      </c>
      <c r="Z833">
        <f t="shared" si="170"/>
        <v>4.4482494919550675</v>
      </c>
    </row>
    <row r="834" spans="1:26" x14ac:dyDescent="0.2">
      <c r="A834">
        <v>210</v>
      </c>
      <c r="B834" t="s">
        <v>144</v>
      </c>
      <c r="C834" s="33">
        <v>1</v>
      </c>
      <c r="D834" s="33">
        <v>21</v>
      </c>
      <c r="E834">
        <v>6.5269106478023398</v>
      </c>
      <c r="F834">
        <v>28</v>
      </c>
      <c r="G834" s="5" t="s">
        <v>51</v>
      </c>
      <c r="H834">
        <v>1504</v>
      </c>
      <c r="I834">
        <v>1948</v>
      </c>
      <c r="J834">
        <v>1556</v>
      </c>
      <c r="K834">
        <v>2120</v>
      </c>
      <c r="L834">
        <f t="shared" si="161"/>
        <v>1.4366866557670038E-2</v>
      </c>
      <c r="M834">
        <v>348.02300000000002</v>
      </c>
      <c r="N834">
        <f t="shared" si="160"/>
        <v>0</v>
      </c>
      <c r="Q834">
        <f t="shared" si="162"/>
        <v>21.607767302735738</v>
      </c>
      <c r="R834">
        <f t="shared" si="163"/>
        <v>27.986656054341232</v>
      </c>
      <c r="S834">
        <f t="shared" si="164"/>
        <v>22.354844363734578</v>
      </c>
      <c r="T834">
        <f t="shared" si="165"/>
        <v>30.45775710226048</v>
      </c>
      <c r="U834">
        <f t="shared" si="166"/>
        <v>0.74707706099884064</v>
      </c>
      <c r="V834">
        <f t="shared" si="167"/>
        <v>2.4711010479192481</v>
      </c>
      <c r="W834">
        <f t="shared" si="168"/>
        <v>0</v>
      </c>
      <c r="Y834">
        <f t="shared" si="169"/>
        <v>0.74707706099884064</v>
      </c>
      <c r="Z834">
        <f t="shared" si="170"/>
        <v>-2.4711010479192481</v>
      </c>
    </row>
    <row r="835" spans="1:26" x14ac:dyDescent="0.2">
      <c r="A835">
        <v>210</v>
      </c>
      <c r="B835" t="s">
        <v>144</v>
      </c>
      <c r="C835" s="33">
        <v>2</v>
      </c>
      <c r="D835" s="33">
        <v>21</v>
      </c>
      <c r="E835">
        <v>6.5269106478023398</v>
      </c>
      <c r="F835">
        <v>28</v>
      </c>
      <c r="G835" s="5" t="s">
        <v>51</v>
      </c>
      <c r="H835">
        <v>1476</v>
      </c>
      <c r="I835">
        <v>1984</v>
      </c>
      <c r="J835">
        <v>1528</v>
      </c>
      <c r="K835">
        <v>2264</v>
      </c>
      <c r="L835">
        <f t="shared" si="161"/>
        <v>1.4200874205816109E-2</v>
      </c>
      <c r="M835">
        <v>352.09100000000001</v>
      </c>
      <c r="N835">
        <f t="shared" ref="N835:N841" si="171">IF(O835&gt;0, 10/O835, 0)</f>
        <v>0</v>
      </c>
      <c r="Q835">
        <f t="shared" si="162"/>
        <v>20.960490327784576</v>
      </c>
      <c r="R835">
        <f t="shared" si="163"/>
        <v>28.174534424339161</v>
      </c>
      <c r="S835">
        <f t="shared" si="164"/>
        <v>21.698935786487016</v>
      </c>
      <c r="T835">
        <f t="shared" si="165"/>
        <v>32.150779201967673</v>
      </c>
      <c r="U835">
        <f t="shared" si="166"/>
        <v>0.73844545870244005</v>
      </c>
      <c r="V835">
        <f t="shared" si="167"/>
        <v>3.9762447776285121</v>
      </c>
      <c r="W835">
        <f t="shared" si="168"/>
        <v>0</v>
      </c>
      <c r="Y835">
        <f t="shared" si="169"/>
        <v>0.73844545870244005</v>
      </c>
      <c r="Z835">
        <f t="shared" si="170"/>
        <v>-3.9762447776285121</v>
      </c>
    </row>
    <row r="836" spans="1:26" x14ac:dyDescent="0.2">
      <c r="A836">
        <v>210</v>
      </c>
      <c r="B836" t="s">
        <v>144</v>
      </c>
      <c r="C836" s="33">
        <v>3</v>
      </c>
      <c r="D836" s="33">
        <v>21</v>
      </c>
      <c r="E836">
        <v>6.5269106478023398</v>
      </c>
      <c r="F836">
        <v>28</v>
      </c>
      <c r="G836" s="5" t="s">
        <v>51</v>
      </c>
      <c r="H836">
        <v>1476</v>
      </c>
      <c r="I836">
        <v>1928</v>
      </c>
      <c r="J836">
        <v>1628</v>
      </c>
      <c r="K836">
        <v>2376</v>
      </c>
      <c r="L836">
        <f t="shared" si="161"/>
        <v>1.3728795874771417E-2</v>
      </c>
      <c r="M836">
        <v>364.19799999999998</v>
      </c>
      <c r="N836">
        <f t="shared" si="171"/>
        <v>0</v>
      </c>
      <c r="Q836">
        <f t="shared" si="162"/>
        <v>20.263702711162612</v>
      </c>
      <c r="R836">
        <f t="shared" si="163"/>
        <v>26.469118446559293</v>
      </c>
      <c r="S836">
        <f t="shared" si="164"/>
        <v>22.350479684127865</v>
      </c>
      <c r="T836">
        <f t="shared" si="165"/>
        <v>32.619618998456886</v>
      </c>
      <c r="U836">
        <f t="shared" si="166"/>
        <v>2.0867769729652537</v>
      </c>
      <c r="V836">
        <f t="shared" si="167"/>
        <v>6.1505005518975935</v>
      </c>
      <c r="W836">
        <f t="shared" si="168"/>
        <v>0</v>
      </c>
      <c r="Y836">
        <f t="shared" si="169"/>
        <v>2.0867769729652537</v>
      </c>
      <c r="Z836">
        <f t="shared" si="170"/>
        <v>-6.1505005518975935</v>
      </c>
    </row>
    <row r="837" spans="1:26" x14ac:dyDescent="0.2">
      <c r="A837">
        <v>210</v>
      </c>
      <c r="B837" t="s">
        <v>144</v>
      </c>
      <c r="C837" s="33">
        <v>4</v>
      </c>
      <c r="D837" s="33">
        <v>21</v>
      </c>
      <c r="E837">
        <v>6.5269106478023398</v>
      </c>
      <c r="F837">
        <v>28</v>
      </c>
      <c r="G837" s="5" t="s">
        <v>51</v>
      </c>
      <c r="H837">
        <v>1552</v>
      </c>
      <c r="I837">
        <v>2004</v>
      </c>
      <c r="J837">
        <v>1792</v>
      </c>
      <c r="K837">
        <v>2572</v>
      </c>
      <c r="L837">
        <f t="shared" si="161"/>
        <v>1.4530955294062942E-2</v>
      </c>
      <c r="M837">
        <v>344.09300000000002</v>
      </c>
      <c r="N837">
        <f t="shared" si="171"/>
        <v>0</v>
      </c>
      <c r="Q837">
        <f t="shared" si="162"/>
        <v>22.552042616385688</v>
      </c>
      <c r="R837">
        <f t="shared" si="163"/>
        <v>29.120034409302136</v>
      </c>
      <c r="S837">
        <f t="shared" si="164"/>
        <v>26.039471886960794</v>
      </c>
      <c r="T837">
        <f t="shared" si="165"/>
        <v>37.373617016329888</v>
      </c>
      <c r="U837">
        <f t="shared" si="166"/>
        <v>3.487429270575106</v>
      </c>
      <c r="V837">
        <f t="shared" si="167"/>
        <v>8.2535826070277523</v>
      </c>
      <c r="W837">
        <f t="shared" si="168"/>
        <v>0</v>
      </c>
      <c r="Y837">
        <f t="shared" si="169"/>
        <v>3.487429270575106</v>
      </c>
      <c r="Z837">
        <f t="shared" si="170"/>
        <v>-8.2535826070277523</v>
      </c>
    </row>
    <row r="838" spans="1:26" x14ac:dyDescent="0.2">
      <c r="A838">
        <v>210</v>
      </c>
      <c r="B838" t="s">
        <v>144</v>
      </c>
      <c r="C838" s="33">
        <v>5</v>
      </c>
      <c r="D838" s="33">
        <v>21</v>
      </c>
      <c r="E838">
        <v>6.5269106478023398</v>
      </c>
      <c r="F838">
        <v>28</v>
      </c>
      <c r="G838" s="5" t="s">
        <v>51</v>
      </c>
      <c r="H838">
        <v>1468</v>
      </c>
      <c r="I838">
        <v>2044</v>
      </c>
      <c r="J838">
        <v>1764</v>
      </c>
      <c r="K838">
        <v>2688</v>
      </c>
      <c r="L838">
        <f t="shared" si="161"/>
        <v>1.4352638589078216E-2</v>
      </c>
      <c r="M838">
        <v>348.36799999999999</v>
      </c>
      <c r="N838">
        <f t="shared" si="171"/>
        <v>0</v>
      </c>
      <c r="Q838">
        <f t="shared" si="162"/>
        <v>21.069673448766821</v>
      </c>
      <c r="R838">
        <f t="shared" si="163"/>
        <v>29.336793276075873</v>
      </c>
      <c r="S838">
        <f t="shared" si="164"/>
        <v>25.318054471133973</v>
      </c>
      <c r="T838">
        <f t="shared" si="165"/>
        <v>38.579892527442247</v>
      </c>
      <c r="U838">
        <f t="shared" si="166"/>
        <v>4.2483810223671519</v>
      </c>
      <c r="V838">
        <f t="shared" si="167"/>
        <v>9.2430992513663739</v>
      </c>
      <c r="W838">
        <f t="shared" si="168"/>
        <v>0</v>
      </c>
      <c r="Y838">
        <f t="shared" si="169"/>
        <v>4.2483810223671519</v>
      </c>
      <c r="Z838">
        <f t="shared" si="170"/>
        <v>-9.2430992513663739</v>
      </c>
    </row>
    <row r="839" spans="1:26" x14ac:dyDescent="0.2">
      <c r="A839">
        <v>210</v>
      </c>
      <c r="B839" t="s">
        <v>144</v>
      </c>
      <c r="C839" s="33">
        <v>6</v>
      </c>
      <c r="D839" s="33">
        <v>21</v>
      </c>
      <c r="E839">
        <v>6.5269106478023398</v>
      </c>
      <c r="F839">
        <v>28</v>
      </c>
      <c r="G839" s="5" t="s">
        <v>51</v>
      </c>
      <c r="H839">
        <v>1536</v>
      </c>
      <c r="I839">
        <v>2064</v>
      </c>
      <c r="J839">
        <v>1884</v>
      </c>
      <c r="K839">
        <v>2796</v>
      </c>
      <c r="L839">
        <f t="shared" si="161"/>
        <v>1.4701817732744477E-2</v>
      </c>
      <c r="M839">
        <v>340.09399999999999</v>
      </c>
      <c r="N839">
        <f t="shared" si="171"/>
        <v>0</v>
      </c>
      <c r="Q839">
        <f t="shared" si="162"/>
        <v>22.581992037495517</v>
      </c>
      <c r="R839">
        <f t="shared" si="163"/>
        <v>30.3445518003846</v>
      </c>
      <c r="S839">
        <f t="shared" si="164"/>
        <v>27.698224608490595</v>
      </c>
      <c r="T839">
        <f t="shared" si="165"/>
        <v>41.106282380753555</v>
      </c>
      <c r="U839">
        <f t="shared" si="166"/>
        <v>5.1162325709950771</v>
      </c>
      <c r="V839">
        <f t="shared" si="167"/>
        <v>10.761730580368955</v>
      </c>
      <c r="W839">
        <f t="shared" si="168"/>
        <v>0</v>
      </c>
      <c r="Y839">
        <f t="shared" si="169"/>
        <v>5.1162325709950771</v>
      </c>
      <c r="Z839">
        <f t="shared" si="170"/>
        <v>-10.761730580368955</v>
      </c>
    </row>
    <row r="840" spans="1:26" x14ac:dyDescent="0.2">
      <c r="A840">
        <v>210</v>
      </c>
      <c r="B840" t="s">
        <v>144</v>
      </c>
      <c r="C840" s="33">
        <v>7</v>
      </c>
      <c r="D840" s="33">
        <v>21</v>
      </c>
      <c r="E840">
        <v>6.5269106478023398</v>
      </c>
      <c r="F840">
        <v>28</v>
      </c>
      <c r="G840" s="5" t="s">
        <v>51</v>
      </c>
      <c r="H840">
        <v>1480</v>
      </c>
      <c r="I840">
        <v>1996</v>
      </c>
      <c r="J840">
        <v>1872</v>
      </c>
      <c r="K840">
        <v>2792</v>
      </c>
      <c r="L840">
        <f t="shared" si="161"/>
        <v>1.3715577329796544E-2</v>
      </c>
      <c r="M840">
        <v>364.54899999999998</v>
      </c>
      <c r="N840">
        <f t="shared" si="171"/>
        <v>0</v>
      </c>
      <c r="Q840">
        <f t="shared" si="162"/>
        <v>20.299054448098886</v>
      </c>
      <c r="R840">
        <f t="shared" si="163"/>
        <v>27.3762923502739</v>
      </c>
      <c r="S840">
        <f t="shared" si="164"/>
        <v>25.675560761379131</v>
      </c>
      <c r="T840">
        <f t="shared" si="165"/>
        <v>38.293891904791948</v>
      </c>
      <c r="U840">
        <f t="shared" si="166"/>
        <v>5.3765063132802453</v>
      </c>
      <c r="V840">
        <f t="shared" si="167"/>
        <v>10.917599554518048</v>
      </c>
      <c r="W840">
        <f t="shared" si="168"/>
        <v>0</v>
      </c>
      <c r="Y840">
        <f t="shared" si="169"/>
        <v>5.3765063132802453</v>
      </c>
      <c r="Z840">
        <f t="shared" si="170"/>
        <v>-10.917599554518048</v>
      </c>
    </row>
    <row r="841" spans="1:26" x14ac:dyDescent="0.2">
      <c r="A841">
        <v>210</v>
      </c>
      <c r="B841" t="s">
        <v>144</v>
      </c>
      <c r="C841" s="33">
        <v>8</v>
      </c>
      <c r="D841" s="33">
        <v>21</v>
      </c>
      <c r="E841">
        <v>6.5269106478023398</v>
      </c>
      <c r="F841">
        <v>28</v>
      </c>
      <c r="G841" s="5" t="s">
        <v>51</v>
      </c>
      <c r="H841">
        <v>1520</v>
      </c>
      <c r="I841">
        <v>2064</v>
      </c>
      <c r="J841">
        <v>1916</v>
      </c>
      <c r="K841">
        <v>2884</v>
      </c>
      <c r="L841">
        <f t="shared" si="161"/>
        <v>1.4533911976815502E-2</v>
      </c>
      <c r="M841">
        <v>344.02300000000002</v>
      </c>
      <c r="N841">
        <f t="shared" si="171"/>
        <v>0</v>
      </c>
      <c r="Q841">
        <f t="shared" si="162"/>
        <v>22.091546204759563</v>
      </c>
      <c r="R841">
        <f t="shared" si="163"/>
        <v>29.997994320147196</v>
      </c>
      <c r="S841">
        <f t="shared" si="164"/>
        <v>27.8469753475785</v>
      </c>
      <c r="T841">
        <f t="shared" si="165"/>
        <v>41.915802141135906</v>
      </c>
      <c r="U841">
        <f t="shared" si="166"/>
        <v>5.7554291428189366</v>
      </c>
      <c r="V841">
        <f t="shared" si="167"/>
        <v>11.91780782098871</v>
      </c>
      <c r="W841">
        <f t="shared" si="168"/>
        <v>0</v>
      </c>
      <c r="Y841">
        <f t="shared" si="169"/>
        <v>5.7554291428189366</v>
      </c>
      <c r="Z841">
        <f t="shared" si="170"/>
        <v>-11.91780782098871</v>
      </c>
    </row>
    <row r="842" spans="1:26" x14ac:dyDescent="0.2">
      <c r="A842">
        <v>1</v>
      </c>
      <c r="B842" t="s">
        <v>100</v>
      </c>
      <c r="C842" s="33">
        <v>1</v>
      </c>
      <c r="D842" s="33">
        <v>1</v>
      </c>
      <c r="E842" s="38">
        <v>6.4860569999999997</v>
      </c>
      <c r="F842">
        <v>15</v>
      </c>
      <c r="G842" s="5" t="s">
        <v>50</v>
      </c>
      <c r="H842">
        <v>1558</v>
      </c>
      <c r="I842">
        <v>2130</v>
      </c>
      <c r="J842">
        <v>1666</v>
      </c>
      <c r="K842">
        <v>2138</v>
      </c>
      <c r="M842">
        <v>350.00599999999997</v>
      </c>
    </row>
    <row r="843" spans="1:26" x14ac:dyDescent="0.2">
      <c r="A843">
        <v>1</v>
      </c>
      <c r="B843" t="s">
        <v>100</v>
      </c>
      <c r="C843" s="33">
        <v>2</v>
      </c>
      <c r="D843" s="33">
        <v>1</v>
      </c>
      <c r="E843" s="38">
        <v>6.4860569999999997</v>
      </c>
      <c r="F843">
        <v>15</v>
      </c>
      <c r="G843" s="5" t="s">
        <v>50</v>
      </c>
      <c r="H843">
        <v>1502</v>
      </c>
      <c r="I843">
        <v>2058</v>
      </c>
      <c r="J843">
        <v>1756</v>
      </c>
      <c r="K843">
        <v>1962</v>
      </c>
      <c r="M843">
        <v>350</v>
      </c>
    </row>
    <row r="844" spans="1:26" x14ac:dyDescent="0.2">
      <c r="A844">
        <v>1</v>
      </c>
      <c r="B844" t="s">
        <v>100</v>
      </c>
      <c r="C844" s="33">
        <v>3</v>
      </c>
      <c r="D844" s="33">
        <v>1</v>
      </c>
      <c r="E844" s="38">
        <v>6.4860569999999997</v>
      </c>
      <c r="F844">
        <v>15</v>
      </c>
      <c r="G844" s="5" t="s">
        <v>50</v>
      </c>
      <c r="H844">
        <v>1496</v>
      </c>
      <c r="I844">
        <v>2102</v>
      </c>
      <c r="J844">
        <v>1874</v>
      </c>
      <c r="K844">
        <v>1938</v>
      </c>
      <c r="M844">
        <v>354.09</v>
      </c>
    </row>
    <row r="845" spans="1:26" x14ac:dyDescent="0.2">
      <c r="A845">
        <v>1</v>
      </c>
      <c r="B845" t="s">
        <v>100</v>
      </c>
      <c r="C845" s="33">
        <v>4</v>
      </c>
      <c r="D845" s="33">
        <v>1</v>
      </c>
      <c r="E845" s="38">
        <v>6.4860569999999997</v>
      </c>
      <c r="F845">
        <v>15</v>
      </c>
      <c r="G845" s="5" t="s">
        <v>50</v>
      </c>
      <c r="H845">
        <v>1520</v>
      </c>
      <c r="I845">
        <v>2112</v>
      </c>
      <c r="J845">
        <v>2006</v>
      </c>
      <c r="K845">
        <v>1886</v>
      </c>
      <c r="M845">
        <v>354</v>
      </c>
    </row>
    <row r="846" spans="1:26" x14ac:dyDescent="0.2">
      <c r="A846">
        <v>1</v>
      </c>
      <c r="B846" t="s">
        <v>100</v>
      </c>
      <c r="C846" s="33">
        <v>5</v>
      </c>
      <c r="D846" s="33">
        <v>1</v>
      </c>
      <c r="E846" s="38">
        <v>6.4860569999999997</v>
      </c>
      <c r="F846">
        <v>15</v>
      </c>
      <c r="G846" s="5" t="s">
        <v>50</v>
      </c>
      <c r="H846">
        <v>1506</v>
      </c>
      <c r="I846">
        <v>2068</v>
      </c>
      <c r="J846">
        <v>2004</v>
      </c>
      <c r="K846">
        <v>1730</v>
      </c>
      <c r="M846">
        <v>356</v>
      </c>
    </row>
    <row r="847" spans="1:26" x14ac:dyDescent="0.2">
      <c r="A847">
        <v>1</v>
      </c>
      <c r="B847" t="s">
        <v>100</v>
      </c>
      <c r="C847" s="33">
        <v>6</v>
      </c>
      <c r="D847" s="33">
        <v>1</v>
      </c>
      <c r="E847" s="38">
        <v>6.4860569999999997</v>
      </c>
      <c r="F847">
        <v>15</v>
      </c>
      <c r="G847" s="5" t="s">
        <v>50</v>
      </c>
      <c r="H847">
        <v>1550</v>
      </c>
      <c r="I847">
        <v>2097</v>
      </c>
      <c r="J847">
        <v>2063</v>
      </c>
      <c r="K847">
        <v>1665</v>
      </c>
      <c r="M847">
        <v>360.05</v>
      </c>
    </row>
    <row r="848" spans="1:26" x14ac:dyDescent="0.2">
      <c r="A848">
        <v>1</v>
      </c>
      <c r="B848" t="s">
        <v>100</v>
      </c>
      <c r="C848" s="33">
        <v>7</v>
      </c>
      <c r="D848" s="33">
        <v>1</v>
      </c>
      <c r="E848" s="38">
        <v>6.4860569999999997</v>
      </c>
      <c r="F848">
        <v>15</v>
      </c>
      <c r="G848" s="5" t="s">
        <v>50</v>
      </c>
      <c r="H848">
        <v>1550</v>
      </c>
      <c r="I848">
        <v>2097</v>
      </c>
      <c r="J848">
        <v>2063</v>
      </c>
      <c r="K848">
        <v>1665</v>
      </c>
      <c r="M848">
        <v>360.05</v>
      </c>
    </row>
    <row r="849" spans="1:24" x14ac:dyDescent="0.2">
      <c r="A849">
        <v>1</v>
      </c>
      <c r="B849" t="s">
        <v>100</v>
      </c>
      <c r="C849" s="33">
        <v>8</v>
      </c>
      <c r="D849" s="33">
        <v>1</v>
      </c>
      <c r="E849" s="38">
        <v>6.4860569999999997</v>
      </c>
      <c r="F849">
        <v>15</v>
      </c>
      <c r="G849" s="5" t="s">
        <v>50</v>
      </c>
      <c r="H849">
        <v>1550</v>
      </c>
      <c r="I849">
        <v>2097</v>
      </c>
      <c r="J849">
        <v>2063</v>
      </c>
      <c r="K849">
        <v>1665</v>
      </c>
      <c r="M849">
        <v>360.05</v>
      </c>
    </row>
    <row r="850" spans="1:24" x14ac:dyDescent="0.2">
      <c r="A850">
        <v>2</v>
      </c>
      <c r="B850" t="s">
        <v>100</v>
      </c>
      <c r="C850" s="33">
        <v>1</v>
      </c>
      <c r="D850" s="33">
        <v>2</v>
      </c>
      <c r="E850" s="38">
        <v>8.0759260000000008</v>
      </c>
      <c r="F850">
        <v>16</v>
      </c>
      <c r="G850" s="5" t="s">
        <v>51</v>
      </c>
      <c r="H850">
        <v>1456</v>
      </c>
      <c r="I850">
        <v>1942</v>
      </c>
      <c r="J850">
        <v>1440</v>
      </c>
      <c r="K850">
        <v>1018</v>
      </c>
      <c r="M850">
        <v>364</v>
      </c>
    </row>
    <row r="851" spans="1:24" x14ac:dyDescent="0.2">
      <c r="A851">
        <v>2</v>
      </c>
      <c r="B851" t="s">
        <v>100</v>
      </c>
      <c r="C851" s="33">
        <v>2</v>
      </c>
      <c r="D851" s="33">
        <v>2</v>
      </c>
      <c r="E851" s="38">
        <v>8.0759260000000008</v>
      </c>
      <c r="F851">
        <v>16</v>
      </c>
      <c r="G851" s="5" t="s">
        <v>51</v>
      </c>
      <c r="H851">
        <v>1532</v>
      </c>
      <c r="I851">
        <v>1998</v>
      </c>
      <c r="J851">
        <v>2276</v>
      </c>
      <c r="K851">
        <v>1570</v>
      </c>
      <c r="M851">
        <v>340.024</v>
      </c>
      <c r="O851">
        <v>320.02499999999998</v>
      </c>
      <c r="P851">
        <v>220.14500000000001</v>
      </c>
      <c r="X851" t="s">
        <v>206</v>
      </c>
    </row>
    <row r="852" spans="1:24" x14ac:dyDescent="0.2">
      <c r="A852">
        <v>2</v>
      </c>
      <c r="B852" t="s">
        <v>100</v>
      </c>
      <c r="C852" s="33">
        <v>3</v>
      </c>
      <c r="D852" s="33">
        <v>2</v>
      </c>
      <c r="E852" s="38">
        <v>8.0759260000000008</v>
      </c>
      <c r="F852">
        <v>16</v>
      </c>
      <c r="G852" s="5" t="s">
        <v>51</v>
      </c>
      <c r="H852">
        <v>1536</v>
      </c>
      <c r="I852">
        <v>1966</v>
      </c>
      <c r="J852">
        <v>2264</v>
      </c>
      <c r="K852">
        <v>2550</v>
      </c>
      <c r="M852">
        <v>352</v>
      </c>
      <c r="O852">
        <v>308.02600000000001</v>
      </c>
      <c r="P852">
        <v>228.035</v>
      </c>
      <c r="X852" t="s">
        <v>206</v>
      </c>
    </row>
    <row r="853" spans="1:24" x14ac:dyDescent="0.2">
      <c r="A853">
        <v>2</v>
      </c>
      <c r="B853" t="s">
        <v>100</v>
      </c>
      <c r="C853" s="73">
        <v>4</v>
      </c>
      <c r="D853" s="73">
        <v>2</v>
      </c>
      <c r="E853" s="38">
        <v>8.0759260000000008</v>
      </c>
      <c r="F853">
        <v>16</v>
      </c>
      <c r="G853" s="5" t="s">
        <v>51</v>
      </c>
      <c r="H853">
        <v>1424</v>
      </c>
      <c r="I853">
        <v>2038</v>
      </c>
      <c r="J853">
        <v>1796</v>
      </c>
      <c r="K853">
        <v>3126</v>
      </c>
      <c r="M853">
        <v>332.024</v>
      </c>
      <c r="O853">
        <v>316</v>
      </c>
      <c r="P853">
        <v>280.45699999999999</v>
      </c>
      <c r="X853" t="s">
        <v>207</v>
      </c>
    </row>
    <row r="854" spans="1:24" x14ac:dyDescent="0.2">
      <c r="A854">
        <v>2</v>
      </c>
      <c r="B854" t="s">
        <v>100</v>
      </c>
      <c r="C854" s="33">
        <v>5</v>
      </c>
      <c r="D854" s="33">
        <v>2</v>
      </c>
      <c r="E854" s="38">
        <v>8.0759260000000008</v>
      </c>
      <c r="F854">
        <v>16</v>
      </c>
      <c r="G854" s="5" t="s">
        <v>51</v>
      </c>
      <c r="H854">
        <v>1464</v>
      </c>
      <c r="I854">
        <v>1974</v>
      </c>
      <c r="J854">
        <v>728</v>
      </c>
      <c r="K854">
        <v>2750</v>
      </c>
      <c r="M854">
        <v>348.02300000000002</v>
      </c>
      <c r="O854">
        <v>304</v>
      </c>
      <c r="P854">
        <v>228.316</v>
      </c>
      <c r="X854" t="s">
        <v>206</v>
      </c>
    </row>
    <row r="855" spans="1:24" x14ac:dyDescent="0.2">
      <c r="A855">
        <v>2</v>
      </c>
      <c r="B855" t="s">
        <v>100</v>
      </c>
      <c r="C855" s="33">
        <v>6</v>
      </c>
      <c r="D855" s="33">
        <v>2</v>
      </c>
      <c r="E855" s="38">
        <v>8.0759260000000008</v>
      </c>
      <c r="F855">
        <v>16</v>
      </c>
      <c r="G855" s="5" t="s">
        <v>51</v>
      </c>
      <c r="H855">
        <v>1468</v>
      </c>
      <c r="I855">
        <v>2030</v>
      </c>
      <c r="J855">
        <v>708</v>
      </c>
      <c r="K855">
        <v>2118</v>
      </c>
      <c r="M855">
        <v>344</v>
      </c>
      <c r="O855">
        <v>292.02699999999999</v>
      </c>
      <c r="P855">
        <v>272.26499999999999</v>
      </c>
      <c r="X855" t="s">
        <v>206</v>
      </c>
    </row>
    <row r="856" spans="1:24" x14ac:dyDescent="0.2">
      <c r="A856">
        <v>2</v>
      </c>
      <c r="B856" t="s">
        <v>100</v>
      </c>
      <c r="C856" s="33">
        <v>7</v>
      </c>
      <c r="D856" s="33">
        <v>2</v>
      </c>
      <c r="E856" s="38">
        <v>8.0759260000000008</v>
      </c>
      <c r="F856">
        <v>16</v>
      </c>
      <c r="G856" s="5" t="s">
        <v>51</v>
      </c>
      <c r="H856">
        <v>1588</v>
      </c>
      <c r="I856">
        <v>2054</v>
      </c>
      <c r="J856">
        <v>792</v>
      </c>
      <c r="K856">
        <v>2010</v>
      </c>
      <c r="M856">
        <v>344.209</v>
      </c>
      <c r="O856">
        <v>324.02499999999998</v>
      </c>
      <c r="P856">
        <v>272.26499999999999</v>
      </c>
      <c r="X856" t="s">
        <v>206</v>
      </c>
    </row>
    <row r="857" spans="1:24" x14ac:dyDescent="0.2">
      <c r="A857">
        <v>2</v>
      </c>
      <c r="B857" t="s">
        <v>100</v>
      </c>
      <c r="C857" s="33">
        <v>8</v>
      </c>
      <c r="D857" s="33">
        <v>2</v>
      </c>
      <c r="E857" s="38">
        <v>8.0759260000000008</v>
      </c>
      <c r="F857">
        <v>16</v>
      </c>
      <c r="G857" s="5" t="s">
        <v>51</v>
      </c>
      <c r="H857">
        <v>1588</v>
      </c>
      <c r="I857">
        <v>2054</v>
      </c>
      <c r="J857">
        <v>792</v>
      </c>
      <c r="K857">
        <v>2010</v>
      </c>
      <c r="M857">
        <v>344.209</v>
      </c>
      <c r="O857">
        <v>324.02499999999998</v>
      </c>
      <c r="P857">
        <v>272.26499999999999</v>
      </c>
      <c r="X857" t="s">
        <v>206</v>
      </c>
    </row>
    <row r="858" spans="1:24" x14ac:dyDescent="0.2">
      <c r="A858" s="33">
        <v>3</v>
      </c>
      <c r="B858" t="s">
        <v>100</v>
      </c>
      <c r="C858" s="33">
        <v>1</v>
      </c>
      <c r="D858" s="33">
        <v>3</v>
      </c>
      <c r="E858" s="38">
        <v>7.3225850000000001</v>
      </c>
      <c r="F858">
        <v>17</v>
      </c>
      <c r="G858" s="5" t="s">
        <v>51</v>
      </c>
      <c r="H858">
        <v>1458</v>
      </c>
      <c r="I858">
        <v>1992</v>
      </c>
      <c r="J858">
        <v>1942</v>
      </c>
      <c r="K858">
        <v>1168</v>
      </c>
      <c r="M858">
        <v>348.09199999999998</v>
      </c>
    </row>
    <row r="859" spans="1:24" x14ac:dyDescent="0.2">
      <c r="A859" s="33">
        <v>3</v>
      </c>
      <c r="B859" t="s">
        <v>100</v>
      </c>
      <c r="C859" s="33">
        <v>2</v>
      </c>
      <c r="D859" s="33">
        <v>3</v>
      </c>
      <c r="E859" s="38">
        <v>7.3225850000000001</v>
      </c>
      <c r="F859">
        <v>17</v>
      </c>
      <c r="G859" s="5" t="s">
        <v>51</v>
      </c>
      <c r="H859">
        <v>1502</v>
      </c>
      <c r="I859">
        <v>1968</v>
      </c>
      <c r="J859">
        <v>2106</v>
      </c>
      <c r="K859">
        <v>1888</v>
      </c>
      <c r="M859">
        <v>344.02300000000002</v>
      </c>
      <c r="O859">
        <v>316</v>
      </c>
      <c r="P859">
        <v>140.05699999999999</v>
      </c>
      <c r="X859" t="s">
        <v>206</v>
      </c>
    </row>
    <row r="860" spans="1:24" x14ac:dyDescent="0.2">
      <c r="A860" s="33">
        <v>3</v>
      </c>
      <c r="B860" t="s">
        <v>100</v>
      </c>
      <c r="C860" s="33">
        <v>3</v>
      </c>
      <c r="D860" s="33">
        <v>3</v>
      </c>
      <c r="E860" s="38">
        <v>7.3225850000000001</v>
      </c>
      <c r="F860">
        <v>17</v>
      </c>
      <c r="G860" s="5" t="s">
        <v>51</v>
      </c>
      <c r="H860">
        <v>1566</v>
      </c>
      <c r="I860">
        <v>1948</v>
      </c>
      <c r="J860">
        <v>1046</v>
      </c>
      <c r="K860">
        <v>2736</v>
      </c>
      <c r="M860">
        <v>364.08800000000002</v>
      </c>
    </row>
    <row r="861" spans="1:24" x14ac:dyDescent="0.2">
      <c r="A861" s="33">
        <v>3</v>
      </c>
      <c r="B861" t="s">
        <v>100</v>
      </c>
      <c r="C861" s="33">
        <v>4</v>
      </c>
      <c r="D861" s="33">
        <v>3</v>
      </c>
      <c r="E861" s="38">
        <v>7.3225850000000001</v>
      </c>
      <c r="F861">
        <v>17</v>
      </c>
      <c r="G861" s="5" t="s">
        <v>51</v>
      </c>
      <c r="H861">
        <v>1510</v>
      </c>
      <c r="I861">
        <v>1956</v>
      </c>
      <c r="J861">
        <v>934</v>
      </c>
      <c r="K861">
        <v>1076</v>
      </c>
      <c r="M861">
        <v>372.02199999999999</v>
      </c>
      <c r="O861">
        <v>336</v>
      </c>
      <c r="P861">
        <v>160</v>
      </c>
      <c r="X861" t="s">
        <v>206</v>
      </c>
    </row>
    <row r="862" spans="1:24" x14ac:dyDescent="0.2">
      <c r="A862" s="33">
        <v>3</v>
      </c>
      <c r="B862" t="s">
        <v>100</v>
      </c>
      <c r="C862" s="33">
        <v>5</v>
      </c>
      <c r="D862" s="33">
        <v>3</v>
      </c>
      <c r="E862" s="38">
        <v>7.3225850000000001</v>
      </c>
      <c r="F862">
        <v>17</v>
      </c>
      <c r="G862" s="5" t="s">
        <v>51</v>
      </c>
      <c r="H862">
        <v>1478</v>
      </c>
      <c r="I862">
        <v>1988</v>
      </c>
      <c r="J862">
        <v>2102</v>
      </c>
      <c r="K862">
        <v>1920</v>
      </c>
      <c r="M862">
        <v>356.02199999999999</v>
      </c>
      <c r="O862">
        <v>312</v>
      </c>
      <c r="P862">
        <v>128</v>
      </c>
      <c r="X862" t="s">
        <v>206</v>
      </c>
    </row>
    <row r="863" spans="1:24" x14ac:dyDescent="0.2">
      <c r="A863" s="33">
        <v>3</v>
      </c>
      <c r="B863" t="s">
        <v>100</v>
      </c>
      <c r="C863" s="33">
        <v>6</v>
      </c>
      <c r="D863" s="33">
        <v>3</v>
      </c>
      <c r="E863" s="38">
        <v>7.3225850000000001</v>
      </c>
      <c r="F863">
        <v>17</v>
      </c>
      <c r="G863" s="5" t="s">
        <v>51</v>
      </c>
      <c r="H863">
        <v>1494</v>
      </c>
      <c r="I863">
        <v>2008</v>
      </c>
      <c r="J863">
        <v>970</v>
      </c>
      <c r="K863">
        <v>2792</v>
      </c>
      <c r="M863">
        <v>356.09</v>
      </c>
    </row>
    <row r="864" spans="1:24" x14ac:dyDescent="0.2">
      <c r="A864" s="33">
        <v>3</v>
      </c>
      <c r="B864" t="s">
        <v>100</v>
      </c>
      <c r="C864" s="33">
        <v>7</v>
      </c>
      <c r="D864" s="33">
        <v>3</v>
      </c>
      <c r="E864" s="38">
        <v>7.3225850000000001</v>
      </c>
      <c r="F864">
        <v>17</v>
      </c>
      <c r="G864" s="5" t="s">
        <v>51</v>
      </c>
      <c r="H864">
        <v>1546</v>
      </c>
      <c r="I864">
        <v>2028</v>
      </c>
      <c r="J864">
        <v>966</v>
      </c>
      <c r="K864">
        <v>1148</v>
      </c>
      <c r="M864">
        <v>352.09100000000001</v>
      </c>
      <c r="O864">
        <v>312</v>
      </c>
      <c r="P864">
        <v>152.053</v>
      </c>
      <c r="X864" t="s">
        <v>206</v>
      </c>
    </row>
    <row r="865" spans="1:24" x14ac:dyDescent="0.2">
      <c r="A865" s="33">
        <v>3</v>
      </c>
      <c r="B865" t="s">
        <v>100</v>
      </c>
      <c r="C865" s="33">
        <v>8</v>
      </c>
      <c r="D865" s="33">
        <v>3</v>
      </c>
      <c r="E865" s="38">
        <v>7.3225850000000001</v>
      </c>
      <c r="F865">
        <v>17</v>
      </c>
      <c r="G865" s="5" t="s">
        <v>51</v>
      </c>
      <c r="H865">
        <v>1498</v>
      </c>
      <c r="I865">
        <v>2020</v>
      </c>
      <c r="J865">
        <v>2110</v>
      </c>
      <c r="K865">
        <v>1880</v>
      </c>
      <c r="M865">
        <v>340.024</v>
      </c>
      <c r="O865">
        <v>328</v>
      </c>
      <c r="P865">
        <v>108</v>
      </c>
      <c r="X865" t="s">
        <v>206</v>
      </c>
    </row>
    <row r="866" spans="1:24" x14ac:dyDescent="0.2">
      <c r="A866" s="33">
        <v>4</v>
      </c>
      <c r="B866" t="s">
        <v>100</v>
      </c>
      <c r="C866" s="33">
        <v>1</v>
      </c>
      <c r="D866" s="33">
        <v>4</v>
      </c>
      <c r="E866" s="38">
        <v>7.0685229999999999</v>
      </c>
      <c r="F866">
        <v>18</v>
      </c>
      <c r="G866" s="5" t="s">
        <v>49</v>
      </c>
      <c r="H866">
        <v>1516</v>
      </c>
      <c r="I866">
        <v>1952</v>
      </c>
      <c r="J866">
        <v>1220</v>
      </c>
      <c r="K866">
        <v>1756</v>
      </c>
      <c r="M866">
        <v>356</v>
      </c>
    </row>
    <row r="867" spans="1:24" x14ac:dyDescent="0.2">
      <c r="A867" s="33">
        <v>4</v>
      </c>
      <c r="B867" t="s">
        <v>100</v>
      </c>
      <c r="C867" s="33">
        <v>2</v>
      </c>
      <c r="D867" s="33">
        <v>4</v>
      </c>
      <c r="E867" s="38">
        <v>7.0685229999999999</v>
      </c>
      <c r="F867">
        <v>18</v>
      </c>
      <c r="G867" s="5" t="s">
        <v>49</v>
      </c>
      <c r="H867">
        <v>1486</v>
      </c>
      <c r="I867">
        <v>1982</v>
      </c>
      <c r="J867">
        <v>961</v>
      </c>
      <c r="K867">
        <v>2051</v>
      </c>
      <c r="M867">
        <v>354.01299999999998</v>
      </c>
    </row>
    <row r="868" spans="1:24" x14ac:dyDescent="0.2">
      <c r="A868" s="33">
        <v>4</v>
      </c>
      <c r="B868" t="s">
        <v>100</v>
      </c>
      <c r="C868" s="33">
        <v>3</v>
      </c>
      <c r="D868" s="33">
        <v>4</v>
      </c>
      <c r="E868" s="38">
        <v>7.0685229999999999</v>
      </c>
      <c r="F868">
        <v>18</v>
      </c>
      <c r="G868" s="5" t="s">
        <v>49</v>
      </c>
      <c r="H868">
        <v>1540</v>
      </c>
      <c r="I868">
        <v>1994</v>
      </c>
      <c r="J868">
        <v>1036</v>
      </c>
      <c r="K868">
        <v>2681</v>
      </c>
      <c r="M868">
        <v>357.01299999999998</v>
      </c>
    </row>
    <row r="869" spans="1:24" x14ac:dyDescent="0.2">
      <c r="A869" s="33">
        <v>4</v>
      </c>
      <c r="B869" t="s">
        <v>100</v>
      </c>
      <c r="C869" s="33">
        <v>4</v>
      </c>
      <c r="D869" s="33">
        <v>4</v>
      </c>
      <c r="E869" s="38">
        <v>7.0685229999999999</v>
      </c>
      <c r="F869">
        <v>18</v>
      </c>
      <c r="G869" s="5" t="s">
        <v>49</v>
      </c>
      <c r="H869">
        <v>1447</v>
      </c>
      <c r="I869">
        <v>1997</v>
      </c>
      <c r="J869">
        <v>1261</v>
      </c>
      <c r="K869">
        <v>2876</v>
      </c>
      <c r="M869">
        <v>357.113</v>
      </c>
    </row>
    <row r="870" spans="1:24" x14ac:dyDescent="0.2">
      <c r="A870" s="33">
        <v>4</v>
      </c>
      <c r="B870" t="s">
        <v>100</v>
      </c>
      <c r="C870" s="33">
        <v>5</v>
      </c>
      <c r="D870" s="33">
        <v>4</v>
      </c>
      <c r="E870" s="38">
        <v>7.0685229999999999</v>
      </c>
      <c r="F870">
        <v>18</v>
      </c>
      <c r="G870" s="5" t="s">
        <v>49</v>
      </c>
      <c r="H870">
        <v>1555</v>
      </c>
      <c r="I870">
        <v>1997</v>
      </c>
      <c r="J870">
        <v>1723</v>
      </c>
      <c r="K870">
        <v>2807</v>
      </c>
      <c r="M870">
        <v>357.05</v>
      </c>
    </row>
    <row r="871" spans="1:24" x14ac:dyDescent="0.2">
      <c r="A871" s="33">
        <v>4</v>
      </c>
      <c r="B871" t="s">
        <v>100</v>
      </c>
      <c r="C871" s="33">
        <v>6</v>
      </c>
      <c r="D871" s="33">
        <v>4</v>
      </c>
      <c r="E871" s="38">
        <v>7.0685229999999999</v>
      </c>
      <c r="F871">
        <v>18</v>
      </c>
      <c r="G871" s="5" t="s">
        <v>49</v>
      </c>
      <c r="H871">
        <v>1489</v>
      </c>
      <c r="I871">
        <v>2021</v>
      </c>
      <c r="J871">
        <v>1717</v>
      </c>
      <c r="K871">
        <v>2615</v>
      </c>
      <c r="M871">
        <v>351.01299999999998</v>
      </c>
    </row>
    <row r="872" spans="1:24" x14ac:dyDescent="0.2">
      <c r="A872" s="33">
        <v>4</v>
      </c>
      <c r="B872" t="s">
        <v>100</v>
      </c>
      <c r="C872" s="33">
        <v>7</v>
      </c>
      <c r="D872" s="33">
        <v>4</v>
      </c>
      <c r="E872" s="38">
        <v>7.0685229999999999</v>
      </c>
      <c r="F872">
        <v>18</v>
      </c>
      <c r="G872" s="5" t="s">
        <v>49</v>
      </c>
      <c r="H872">
        <v>1522</v>
      </c>
      <c r="I872">
        <v>2039</v>
      </c>
      <c r="J872">
        <v>1717</v>
      </c>
      <c r="K872">
        <v>2873</v>
      </c>
      <c r="M872">
        <v>360.11200000000002</v>
      </c>
    </row>
    <row r="873" spans="1:24" x14ac:dyDescent="0.2">
      <c r="A873" s="33">
        <v>4</v>
      </c>
      <c r="B873" t="s">
        <v>100</v>
      </c>
      <c r="C873" s="33">
        <v>8</v>
      </c>
      <c r="D873" s="33">
        <v>4</v>
      </c>
      <c r="E873" s="38">
        <v>7.0685229999999999</v>
      </c>
      <c r="F873">
        <v>18</v>
      </c>
      <c r="G873" s="5" t="s">
        <v>49</v>
      </c>
      <c r="H873">
        <v>1507</v>
      </c>
      <c r="I873">
        <v>2018</v>
      </c>
      <c r="J873">
        <v>1186</v>
      </c>
      <c r="K873">
        <v>2882</v>
      </c>
      <c r="M873">
        <v>357.05</v>
      </c>
    </row>
    <row r="874" spans="1:24" x14ac:dyDescent="0.2">
      <c r="A874" s="33">
        <v>5</v>
      </c>
      <c r="B874" t="s">
        <v>100</v>
      </c>
      <c r="C874" s="33">
        <v>1</v>
      </c>
      <c r="D874" s="33">
        <v>5</v>
      </c>
      <c r="E874" s="38">
        <v>7.5611280000000001</v>
      </c>
      <c r="F874">
        <v>19</v>
      </c>
      <c r="G874" s="5" t="s">
        <v>51</v>
      </c>
      <c r="H874">
        <v>1508</v>
      </c>
      <c r="I874">
        <v>1950</v>
      </c>
      <c r="J874">
        <v>1208</v>
      </c>
      <c r="K874">
        <v>1542</v>
      </c>
      <c r="M874">
        <v>356</v>
      </c>
    </row>
    <row r="875" spans="1:24" x14ac:dyDescent="0.2">
      <c r="A875" s="33">
        <v>5</v>
      </c>
      <c r="B875" t="s">
        <v>100</v>
      </c>
      <c r="C875" s="33">
        <v>2</v>
      </c>
      <c r="D875" s="33">
        <v>5</v>
      </c>
      <c r="E875" s="38">
        <v>7.5611280000000001</v>
      </c>
      <c r="F875">
        <v>19</v>
      </c>
      <c r="G875" s="5" t="s">
        <v>51</v>
      </c>
      <c r="H875">
        <v>1524</v>
      </c>
      <c r="I875">
        <v>1954</v>
      </c>
      <c r="J875">
        <v>1276</v>
      </c>
      <c r="K875">
        <v>998</v>
      </c>
      <c r="M875">
        <v>364</v>
      </c>
    </row>
    <row r="876" spans="1:24" x14ac:dyDescent="0.2">
      <c r="A876" s="33">
        <v>5</v>
      </c>
      <c r="B876" t="s">
        <v>100</v>
      </c>
      <c r="C876" s="33">
        <v>3</v>
      </c>
      <c r="D876" s="33">
        <v>5</v>
      </c>
      <c r="E876" s="38">
        <v>7.5611280000000001</v>
      </c>
      <c r="F876">
        <v>19</v>
      </c>
      <c r="G876" s="5" t="s">
        <v>51</v>
      </c>
      <c r="H876">
        <v>1560</v>
      </c>
      <c r="I876">
        <v>1938</v>
      </c>
      <c r="J876">
        <v>1344</v>
      </c>
      <c r="K876">
        <v>1010</v>
      </c>
      <c r="M876">
        <v>360</v>
      </c>
    </row>
    <row r="877" spans="1:24" x14ac:dyDescent="0.2">
      <c r="A877" s="33">
        <v>5</v>
      </c>
      <c r="B877" t="s">
        <v>100</v>
      </c>
      <c r="C877" s="33">
        <v>4</v>
      </c>
      <c r="D877" s="33">
        <v>5</v>
      </c>
      <c r="E877" s="38">
        <v>7.5611280000000001</v>
      </c>
      <c r="F877">
        <v>19</v>
      </c>
      <c r="G877" s="5" t="s">
        <v>51</v>
      </c>
      <c r="H877">
        <v>1556</v>
      </c>
      <c r="I877">
        <v>1942</v>
      </c>
      <c r="J877">
        <v>1308</v>
      </c>
      <c r="K877">
        <v>1080</v>
      </c>
      <c r="M877">
        <v>356.02199999999999</v>
      </c>
      <c r="O877">
        <v>324.02499999999998</v>
      </c>
      <c r="P877">
        <v>132</v>
      </c>
      <c r="X877" t="s">
        <v>207</v>
      </c>
    </row>
    <row r="878" spans="1:24" x14ac:dyDescent="0.2">
      <c r="A878" s="33">
        <v>5</v>
      </c>
      <c r="B878" t="s">
        <v>100</v>
      </c>
      <c r="C878" s="33">
        <v>5</v>
      </c>
      <c r="D878" s="33">
        <v>5</v>
      </c>
      <c r="E878" s="38">
        <v>7.5611280000000001</v>
      </c>
      <c r="F878">
        <v>19</v>
      </c>
      <c r="G878" s="5" t="s">
        <v>51</v>
      </c>
      <c r="H878">
        <v>1564</v>
      </c>
      <c r="I878">
        <v>2006</v>
      </c>
      <c r="J878">
        <v>1728</v>
      </c>
      <c r="K878">
        <v>1176</v>
      </c>
      <c r="M878">
        <v>356.09</v>
      </c>
      <c r="O878">
        <v>324.02499999999998</v>
      </c>
      <c r="P878">
        <v>272.11799999999999</v>
      </c>
      <c r="X878" t="s">
        <v>207</v>
      </c>
    </row>
    <row r="879" spans="1:24" x14ac:dyDescent="0.2">
      <c r="A879" s="33">
        <v>5</v>
      </c>
      <c r="B879" t="s">
        <v>100</v>
      </c>
      <c r="C879" s="33">
        <v>6</v>
      </c>
      <c r="D879" s="33">
        <v>5</v>
      </c>
      <c r="E879" s="38">
        <v>7.5611280000000001</v>
      </c>
      <c r="F879">
        <v>19</v>
      </c>
      <c r="G879" s="5" t="s">
        <v>51</v>
      </c>
      <c r="H879">
        <v>1536</v>
      </c>
      <c r="I879">
        <v>1970</v>
      </c>
      <c r="J879">
        <v>2016</v>
      </c>
      <c r="K879">
        <v>1260</v>
      </c>
      <c r="M879">
        <v>348</v>
      </c>
      <c r="O879">
        <v>320.02499999999998</v>
      </c>
      <c r="P879">
        <v>196.16300000000001</v>
      </c>
      <c r="X879" t="s">
        <v>206</v>
      </c>
    </row>
    <row r="880" spans="1:24" x14ac:dyDescent="0.2">
      <c r="A880" s="33">
        <v>5</v>
      </c>
      <c r="B880" t="s">
        <v>100</v>
      </c>
      <c r="C880" s="33">
        <v>7</v>
      </c>
      <c r="D880" s="33">
        <v>5</v>
      </c>
      <c r="E880" s="38">
        <v>7.5611280000000001</v>
      </c>
      <c r="F880">
        <v>19</v>
      </c>
      <c r="G880" s="5" t="s">
        <v>51</v>
      </c>
      <c r="H880">
        <v>1516</v>
      </c>
      <c r="I880">
        <v>2030</v>
      </c>
      <c r="J880">
        <v>2004</v>
      </c>
      <c r="K880">
        <v>2196</v>
      </c>
      <c r="M880">
        <v>336.09500000000003</v>
      </c>
      <c r="O880">
        <v>316.02499999999998</v>
      </c>
      <c r="P880">
        <v>144.05600000000001</v>
      </c>
      <c r="X880" t="s">
        <v>206</v>
      </c>
    </row>
    <row r="881" spans="1:24" x14ac:dyDescent="0.2">
      <c r="A881" s="33">
        <v>5</v>
      </c>
      <c r="B881" t="s">
        <v>100</v>
      </c>
      <c r="C881" s="33">
        <v>8</v>
      </c>
      <c r="D881" s="33">
        <v>5</v>
      </c>
      <c r="E881" s="38">
        <v>7.5611280000000001</v>
      </c>
      <c r="F881">
        <v>19</v>
      </c>
      <c r="G881" s="5" t="s">
        <v>51</v>
      </c>
      <c r="H881">
        <v>1516</v>
      </c>
      <c r="I881">
        <v>1998</v>
      </c>
      <c r="J881">
        <v>1746</v>
      </c>
      <c r="K881">
        <v>2808</v>
      </c>
      <c r="M881">
        <v>352.02300000000002</v>
      </c>
      <c r="O881">
        <v>308</v>
      </c>
      <c r="P881">
        <v>104.307</v>
      </c>
      <c r="X881" t="s">
        <v>207</v>
      </c>
    </row>
    <row r="882" spans="1:24" x14ac:dyDescent="0.2">
      <c r="A882" s="33">
        <v>6</v>
      </c>
      <c r="B882" t="s">
        <v>100</v>
      </c>
      <c r="C882" s="33">
        <v>1</v>
      </c>
      <c r="D882" s="33">
        <v>6</v>
      </c>
      <c r="E882" s="38">
        <v>6.7329800000000004</v>
      </c>
      <c r="F882">
        <v>20</v>
      </c>
      <c r="G882" s="5" t="s">
        <v>50</v>
      </c>
      <c r="H882">
        <v>1456</v>
      </c>
      <c r="I882">
        <v>1980</v>
      </c>
      <c r="J882">
        <v>1456</v>
      </c>
      <c r="K882">
        <v>1980</v>
      </c>
      <c r="M882">
        <v>348.09199999999998</v>
      </c>
    </row>
    <row r="883" spans="1:24" x14ac:dyDescent="0.2">
      <c r="A883" s="33">
        <v>6</v>
      </c>
      <c r="B883" t="s">
        <v>100</v>
      </c>
      <c r="C883" s="33">
        <v>2</v>
      </c>
      <c r="D883" s="33">
        <v>6</v>
      </c>
      <c r="E883" s="38">
        <v>6.7329800000000004</v>
      </c>
      <c r="F883">
        <v>20</v>
      </c>
      <c r="G883" s="5" t="s">
        <v>50</v>
      </c>
      <c r="H883">
        <v>1492</v>
      </c>
      <c r="I883">
        <v>2012</v>
      </c>
      <c r="J883">
        <v>1528</v>
      </c>
      <c r="K883">
        <v>1996</v>
      </c>
      <c r="M883">
        <v>360.2</v>
      </c>
    </row>
    <row r="884" spans="1:24" x14ac:dyDescent="0.2">
      <c r="A884" s="33">
        <v>6</v>
      </c>
      <c r="B884" t="s">
        <v>100</v>
      </c>
      <c r="C884" s="33">
        <v>3</v>
      </c>
      <c r="D884" s="33">
        <v>6</v>
      </c>
      <c r="E884" s="38">
        <v>6.7329800000000004</v>
      </c>
      <c r="F884">
        <v>20</v>
      </c>
      <c r="G884" s="5" t="s">
        <v>50</v>
      </c>
      <c r="H884">
        <v>1456</v>
      </c>
      <c r="I884">
        <v>2004</v>
      </c>
      <c r="J884">
        <v>1532</v>
      </c>
      <c r="K884">
        <v>2000</v>
      </c>
      <c r="M884">
        <v>360.02199999999999</v>
      </c>
    </row>
    <row r="885" spans="1:24" x14ac:dyDescent="0.2">
      <c r="A885" s="33">
        <v>6</v>
      </c>
      <c r="B885" t="s">
        <v>100</v>
      </c>
      <c r="C885" s="33">
        <v>4</v>
      </c>
      <c r="D885" s="33">
        <v>6</v>
      </c>
      <c r="E885" s="38">
        <v>6.7329800000000004</v>
      </c>
      <c r="F885">
        <v>20</v>
      </c>
      <c r="G885" s="5" t="s">
        <v>50</v>
      </c>
      <c r="H885">
        <v>1524</v>
      </c>
      <c r="I885">
        <v>2008</v>
      </c>
      <c r="J885">
        <v>1820</v>
      </c>
      <c r="K885">
        <v>2036</v>
      </c>
      <c r="M885">
        <v>352.09100000000001</v>
      </c>
    </row>
    <row r="886" spans="1:24" x14ac:dyDescent="0.2">
      <c r="A886" s="33">
        <v>6</v>
      </c>
      <c r="B886" t="s">
        <v>100</v>
      </c>
      <c r="C886" s="33">
        <v>5</v>
      </c>
      <c r="D886" s="33">
        <v>6</v>
      </c>
      <c r="E886" s="38">
        <v>6.7329800000000004</v>
      </c>
      <c r="F886">
        <v>20</v>
      </c>
      <c r="G886" s="5" t="s">
        <v>50</v>
      </c>
      <c r="H886">
        <v>1536</v>
      </c>
      <c r="I886">
        <v>1968</v>
      </c>
      <c r="J886">
        <v>2004</v>
      </c>
      <c r="K886">
        <v>2224</v>
      </c>
      <c r="M886">
        <v>364.351</v>
      </c>
    </row>
    <row r="887" spans="1:24" x14ac:dyDescent="0.2">
      <c r="A887" s="33">
        <v>6</v>
      </c>
      <c r="B887" t="s">
        <v>100</v>
      </c>
      <c r="C887" s="33">
        <v>6</v>
      </c>
      <c r="D887" s="33">
        <v>6</v>
      </c>
      <c r="E887" s="38">
        <v>6.7329800000000004</v>
      </c>
      <c r="F887">
        <v>20</v>
      </c>
      <c r="G887" s="5" t="s">
        <v>50</v>
      </c>
      <c r="H887">
        <v>1516</v>
      </c>
      <c r="I887">
        <v>1988</v>
      </c>
      <c r="J887">
        <v>2024</v>
      </c>
      <c r="K887">
        <v>2404</v>
      </c>
      <c r="M887">
        <v>348.09199999999998</v>
      </c>
    </row>
    <row r="888" spans="1:24" x14ac:dyDescent="0.2">
      <c r="A888" s="33">
        <v>6</v>
      </c>
      <c r="B888" t="s">
        <v>100</v>
      </c>
      <c r="C888" s="33">
        <v>7</v>
      </c>
      <c r="D888" s="33">
        <v>6</v>
      </c>
      <c r="E888" s="38">
        <v>6.7329800000000004</v>
      </c>
      <c r="F888">
        <v>20</v>
      </c>
      <c r="G888" s="5" t="s">
        <v>50</v>
      </c>
      <c r="H888">
        <v>1548</v>
      </c>
      <c r="I888">
        <v>2060</v>
      </c>
      <c r="J888">
        <v>2064</v>
      </c>
      <c r="K888">
        <v>2684</v>
      </c>
      <c r="M888">
        <v>360.2</v>
      </c>
    </row>
    <row r="889" spans="1:24" x14ac:dyDescent="0.2">
      <c r="A889" s="33">
        <v>6</v>
      </c>
      <c r="B889" t="s">
        <v>100</v>
      </c>
      <c r="C889" s="33">
        <v>8</v>
      </c>
      <c r="D889" s="33">
        <v>6</v>
      </c>
      <c r="E889" s="38">
        <v>6.7329800000000004</v>
      </c>
      <c r="F889">
        <v>20</v>
      </c>
      <c r="G889" s="5" t="s">
        <v>50</v>
      </c>
      <c r="H889">
        <v>1536</v>
      </c>
      <c r="I889">
        <v>2004</v>
      </c>
      <c r="J889">
        <v>2004</v>
      </c>
      <c r="K889">
        <v>2844</v>
      </c>
      <c r="M889">
        <v>364.54899999999998</v>
      </c>
    </row>
    <row r="890" spans="1:24" x14ac:dyDescent="0.2">
      <c r="A890" s="33">
        <v>7</v>
      </c>
      <c r="B890" t="s">
        <v>100</v>
      </c>
      <c r="C890" s="33">
        <v>1</v>
      </c>
      <c r="D890" s="33">
        <v>7</v>
      </c>
      <c r="E890" s="38">
        <v>7.7998250000000002</v>
      </c>
      <c r="F890">
        <v>21</v>
      </c>
      <c r="G890" s="5" t="s">
        <v>49</v>
      </c>
      <c r="H890">
        <v>1508</v>
      </c>
      <c r="I890">
        <v>2044</v>
      </c>
      <c r="J890">
        <v>1588</v>
      </c>
      <c r="K890">
        <v>2072</v>
      </c>
      <c r="M890">
        <v>356</v>
      </c>
    </row>
    <row r="891" spans="1:24" x14ac:dyDescent="0.2">
      <c r="A891" s="33">
        <v>7</v>
      </c>
      <c r="B891" t="s">
        <v>100</v>
      </c>
      <c r="C891" s="33">
        <v>2</v>
      </c>
      <c r="D891" s="33">
        <v>7</v>
      </c>
      <c r="E891" s="38">
        <v>7.7998250000000002</v>
      </c>
      <c r="F891">
        <v>21</v>
      </c>
      <c r="G891" s="5" t="s">
        <v>49</v>
      </c>
      <c r="H891">
        <v>1536</v>
      </c>
      <c r="I891">
        <v>2012</v>
      </c>
      <c r="J891">
        <v>1832</v>
      </c>
      <c r="K891">
        <v>2836</v>
      </c>
      <c r="M891">
        <v>352</v>
      </c>
    </row>
    <row r="892" spans="1:24" x14ac:dyDescent="0.2">
      <c r="A892" s="33">
        <v>7</v>
      </c>
      <c r="B892" t="s">
        <v>100</v>
      </c>
      <c r="C892" s="33">
        <v>3</v>
      </c>
      <c r="D892" s="33">
        <v>7</v>
      </c>
      <c r="E892" s="38">
        <v>7.7998250000000002</v>
      </c>
      <c r="F892">
        <v>21</v>
      </c>
      <c r="G892" s="5" t="s">
        <v>49</v>
      </c>
      <c r="H892">
        <v>1504</v>
      </c>
      <c r="I892">
        <v>1988</v>
      </c>
      <c r="J892">
        <v>1152</v>
      </c>
      <c r="K892">
        <v>2824</v>
      </c>
      <c r="M892">
        <v>344.09300000000002</v>
      </c>
    </row>
    <row r="893" spans="1:24" x14ac:dyDescent="0.2">
      <c r="A893" s="33">
        <v>7</v>
      </c>
      <c r="B893" t="s">
        <v>100</v>
      </c>
      <c r="C893" s="33">
        <v>4</v>
      </c>
      <c r="D893" s="33">
        <v>7</v>
      </c>
      <c r="E893" s="38">
        <v>7.7998250000000002</v>
      </c>
      <c r="F893">
        <v>21</v>
      </c>
      <c r="G893" s="5" t="s">
        <v>49</v>
      </c>
      <c r="H893">
        <v>1544</v>
      </c>
      <c r="I893">
        <v>1976</v>
      </c>
      <c r="J893">
        <v>1252</v>
      </c>
      <c r="K893">
        <v>1096</v>
      </c>
      <c r="M893">
        <v>340.21199999999999</v>
      </c>
    </row>
    <row r="894" spans="1:24" x14ac:dyDescent="0.2">
      <c r="A894" s="33">
        <v>7</v>
      </c>
      <c r="B894" t="s">
        <v>100</v>
      </c>
      <c r="C894" s="33">
        <v>5</v>
      </c>
      <c r="D894" s="33">
        <v>7</v>
      </c>
      <c r="E894" s="38">
        <v>7.7998250000000002</v>
      </c>
      <c r="F894">
        <v>21</v>
      </c>
      <c r="G894" s="5" t="s">
        <v>49</v>
      </c>
      <c r="H894">
        <v>1524</v>
      </c>
      <c r="I894">
        <v>1996</v>
      </c>
      <c r="J894">
        <v>2044</v>
      </c>
      <c r="K894">
        <v>1884</v>
      </c>
      <c r="M894">
        <v>340.024</v>
      </c>
    </row>
    <row r="895" spans="1:24" x14ac:dyDescent="0.2">
      <c r="A895" s="33">
        <v>7</v>
      </c>
      <c r="B895" t="s">
        <v>100</v>
      </c>
      <c r="C895" s="33">
        <v>6</v>
      </c>
      <c r="D895" s="33">
        <v>7</v>
      </c>
      <c r="E895" s="38">
        <v>7.7998250000000002</v>
      </c>
      <c r="F895">
        <v>21</v>
      </c>
      <c r="G895" s="5" t="s">
        <v>49</v>
      </c>
      <c r="H895">
        <v>1512</v>
      </c>
      <c r="I895">
        <v>2020</v>
      </c>
      <c r="J895">
        <v>1084</v>
      </c>
      <c r="K895">
        <v>2824</v>
      </c>
      <c r="M895">
        <v>348.02300000000002</v>
      </c>
    </row>
    <row r="896" spans="1:24" x14ac:dyDescent="0.2">
      <c r="A896" s="33">
        <v>7</v>
      </c>
      <c r="B896" t="s">
        <v>100</v>
      </c>
      <c r="C896" s="33">
        <v>7</v>
      </c>
      <c r="D896" s="33">
        <v>7</v>
      </c>
      <c r="E896" s="38">
        <v>7.7998250000000002</v>
      </c>
      <c r="F896">
        <v>21</v>
      </c>
      <c r="G896" s="5" t="s">
        <v>49</v>
      </c>
      <c r="H896">
        <v>1552</v>
      </c>
      <c r="I896">
        <v>2100</v>
      </c>
      <c r="J896">
        <v>1332</v>
      </c>
      <c r="K896">
        <v>1168</v>
      </c>
      <c r="M896">
        <v>348</v>
      </c>
    </row>
    <row r="897" spans="1:24" x14ac:dyDescent="0.2">
      <c r="A897" s="33">
        <v>7</v>
      </c>
      <c r="B897" t="s">
        <v>100</v>
      </c>
      <c r="C897" s="33">
        <v>8</v>
      </c>
      <c r="D897" s="33">
        <v>7</v>
      </c>
      <c r="E897" s="38">
        <v>7.7998250000000002</v>
      </c>
      <c r="F897">
        <v>21</v>
      </c>
      <c r="G897" s="5" t="s">
        <v>49</v>
      </c>
      <c r="H897">
        <v>1540</v>
      </c>
      <c r="I897">
        <v>2008</v>
      </c>
      <c r="J897">
        <v>2064</v>
      </c>
      <c r="K897">
        <v>2120</v>
      </c>
      <c r="M897">
        <v>356.02199999999999</v>
      </c>
    </row>
    <row r="898" spans="1:24" x14ac:dyDescent="0.2">
      <c r="A898" s="33">
        <v>8</v>
      </c>
      <c r="B898" t="s">
        <v>100</v>
      </c>
      <c r="C898" s="33">
        <v>1</v>
      </c>
      <c r="D898" s="33">
        <v>8</v>
      </c>
      <c r="E898" s="38">
        <v>6.4860569999999997</v>
      </c>
      <c r="F898">
        <v>15</v>
      </c>
      <c r="G898" s="5" t="s">
        <v>51</v>
      </c>
      <c r="H898">
        <v>1458</v>
      </c>
      <c r="I898">
        <v>1977</v>
      </c>
      <c r="J898">
        <v>1458</v>
      </c>
      <c r="K898">
        <v>1977</v>
      </c>
      <c r="M898">
        <v>345.01299999999998</v>
      </c>
    </row>
    <row r="899" spans="1:24" x14ac:dyDescent="0.2">
      <c r="A899" s="33">
        <v>8</v>
      </c>
      <c r="B899" t="s">
        <v>100</v>
      </c>
      <c r="C899" s="33">
        <v>2</v>
      </c>
      <c r="D899" s="33">
        <v>8</v>
      </c>
      <c r="E899" s="38">
        <v>6.4860569999999997</v>
      </c>
      <c r="F899">
        <v>15</v>
      </c>
      <c r="G899" s="5" t="s">
        <v>51</v>
      </c>
      <c r="H899">
        <v>1458</v>
      </c>
      <c r="I899">
        <v>1977</v>
      </c>
      <c r="J899">
        <v>1458</v>
      </c>
      <c r="K899">
        <v>1977</v>
      </c>
      <c r="M899">
        <v>345.01299999999998</v>
      </c>
    </row>
    <row r="900" spans="1:24" x14ac:dyDescent="0.2">
      <c r="A900" s="33">
        <v>8</v>
      </c>
      <c r="B900" t="s">
        <v>100</v>
      </c>
      <c r="C900" s="33">
        <v>3</v>
      </c>
      <c r="D900" s="33">
        <v>8</v>
      </c>
      <c r="E900" s="38">
        <v>6.4860569999999997</v>
      </c>
      <c r="F900">
        <v>15</v>
      </c>
      <c r="G900" s="5" t="s">
        <v>51</v>
      </c>
      <c r="H900">
        <v>1458</v>
      </c>
      <c r="I900">
        <v>1977</v>
      </c>
      <c r="J900">
        <v>1458</v>
      </c>
      <c r="K900">
        <v>1977</v>
      </c>
      <c r="M900">
        <v>345.01299999999998</v>
      </c>
    </row>
    <row r="901" spans="1:24" x14ac:dyDescent="0.2">
      <c r="A901" s="33">
        <v>8</v>
      </c>
      <c r="B901" t="s">
        <v>100</v>
      </c>
      <c r="C901" s="33">
        <v>4</v>
      </c>
      <c r="D901" s="33">
        <v>8</v>
      </c>
      <c r="E901" s="38">
        <v>6.4860569999999997</v>
      </c>
      <c r="F901">
        <v>15</v>
      </c>
      <c r="G901" s="5" t="s">
        <v>51</v>
      </c>
      <c r="H901">
        <v>1458</v>
      </c>
      <c r="I901">
        <v>1977</v>
      </c>
      <c r="J901">
        <v>1458</v>
      </c>
      <c r="K901">
        <v>1977</v>
      </c>
      <c r="M901">
        <v>345.01299999999998</v>
      </c>
    </row>
    <row r="902" spans="1:24" x14ac:dyDescent="0.2">
      <c r="A902" s="33">
        <v>8</v>
      </c>
      <c r="B902" t="s">
        <v>100</v>
      </c>
      <c r="C902" s="33">
        <v>5</v>
      </c>
      <c r="D902" s="33">
        <v>8</v>
      </c>
      <c r="E902" s="38">
        <v>6.4860569999999997</v>
      </c>
      <c r="F902">
        <v>15</v>
      </c>
      <c r="G902" s="5" t="s">
        <v>51</v>
      </c>
      <c r="H902">
        <v>1458</v>
      </c>
      <c r="I902">
        <v>1977</v>
      </c>
      <c r="J902">
        <v>1458</v>
      </c>
      <c r="K902">
        <v>1977</v>
      </c>
      <c r="M902">
        <v>345.01299999999998</v>
      </c>
    </row>
    <row r="903" spans="1:24" x14ac:dyDescent="0.2">
      <c r="A903" s="33">
        <v>8</v>
      </c>
      <c r="B903" t="s">
        <v>100</v>
      </c>
      <c r="C903" s="33">
        <v>6</v>
      </c>
      <c r="D903" s="33">
        <v>8</v>
      </c>
      <c r="E903" s="38">
        <v>6.4860569999999997</v>
      </c>
      <c r="F903">
        <v>15</v>
      </c>
      <c r="G903" s="5" t="s">
        <v>51</v>
      </c>
      <c r="H903">
        <v>1458</v>
      </c>
      <c r="I903">
        <v>1977</v>
      </c>
      <c r="J903">
        <v>1458</v>
      </c>
      <c r="K903">
        <v>1977</v>
      </c>
      <c r="M903">
        <v>345.01299999999998</v>
      </c>
    </row>
    <row r="904" spans="1:24" x14ac:dyDescent="0.2">
      <c r="A904" s="33">
        <v>8</v>
      </c>
      <c r="B904" t="s">
        <v>100</v>
      </c>
      <c r="C904" s="33">
        <v>7</v>
      </c>
      <c r="D904" s="33">
        <v>8</v>
      </c>
      <c r="E904" s="38">
        <v>6.4860569999999997</v>
      </c>
      <c r="F904">
        <v>15</v>
      </c>
      <c r="G904" s="5" t="s">
        <v>51</v>
      </c>
      <c r="H904">
        <v>1458</v>
      </c>
      <c r="I904">
        <v>1977</v>
      </c>
      <c r="J904">
        <v>1458</v>
      </c>
      <c r="K904">
        <v>1977</v>
      </c>
      <c r="M904">
        <v>345.01299999999998</v>
      </c>
    </row>
    <row r="905" spans="1:24" x14ac:dyDescent="0.2">
      <c r="A905" s="33">
        <v>8</v>
      </c>
      <c r="B905" t="s">
        <v>100</v>
      </c>
      <c r="C905" s="33">
        <v>8</v>
      </c>
      <c r="D905" s="33">
        <v>8</v>
      </c>
      <c r="E905" s="38">
        <v>6.4860569999999997</v>
      </c>
      <c r="F905">
        <v>15</v>
      </c>
      <c r="G905" s="5" t="s">
        <v>51</v>
      </c>
      <c r="H905">
        <v>1458</v>
      </c>
      <c r="I905">
        <v>1977</v>
      </c>
      <c r="J905">
        <v>1458</v>
      </c>
      <c r="K905">
        <v>1977</v>
      </c>
      <c r="M905">
        <v>345.01299999999998</v>
      </c>
    </row>
    <row r="906" spans="1:24" x14ac:dyDescent="0.2">
      <c r="A906" s="33">
        <v>9</v>
      </c>
      <c r="B906" t="s">
        <v>100</v>
      </c>
      <c r="C906" s="33">
        <v>1</v>
      </c>
      <c r="D906" s="33">
        <v>9</v>
      </c>
      <c r="E906" s="38">
        <v>8.0759260000000008</v>
      </c>
      <c r="F906">
        <v>16</v>
      </c>
      <c r="G906" s="5" t="s">
        <v>50</v>
      </c>
      <c r="H906">
        <v>1544</v>
      </c>
      <c r="I906">
        <v>1972</v>
      </c>
      <c r="J906">
        <v>1878</v>
      </c>
      <c r="K906">
        <v>1008</v>
      </c>
      <c r="M906">
        <v>348</v>
      </c>
      <c r="O906">
        <v>288.02800000000002</v>
      </c>
      <c r="P906">
        <v>268.02999999999997</v>
      </c>
      <c r="X906" t="s">
        <v>207</v>
      </c>
    </row>
    <row r="907" spans="1:24" x14ac:dyDescent="0.2">
      <c r="A907" s="33">
        <v>9</v>
      </c>
      <c r="B907" t="s">
        <v>100</v>
      </c>
      <c r="C907" s="33">
        <v>2</v>
      </c>
      <c r="D907" s="33">
        <v>9</v>
      </c>
      <c r="E907" s="38">
        <v>8.0759260000000008</v>
      </c>
      <c r="F907">
        <v>16</v>
      </c>
      <c r="G907" s="5" t="s">
        <v>50</v>
      </c>
      <c r="H907">
        <v>1504</v>
      </c>
      <c r="I907">
        <v>1940</v>
      </c>
      <c r="J907">
        <v>1700</v>
      </c>
      <c r="K907">
        <v>1144</v>
      </c>
      <c r="M907">
        <v>352</v>
      </c>
    </row>
    <row r="908" spans="1:24" x14ac:dyDescent="0.2">
      <c r="A908" s="33">
        <v>9</v>
      </c>
      <c r="B908" t="s">
        <v>100</v>
      </c>
      <c r="C908" s="33">
        <v>3</v>
      </c>
      <c r="D908" s="33">
        <v>9</v>
      </c>
      <c r="E908" s="38">
        <v>8.0759260000000008</v>
      </c>
      <c r="F908">
        <v>16</v>
      </c>
      <c r="G908" s="5" t="s">
        <v>50</v>
      </c>
      <c r="H908">
        <v>1616</v>
      </c>
      <c r="I908">
        <v>1960</v>
      </c>
      <c r="J908">
        <v>1452</v>
      </c>
      <c r="K908">
        <v>2778</v>
      </c>
      <c r="M908">
        <v>356.02199999999999</v>
      </c>
      <c r="O908">
        <v>292</v>
      </c>
      <c r="P908">
        <v>280.029</v>
      </c>
      <c r="X908" t="s">
        <v>207</v>
      </c>
    </row>
    <row r="909" spans="1:24" x14ac:dyDescent="0.2">
      <c r="A909" s="33">
        <v>9</v>
      </c>
      <c r="B909" t="s">
        <v>100</v>
      </c>
      <c r="C909" s="33">
        <v>4</v>
      </c>
      <c r="D909" s="33">
        <v>9</v>
      </c>
      <c r="E909" s="38">
        <v>8.0759260000000008</v>
      </c>
      <c r="F909">
        <v>16</v>
      </c>
      <c r="G909" s="5" t="s">
        <v>50</v>
      </c>
      <c r="H909">
        <v>1504</v>
      </c>
      <c r="I909">
        <v>2040</v>
      </c>
      <c r="J909">
        <v>984</v>
      </c>
      <c r="K909">
        <v>2814</v>
      </c>
      <c r="M909">
        <v>348.09199999999998</v>
      </c>
      <c r="O909">
        <v>308.10399999999998</v>
      </c>
      <c r="P909">
        <v>440.291</v>
      </c>
      <c r="X909" t="s">
        <v>207</v>
      </c>
    </row>
    <row r="910" spans="1:24" x14ac:dyDescent="0.2">
      <c r="A910" s="33">
        <v>9</v>
      </c>
      <c r="B910" t="s">
        <v>100</v>
      </c>
      <c r="C910" s="33">
        <v>5</v>
      </c>
      <c r="D910" s="33">
        <v>9</v>
      </c>
      <c r="E910" s="38">
        <v>8.0759260000000008</v>
      </c>
      <c r="F910">
        <v>16</v>
      </c>
      <c r="G910" s="5" t="s">
        <v>50</v>
      </c>
      <c r="H910">
        <v>1566</v>
      </c>
      <c r="I910">
        <v>1980</v>
      </c>
      <c r="J910">
        <v>1080</v>
      </c>
      <c r="K910">
        <v>2706</v>
      </c>
      <c r="M910">
        <v>342.053</v>
      </c>
      <c r="O910">
        <v>312</v>
      </c>
      <c r="P910">
        <v>780.09199999999998</v>
      </c>
      <c r="X910" t="s">
        <v>207</v>
      </c>
    </row>
    <row r="911" spans="1:24" x14ac:dyDescent="0.2">
      <c r="A911" s="33">
        <v>9</v>
      </c>
      <c r="B911" t="s">
        <v>100</v>
      </c>
      <c r="C911" s="33">
        <v>6</v>
      </c>
      <c r="D911" s="33">
        <v>9</v>
      </c>
      <c r="E911" s="38">
        <v>8.0759260000000008</v>
      </c>
      <c r="F911">
        <v>16</v>
      </c>
      <c r="G911" s="5" t="s">
        <v>50</v>
      </c>
      <c r="H911">
        <v>1512</v>
      </c>
      <c r="I911">
        <v>1998</v>
      </c>
      <c r="J911">
        <v>1110</v>
      </c>
      <c r="K911">
        <v>2760</v>
      </c>
      <c r="M911">
        <v>348</v>
      </c>
      <c r="O911">
        <v>276</v>
      </c>
      <c r="P911">
        <v>1014.018</v>
      </c>
      <c r="X911" t="s">
        <v>207</v>
      </c>
    </row>
    <row r="912" spans="1:24" x14ac:dyDescent="0.2">
      <c r="A912" s="33">
        <v>9</v>
      </c>
      <c r="B912" t="s">
        <v>100</v>
      </c>
      <c r="C912" s="33">
        <v>7</v>
      </c>
      <c r="D912" s="33">
        <v>9</v>
      </c>
      <c r="E912" s="38">
        <v>8.0759260000000008</v>
      </c>
      <c r="F912">
        <v>16</v>
      </c>
      <c r="G912" s="5" t="s">
        <v>50</v>
      </c>
      <c r="H912">
        <v>1512</v>
      </c>
      <c r="I912">
        <v>1998</v>
      </c>
      <c r="J912">
        <v>1110</v>
      </c>
      <c r="K912">
        <v>2760</v>
      </c>
      <c r="M912">
        <v>348</v>
      </c>
      <c r="O912">
        <v>276</v>
      </c>
      <c r="P912">
        <v>1014.018</v>
      </c>
      <c r="X912" t="s">
        <v>207</v>
      </c>
    </row>
    <row r="913" spans="1:24" x14ac:dyDescent="0.2">
      <c r="A913" s="33">
        <v>9</v>
      </c>
      <c r="B913" t="s">
        <v>100</v>
      </c>
      <c r="C913" s="33">
        <v>8</v>
      </c>
      <c r="D913" s="33">
        <v>9</v>
      </c>
      <c r="E913" s="38">
        <v>8.0759260000000008</v>
      </c>
      <c r="F913">
        <v>16</v>
      </c>
      <c r="G913" s="5" t="s">
        <v>50</v>
      </c>
      <c r="H913">
        <v>1512</v>
      </c>
      <c r="I913">
        <v>1998</v>
      </c>
      <c r="J913">
        <v>1110</v>
      </c>
      <c r="K913">
        <v>2760</v>
      </c>
      <c r="M913">
        <v>348</v>
      </c>
      <c r="O913">
        <v>276</v>
      </c>
      <c r="P913">
        <v>1014.018</v>
      </c>
      <c r="X913" t="s">
        <v>207</v>
      </c>
    </row>
    <row r="914" spans="1:24" x14ac:dyDescent="0.2">
      <c r="A914" s="33">
        <v>10</v>
      </c>
      <c r="B914" t="s">
        <v>100</v>
      </c>
      <c r="C914" s="33">
        <v>1</v>
      </c>
      <c r="D914" s="33">
        <v>10</v>
      </c>
      <c r="E914" s="38">
        <v>7.3225850000000001</v>
      </c>
      <c r="F914">
        <v>17</v>
      </c>
      <c r="G914" s="5" t="s">
        <v>49</v>
      </c>
      <c r="H914">
        <v>1540</v>
      </c>
      <c r="I914">
        <v>1998</v>
      </c>
      <c r="J914">
        <v>1508</v>
      </c>
      <c r="K914">
        <v>2146</v>
      </c>
      <c r="M914">
        <v>352.02300000000002</v>
      </c>
    </row>
    <row r="915" spans="1:24" x14ac:dyDescent="0.2">
      <c r="A915" s="33">
        <v>10</v>
      </c>
      <c r="B915" t="s">
        <v>100</v>
      </c>
      <c r="C915" s="33">
        <v>2</v>
      </c>
      <c r="D915" s="33">
        <v>10</v>
      </c>
      <c r="E915" s="38">
        <v>7.3225850000000001</v>
      </c>
      <c r="F915">
        <v>17</v>
      </c>
      <c r="G915" s="5" t="s">
        <v>49</v>
      </c>
      <c r="H915">
        <v>1524</v>
      </c>
      <c r="I915">
        <v>1958</v>
      </c>
      <c r="J915">
        <v>1500</v>
      </c>
      <c r="K915">
        <v>2066</v>
      </c>
      <c r="M915">
        <v>360.02199999999999</v>
      </c>
    </row>
    <row r="916" spans="1:24" x14ac:dyDescent="0.2">
      <c r="A916" s="33">
        <v>10</v>
      </c>
      <c r="B916" t="s">
        <v>100</v>
      </c>
      <c r="C916" s="33">
        <v>3</v>
      </c>
      <c r="D916" s="33">
        <v>10</v>
      </c>
      <c r="E916" s="38">
        <v>7.3225850000000001</v>
      </c>
      <c r="F916">
        <v>17</v>
      </c>
      <c r="G916" s="5" t="s">
        <v>49</v>
      </c>
      <c r="H916">
        <v>1588</v>
      </c>
      <c r="I916">
        <v>1986</v>
      </c>
      <c r="J916">
        <v>1592</v>
      </c>
      <c r="K916">
        <v>2014</v>
      </c>
      <c r="M916">
        <v>352</v>
      </c>
    </row>
    <row r="917" spans="1:24" x14ac:dyDescent="0.2">
      <c r="A917" s="33">
        <v>10</v>
      </c>
      <c r="B917" t="s">
        <v>100</v>
      </c>
      <c r="C917" s="33">
        <v>4</v>
      </c>
      <c r="D917" s="33">
        <v>10</v>
      </c>
      <c r="E917" s="38">
        <v>7.3225850000000001</v>
      </c>
      <c r="F917">
        <v>17</v>
      </c>
      <c r="G917" s="5" t="s">
        <v>49</v>
      </c>
      <c r="H917">
        <v>1556</v>
      </c>
      <c r="I917">
        <v>2030</v>
      </c>
      <c r="J917">
        <v>1492</v>
      </c>
      <c r="K917">
        <v>1826</v>
      </c>
      <c r="M917">
        <v>348</v>
      </c>
    </row>
    <row r="918" spans="1:24" x14ac:dyDescent="0.2">
      <c r="A918" s="33">
        <v>10</v>
      </c>
      <c r="B918" t="s">
        <v>100</v>
      </c>
      <c r="C918" s="33">
        <v>5</v>
      </c>
      <c r="D918" s="33">
        <v>10</v>
      </c>
      <c r="E918" s="38">
        <v>7.3225850000000001</v>
      </c>
      <c r="F918">
        <v>17</v>
      </c>
      <c r="G918" s="5" t="s">
        <v>49</v>
      </c>
      <c r="H918">
        <v>1560</v>
      </c>
      <c r="I918">
        <v>1990</v>
      </c>
      <c r="J918">
        <v>1252</v>
      </c>
      <c r="K918">
        <v>1250</v>
      </c>
      <c r="M918">
        <v>352.02300000000002</v>
      </c>
    </row>
    <row r="919" spans="1:24" x14ac:dyDescent="0.2">
      <c r="A919" s="33">
        <v>10</v>
      </c>
      <c r="B919" t="s">
        <v>100</v>
      </c>
      <c r="C919" s="33">
        <v>6</v>
      </c>
      <c r="D919" s="33">
        <v>10</v>
      </c>
      <c r="E919" s="38">
        <v>7.3225850000000001</v>
      </c>
      <c r="F919">
        <v>17</v>
      </c>
      <c r="G919" s="5" t="s">
        <v>49</v>
      </c>
      <c r="H919">
        <v>1560</v>
      </c>
      <c r="I919">
        <v>1990</v>
      </c>
      <c r="J919">
        <v>1252</v>
      </c>
      <c r="K919">
        <v>1250</v>
      </c>
      <c r="M919">
        <v>352.02300000000002</v>
      </c>
    </row>
    <row r="920" spans="1:24" x14ac:dyDescent="0.2">
      <c r="A920" s="33">
        <v>10</v>
      </c>
      <c r="B920" t="s">
        <v>100</v>
      </c>
      <c r="C920" s="33">
        <v>7</v>
      </c>
      <c r="D920" s="33">
        <v>10</v>
      </c>
      <c r="E920" s="38">
        <v>7.3225850000000001</v>
      </c>
      <c r="F920">
        <v>17</v>
      </c>
      <c r="G920" s="5" t="s">
        <v>49</v>
      </c>
      <c r="H920">
        <v>1560</v>
      </c>
      <c r="I920">
        <v>1990</v>
      </c>
      <c r="J920">
        <v>1252</v>
      </c>
      <c r="K920">
        <v>1250</v>
      </c>
      <c r="M920">
        <v>352.02300000000002</v>
      </c>
    </row>
    <row r="921" spans="1:24" x14ac:dyDescent="0.2">
      <c r="A921" s="33">
        <v>10</v>
      </c>
      <c r="B921" t="s">
        <v>100</v>
      </c>
      <c r="C921" s="33">
        <v>8</v>
      </c>
      <c r="D921" s="33">
        <v>10</v>
      </c>
      <c r="E921" s="38">
        <v>7.3225850000000001</v>
      </c>
      <c r="F921">
        <v>17</v>
      </c>
      <c r="G921" s="5" t="s">
        <v>49</v>
      </c>
      <c r="H921">
        <v>1560</v>
      </c>
      <c r="I921">
        <v>1990</v>
      </c>
      <c r="J921">
        <v>1252</v>
      </c>
      <c r="K921">
        <v>1250</v>
      </c>
      <c r="M921">
        <v>352.02300000000002</v>
      </c>
    </row>
    <row r="922" spans="1:24" x14ac:dyDescent="0.2">
      <c r="A922" s="33">
        <v>11</v>
      </c>
      <c r="B922" t="s">
        <v>100</v>
      </c>
      <c r="C922" s="33">
        <v>1</v>
      </c>
      <c r="D922" s="33">
        <v>11</v>
      </c>
      <c r="E922" s="38">
        <v>7.0685229999999999</v>
      </c>
      <c r="F922">
        <v>18</v>
      </c>
      <c r="G922" s="5" t="s">
        <v>51</v>
      </c>
      <c r="H922">
        <v>1516</v>
      </c>
      <c r="I922">
        <v>1988</v>
      </c>
      <c r="J922">
        <v>1184</v>
      </c>
      <c r="K922">
        <v>1124</v>
      </c>
      <c r="M922">
        <v>340.37599999999998</v>
      </c>
    </row>
    <row r="923" spans="1:24" x14ac:dyDescent="0.2">
      <c r="A923" s="33">
        <v>11</v>
      </c>
      <c r="B923" t="s">
        <v>100</v>
      </c>
      <c r="C923" s="33">
        <v>2</v>
      </c>
      <c r="D923" s="33">
        <v>11</v>
      </c>
      <c r="E923" s="38">
        <v>7.0685229999999999</v>
      </c>
      <c r="F923">
        <v>18</v>
      </c>
      <c r="G923" s="5" t="s">
        <v>51</v>
      </c>
      <c r="H923">
        <v>1528</v>
      </c>
      <c r="I923">
        <v>1988</v>
      </c>
      <c r="J923">
        <v>1560</v>
      </c>
      <c r="K923">
        <v>2832</v>
      </c>
      <c r="M923">
        <v>352</v>
      </c>
    </row>
    <row r="924" spans="1:24" x14ac:dyDescent="0.2">
      <c r="A924" s="33">
        <v>11</v>
      </c>
      <c r="B924" t="s">
        <v>100</v>
      </c>
      <c r="C924" s="33">
        <v>3</v>
      </c>
      <c r="D924" s="33">
        <v>11</v>
      </c>
      <c r="E924" s="38">
        <v>7.0685229999999999</v>
      </c>
      <c r="F924">
        <v>18</v>
      </c>
      <c r="G924" s="5" t="s">
        <v>51</v>
      </c>
      <c r="H924">
        <v>1580</v>
      </c>
      <c r="I924">
        <v>2004</v>
      </c>
      <c r="J924">
        <v>1736</v>
      </c>
      <c r="K924">
        <v>1152</v>
      </c>
      <c r="M924">
        <v>348</v>
      </c>
    </row>
    <row r="925" spans="1:24" x14ac:dyDescent="0.2">
      <c r="A925" s="33">
        <v>11</v>
      </c>
      <c r="B925" t="s">
        <v>100</v>
      </c>
      <c r="C925" s="33">
        <v>4</v>
      </c>
      <c r="D925" s="33">
        <v>11</v>
      </c>
      <c r="E925" s="38">
        <v>7.0685229999999999</v>
      </c>
      <c r="F925">
        <v>18</v>
      </c>
      <c r="G925" s="5" t="s">
        <v>51</v>
      </c>
      <c r="H925">
        <v>1560</v>
      </c>
      <c r="I925">
        <v>1992</v>
      </c>
      <c r="J925">
        <v>1140</v>
      </c>
      <c r="K925">
        <v>2800</v>
      </c>
      <c r="M925">
        <v>344</v>
      </c>
    </row>
    <row r="926" spans="1:24" x14ac:dyDescent="0.2">
      <c r="A926" s="33">
        <v>11</v>
      </c>
      <c r="B926" t="s">
        <v>100</v>
      </c>
      <c r="C926" s="33">
        <v>5</v>
      </c>
      <c r="D926" s="33">
        <v>11</v>
      </c>
      <c r="E926" s="38">
        <v>7.0685229999999999</v>
      </c>
      <c r="F926">
        <v>18</v>
      </c>
      <c r="G926" s="5" t="s">
        <v>51</v>
      </c>
      <c r="H926">
        <v>1536</v>
      </c>
      <c r="I926">
        <v>1984</v>
      </c>
      <c r="J926">
        <v>2064</v>
      </c>
      <c r="K926">
        <v>1536</v>
      </c>
      <c r="M926">
        <v>360.089</v>
      </c>
    </row>
    <row r="927" spans="1:24" x14ac:dyDescent="0.2">
      <c r="A927" s="33">
        <v>11</v>
      </c>
      <c r="B927" t="s">
        <v>100</v>
      </c>
      <c r="C927" s="33">
        <v>6</v>
      </c>
      <c r="D927" s="33">
        <v>11</v>
      </c>
      <c r="E927" s="38">
        <v>7.0685229999999999</v>
      </c>
      <c r="F927">
        <v>18</v>
      </c>
      <c r="G927" s="5" t="s">
        <v>51</v>
      </c>
      <c r="H927">
        <v>1560</v>
      </c>
      <c r="I927">
        <v>1968</v>
      </c>
      <c r="J927">
        <v>1020</v>
      </c>
      <c r="K927">
        <v>2084</v>
      </c>
      <c r="M927">
        <v>352.20400000000001</v>
      </c>
    </row>
    <row r="928" spans="1:24" x14ac:dyDescent="0.2">
      <c r="A928" s="33">
        <v>11</v>
      </c>
      <c r="B928" t="s">
        <v>100</v>
      </c>
      <c r="C928" s="33">
        <v>7</v>
      </c>
      <c r="D928" s="33">
        <v>11</v>
      </c>
      <c r="E928" s="38">
        <v>7.0685229999999999</v>
      </c>
      <c r="F928">
        <v>18</v>
      </c>
      <c r="G928" s="5" t="s">
        <v>51</v>
      </c>
      <c r="H928">
        <v>1516</v>
      </c>
      <c r="I928">
        <v>1988</v>
      </c>
      <c r="J928">
        <v>2048</v>
      </c>
      <c r="K928">
        <v>2500</v>
      </c>
      <c r="M928">
        <v>352</v>
      </c>
    </row>
    <row r="929" spans="1:24" x14ac:dyDescent="0.2">
      <c r="A929" s="33">
        <v>11</v>
      </c>
      <c r="B929" t="s">
        <v>100</v>
      </c>
      <c r="C929" s="33">
        <v>8</v>
      </c>
      <c r="D929" s="33">
        <v>11</v>
      </c>
      <c r="E929" s="38">
        <v>7.0685229999999999</v>
      </c>
      <c r="F929">
        <v>18</v>
      </c>
      <c r="G929" s="5" t="s">
        <v>51</v>
      </c>
      <c r="H929">
        <v>1516</v>
      </c>
      <c r="I929">
        <v>2040</v>
      </c>
      <c r="J929">
        <v>1096</v>
      </c>
      <c r="K929">
        <v>1200</v>
      </c>
      <c r="M929">
        <v>352</v>
      </c>
    </row>
    <row r="930" spans="1:24" x14ac:dyDescent="0.2">
      <c r="A930" s="33">
        <v>12</v>
      </c>
      <c r="B930" t="s">
        <v>100</v>
      </c>
      <c r="C930" s="33">
        <v>1</v>
      </c>
      <c r="D930" s="33">
        <v>12</v>
      </c>
      <c r="E930" s="38">
        <v>7.5611280000000001</v>
      </c>
      <c r="F930">
        <v>19</v>
      </c>
      <c r="G930" s="5" t="s">
        <v>50</v>
      </c>
      <c r="H930">
        <v>1506</v>
      </c>
      <c r="I930">
        <v>1980</v>
      </c>
      <c r="J930">
        <v>1050</v>
      </c>
      <c r="K930">
        <v>1218</v>
      </c>
      <c r="M930">
        <v>356.02199999999999</v>
      </c>
      <c r="O930">
        <v>328</v>
      </c>
      <c r="P930">
        <v>92.346999999999994</v>
      </c>
      <c r="X930" t="s">
        <v>207</v>
      </c>
    </row>
    <row r="931" spans="1:24" x14ac:dyDescent="0.2">
      <c r="A931" s="33">
        <v>12</v>
      </c>
      <c r="B931" t="s">
        <v>100</v>
      </c>
      <c r="C931" s="33">
        <v>2</v>
      </c>
      <c r="D931" s="33">
        <v>12</v>
      </c>
      <c r="E931" s="38">
        <v>7.5611280000000001</v>
      </c>
      <c r="F931">
        <v>19</v>
      </c>
      <c r="G931" s="5" t="s">
        <v>50</v>
      </c>
      <c r="H931">
        <v>1526</v>
      </c>
      <c r="I931">
        <v>1984</v>
      </c>
      <c r="J931">
        <v>1146</v>
      </c>
      <c r="K931">
        <v>1266</v>
      </c>
      <c r="M931">
        <v>348.09199999999998</v>
      </c>
      <c r="O931">
        <v>280.029</v>
      </c>
      <c r="P931">
        <v>188</v>
      </c>
      <c r="X931" t="s">
        <v>206</v>
      </c>
    </row>
    <row r="932" spans="1:24" x14ac:dyDescent="0.2">
      <c r="A932" s="33">
        <v>12</v>
      </c>
      <c r="B932" t="s">
        <v>100</v>
      </c>
      <c r="C932" s="33">
        <v>3</v>
      </c>
      <c r="D932" s="33">
        <v>12</v>
      </c>
      <c r="E932" s="38">
        <v>7.5611280000000001</v>
      </c>
      <c r="F932">
        <v>19</v>
      </c>
      <c r="G932" s="5" t="s">
        <v>50</v>
      </c>
      <c r="H932">
        <v>1526</v>
      </c>
      <c r="I932">
        <v>1984</v>
      </c>
      <c r="J932">
        <v>948</v>
      </c>
      <c r="K932">
        <v>1890</v>
      </c>
      <c r="M932">
        <v>348.09199999999998</v>
      </c>
      <c r="O932">
        <v>280.029</v>
      </c>
      <c r="P932">
        <v>188</v>
      </c>
      <c r="X932" t="s">
        <v>206</v>
      </c>
    </row>
    <row r="933" spans="1:24" x14ac:dyDescent="0.2">
      <c r="A933" s="33">
        <v>12</v>
      </c>
      <c r="B933" t="s">
        <v>100</v>
      </c>
      <c r="C933" s="33">
        <v>4</v>
      </c>
      <c r="D933" s="33">
        <v>12</v>
      </c>
      <c r="E933" s="38">
        <v>7.5611280000000001</v>
      </c>
      <c r="F933">
        <v>19</v>
      </c>
      <c r="G933" s="5" t="s">
        <v>50</v>
      </c>
      <c r="H933">
        <v>1470</v>
      </c>
      <c r="I933">
        <v>2012</v>
      </c>
      <c r="J933">
        <v>1032</v>
      </c>
      <c r="K933">
        <v>2586</v>
      </c>
      <c r="M933">
        <v>340.024</v>
      </c>
      <c r="O933">
        <v>320.02499999999998</v>
      </c>
      <c r="P933">
        <v>212.15100000000001</v>
      </c>
      <c r="X933" t="s">
        <v>206</v>
      </c>
    </row>
    <row r="934" spans="1:24" x14ac:dyDescent="0.2">
      <c r="A934" s="33">
        <v>12</v>
      </c>
      <c r="B934" t="s">
        <v>100</v>
      </c>
      <c r="C934" s="33">
        <v>5</v>
      </c>
      <c r="D934" s="33">
        <v>12</v>
      </c>
      <c r="E934" s="38">
        <v>7.5611280000000001</v>
      </c>
      <c r="F934">
        <v>19</v>
      </c>
      <c r="G934" s="5" t="s">
        <v>50</v>
      </c>
      <c r="H934">
        <v>1530</v>
      </c>
      <c r="I934">
        <v>1988</v>
      </c>
      <c r="J934">
        <v>962</v>
      </c>
      <c r="K934">
        <v>2572</v>
      </c>
      <c r="M934">
        <v>348</v>
      </c>
    </row>
    <row r="935" spans="1:24" x14ac:dyDescent="0.2">
      <c r="A935" s="33">
        <v>12</v>
      </c>
      <c r="B935" t="s">
        <v>100</v>
      </c>
      <c r="C935" s="33">
        <v>6</v>
      </c>
      <c r="D935" s="33">
        <v>12</v>
      </c>
      <c r="E935" s="38">
        <v>7.5611280000000001</v>
      </c>
      <c r="F935">
        <v>19</v>
      </c>
      <c r="G935" s="5" t="s">
        <v>50</v>
      </c>
      <c r="H935">
        <v>1502</v>
      </c>
      <c r="I935">
        <v>1996</v>
      </c>
      <c r="J935">
        <v>1034</v>
      </c>
      <c r="K935">
        <v>2796</v>
      </c>
      <c r="M935">
        <v>352.02300000000002</v>
      </c>
    </row>
    <row r="936" spans="1:24" x14ac:dyDescent="0.2">
      <c r="A936" s="33">
        <v>12</v>
      </c>
      <c r="B936" t="s">
        <v>100</v>
      </c>
      <c r="C936" s="33">
        <v>7</v>
      </c>
      <c r="D936" s="33">
        <v>12</v>
      </c>
      <c r="E936" s="38">
        <v>7.5611280000000001</v>
      </c>
      <c r="F936">
        <v>19</v>
      </c>
      <c r="G936" s="5" t="s">
        <v>50</v>
      </c>
      <c r="H936">
        <v>1446</v>
      </c>
      <c r="I936">
        <v>2012</v>
      </c>
      <c r="J936">
        <v>1030</v>
      </c>
      <c r="K936">
        <v>2824</v>
      </c>
      <c r="M936">
        <v>348.02300000000002</v>
      </c>
    </row>
    <row r="937" spans="1:24" x14ac:dyDescent="0.2">
      <c r="A937" s="33">
        <v>12</v>
      </c>
      <c r="B937" t="s">
        <v>100</v>
      </c>
      <c r="C937" s="33">
        <v>8</v>
      </c>
      <c r="D937" s="33">
        <v>12</v>
      </c>
      <c r="E937" s="38">
        <v>7.5611280000000001</v>
      </c>
      <c r="F937">
        <v>19</v>
      </c>
      <c r="G937" s="5" t="s">
        <v>50</v>
      </c>
      <c r="H937">
        <v>1606</v>
      </c>
      <c r="I937">
        <v>2096</v>
      </c>
      <c r="J937">
        <v>1344</v>
      </c>
      <c r="K937">
        <v>2940</v>
      </c>
      <c r="M937">
        <v>352.09100000000001</v>
      </c>
      <c r="O937">
        <v>336</v>
      </c>
      <c r="P937">
        <v>312.23099999999999</v>
      </c>
      <c r="X937" t="s">
        <v>207</v>
      </c>
    </row>
    <row r="938" spans="1:24" x14ac:dyDescent="0.2">
      <c r="A938" s="33">
        <v>13</v>
      </c>
      <c r="B938" t="s">
        <v>100</v>
      </c>
      <c r="C938" s="33">
        <v>1</v>
      </c>
      <c r="D938" s="33">
        <v>13</v>
      </c>
      <c r="E938" s="38">
        <v>6.7329800000000004</v>
      </c>
      <c r="F938">
        <v>20</v>
      </c>
      <c r="G938" s="5" t="s">
        <v>51</v>
      </c>
      <c r="H938">
        <v>1546</v>
      </c>
      <c r="I938">
        <v>2072</v>
      </c>
      <c r="J938">
        <v>1494</v>
      </c>
      <c r="K938">
        <v>2104</v>
      </c>
      <c r="M938">
        <v>336.09500000000003</v>
      </c>
    </row>
    <row r="939" spans="1:24" x14ac:dyDescent="0.2">
      <c r="A939" s="33">
        <v>13</v>
      </c>
      <c r="B939" t="s">
        <v>100</v>
      </c>
      <c r="C939" s="33">
        <v>2</v>
      </c>
      <c r="D939" s="33">
        <v>13</v>
      </c>
      <c r="E939" s="38">
        <v>6.7329800000000004</v>
      </c>
      <c r="F939">
        <v>20</v>
      </c>
      <c r="G939" s="5" t="s">
        <v>51</v>
      </c>
      <c r="H939">
        <v>1514</v>
      </c>
      <c r="I939">
        <v>2088</v>
      </c>
      <c r="J939">
        <v>1442</v>
      </c>
      <c r="K939">
        <v>2564</v>
      </c>
      <c r="M939">
        <v>364.08800000000002</v>
      </c>
    </row>
    <row r="940" spans="1:24" x14ac:dyDescent="0.2">
      <c r="A940" s="33">
        <v>13</v>
      </c>
      <c r="B940" t="s">
        <v>100</v>
      </c>
      <c r="C940" s="33">
        <v>3</v>
      </c>
      <c r="D940" s="33">
        <v>13</v>
      </c>
      <c r="E940" s="38">
        <v>6.7329800000000004</v>
      </c>
      <c r="F940">
        <v>20</v>
      </c>
      <c r="G940" s="5" t="s">
        <v>51</v>
      </c>
      <c r="H940">
        <v>1442</v>
      </c>
      <c r="I940">
        <v>2076</v>
      </c>
      <c r="J940">
        <v>1310</v>
      </c>
      <c r="K940">
        <v>2956</v>
      </c>
      <c r="M940">
        <v>348.09199999999998</v>
      </c>
    </row>
    <row r="941" spans="1:24" x14ac:dyDescent="0.2">
      <c r="A941" s="33">
        <v>13</v>
      </c>
      <c r="B941" t="s">
        <v>100</v>
      </c>
      <c r="C941" s="33">
        <v>4</v>
      </c>
      <c r="D941" s="33">
        <v>13</v>
      </c>
      <c r="E941" s="38">
        <v>6.7329800000000004</v>
      </c>
      <c r="F941">
        <v>20</v>
      </c>
      <c r="G941" s="5" t="s">
        <v>51</v>
      </c>
      <c r="H941">
        <v>1506</v>
      </c>
      <c r="I941">
        <v>2064</v>
      </c>
      <c r="J941">
        <v>1344</v>
      </c>
      <c r="K941">
        <v>2910</v>
      </c>
      <c r="M941">
        <v>352.02300000000002</v>
      </c>
      <c r="O941">
        <v>300.24</v>
      </c>
      <c r="P941">
        <v>116.069</v>
      </c>
      <c r="X941" t="s">
        <v>207</v>
      </c>
    </row>
    <row r="942" spans="1:24" x14ac:dyDescent="0.2">
      <c r="A942" s="33">
        <v>13</v>
      </c>
      <c r="B942" t="s">
        <v>100</v>
      </c>
      <c r="C942" s="33">
        <v>5</v>
      </c>
      <c r="D942" s="33">
        <v>13</v>
      </c>
      <c r="E942" s="38">
        <v>6.7329800000000004</v>
      </c>
      <c r="F942">
        <v>20</v>
      </c>
      <c r="G942" s="5" t="s">
        <v>51</v>
      </c>
      <c r="H942">
        <v>1506</v>
      </c>
      <c r="I942">
        <v>2064</v>
      </c>
      <c r="J942">
        <v>1344</v>
      </c>
      <c r="K942">
        <v>2910</v>
      </c>
      <c r="M942">
        <v>352.02300000000002</v>
      </c>
      <c r="O942">
        <v>300.24</v>
      </c>
      <c r="P942">
        <v>116.069</v>
      </c>
      <c r="X942" t="s">
        <v>207</v>
      </c>
    </row>
    <row r="943" spans="1:24" x14ac:dyDescent="0.2">
      <c r="A943" s="33">
        <v>13</v>
      </c>
      <c r="B943" t="s">
        <v>100</v>
      </c>
      <c r="C943" s="33">
        <v>6</v>
      </c>
      <c r="D943" s="33">
        <v>13</v>
      </c>
      <c r="E943" s="38">
        <v>6.7329800000000004</v>
      </c>
      <c r="F943">
        <v>20</v>
      </c>
      <c r="G943" s="5" t="s">
        <v>51</v>
      </c>
      <c r="H943">
        <v>1506</v>
      </c>
      <c r="I943">
        <v>2064</v>
      </c>
      <c r="J943">
        <v>1344</v>
      </c>
      <c r="K943">
        <v>2910</v>
      </c>
      <c r="M943">
        <v>352.02300000000002</v>
      </c>
      <c r="O943">
        <v>300.24</v>
      </c>
      <c r="P943">
        <v>116.069</v>
      </c>
      <c r="X943" t="s">
        <v>207</v>
      </c>
    </row>
    <row r="944" spans="1:24" x14ac:dyDescent="0.2">
      <c r="A944" s="33">
        <v>13</v>
      </c>
      <c r="B944" t="s">
        <v>100</v>
      </c>
      <c r="C944" s="33">
        <v>7</v>
      </c>
      <c r="D944" s="33">
        <v>13</v>
      </c>
      <c r="E944" s="38">
        <v>6.7329800000000004</v>
      </c>
      <c r="F944">
        <v>20</v>
      </c>
      <c r="G944" s="5" t="s">
        <v>51</v>
      </c>
      <c r="H944">
        <v>1506</v>
      </c>
      <c r="I944">
        <v>2064</v>
      </c>
      <c r="J944">
        <v>1344</v>
      </c>
      <c r="K944">
        <v>2910</v>
      </c>
      <c r="M944">
        <v>352.02300000000002</v>
      </c>
      <c r="O944">
        <v>300.24</v>
      </c>
      <c r="P944">
        <v>116.069</v>
      </c>
      <c r="X944" t="s">
        <v>207</v>
      </c>
    </row>
    <row r="945" spans="1:24" x14ac:dyDescent="0.2">
      <c r="A945" s="33">
        <v>13</v>
      </c>
      <c r="B945" t="s">
        <v>100</v>
      </c>
      <c r="C945" s="33">
        <v>8</v>
      </c>
      <c r="D945" s="33">
        <v>13</v>
      </c>
      <c r="E945" s="38">
        <v>6.7329800000000004</v>
      </c>
      <c r="F945">
        <v>20</v>
      </c>
      <c r="G945" s="5" t="s">
        <v>51</v>
      </c>
      <c r="H945">
        <v>1506</v>
      </c>
      <c r="I945">
        <v>2064</v>
      </c>
      <c r="J945">
        <v>1344</v>
      </c>
      <c r="K945">
        <v>2910</v>
      </c>
      <c r="M945">
        <v>352.02300000000002</v>
      </c>
      <c r="O945">
        <v>300.24</v>
      </c>
      <c r="P945">
        <v>116.069</v>
      </c>
      <c r="X945" t="s">
        <v>207</v>
      </c>
    </row>
    <row r="946" spans="1:24" x14ac:dyDescent="0.2">
      <c r="A946" s="33">
        <v>14</v>
      </c>
      <c r="B946" t="s">
        <v>100</v>
      </c>
      <c r="C946" s="33">
        <v>1</v>
      </c>
      <c r="D946" s="33">
        <v>14</v>
      </c>
      <c r="E946" s="38">
        <v>7.7998250000000002</v>
      </c>
      <c r="F946">
        <v>21</v>
      </c>
      <c r="G946" s="5" t="s">
        <v>50</v>
      </c>
      <c r="H946">
        <v>1478</v>
      </c>
      <c r="I946">
        <v>2010</v>
      </c>
      <c r="J946">
        <v>1974</v>
      </c>
      <c r="K946">
        <v>1242</v>
      </c>
      <c r="M946">
        <v>348.02300000000002</v>
      </c>
    </row>
    <row r="947" spans="1:24" x14ac:dyDescent="0.2">
      <c r="A947" s="33">
        <v>14</v>
      </c>
      <c r="B947" t="s">
        <v>100</v>
      </c>
      <c r="C947" s="33">
        <v>2</v>
      </c>
      <c r="D947" s="33">
        <v>14</v>
      </c>
      <c r="E947" s="38">
        <v>7.7998250000000002</v>
      </c>
      <c r="F947">
        <v>21</v>
      </c>
      <c r="G947" s="5" t="s">
        <v>50</v>
      </c>
      <c r="H947">
        <v>1518</v>
      </c>
      <c r="I947">
        <v>1986</v>
      </c>
      <c r="J947">
        <v>1506</v>
      </c>
      <c r="K947">
        <v>2802</v>
      </c>
      <c r="M947">
        <v>356</v>
      </c>
      <c r="O947">
        <v>308.02600000000001</v>
      </c>
      <c r="P947">
        <v>160.05000000000001</v>
      </c>
      <c r="X947" t="s">
        <v>207</v>
      </c>
    </row>
    <row r="948" spans="1:24" x14ac:dyDescent="0.2">
      <c r="A948" s="33">
        <v>14</v>
      </c>
      <c r="B948" t="s">
        <v>100</v>
      </c>
      <c r="C948" s="33">
        <v>3</v>
      </c>
      <c r="D948" s="33">
        <v>14</v>
      </c>
      <c r="E948" s="38">
        <v>7.7998250000000002</v>
      </c>
      <c r="F948">
        <v>21</v>
      </c>
      <c r="G948" s="5" t="s">
        <v>50</v>
      </c>
      <c r="H948">
        <v>1558</v>
      </c>
      <c r="I948">
        <v>2018</v>
      </c>
      <c r="J948">
        <v>1602</v>
      </c>
      <c r="K948">
        <v>2850</v>
      </c>
      <c r="M948">
        <v>340</v>
      </c>
      <c r="O948">
        <v>320.02499999999998</v>
      </c>
      <c r="P948">
        <v>256.125</v>
      </c>
      <c r="X948" t="s">
        <v>207</v>
      </c>
    </row>
    <row r="949" spans="1:24" x14ac:dyDescent="0.2">
      <c r="A949" s="33">
        <v>14</v>
      </c>
      <c r="B949" t="s">
        <v>100</v>
      </c>
      <c r="C949" s="33">
        <v>4</v>
      </c>
      <c r="D949" s="33">
        <v>14</v>
      </c>
      <c r="E949" s="38">
        <v>7.7998250000000002</v>
      </c>
      <c r="F949">
        <v>21</v>
      </c>
      <c r="G949" s="5" t="s">
        <v>50</v>
      </c>
      <c r="H949">
        <v>1558</v>
      </c>
      <c r="I949">
        <v>2018</v>
      </c>
      <c r="J949">
        <v>1602</v>
      </c>
      <c r="K949">
        <v>2850</v>
      </c>
      <c r="M949">
        <v>340</v>
      </c>
      <c r="O949">
        <v>320.02499999999998</v>
      </c>
      <c r="P949">
        <v>256.125</v>
      </c>
      <c r="X949" t="s">
        <v>207</v>
      </c>
    </row>
    <row r="950" spans="1:24" x14ac:dyDescent="0.2">
      <c r="A950" s="33">
        <v>14</v>
      </c>
      <c r="B950" t="s">
        <v>100</v>
      </c>
      <c r="C950" s="33">
        <v>5</v>
      </c>
      <c r="D950" s="33">
        <v>14</v>
      </c>
      <c r="E950" s="38">
        <v>7.7998250000000002</v>
      </c>
      <c r="F950">
        <v>21</v>
      </c>
      <c r="G950" s="5" t="s">
        <v>50</v>
      </c>
      <c r="H950">
        <v>1558</v>
      </c>
      <c r="I950">
        <v>1990</v>
      </c>
      <c r="J950">
        <v>1590</v>
      </c>
      <c r="K950">
        <v>2814</v>
      </c>
      <c r="M950">
        <v>356.09</v>
      </c>
      <c r="O950">
        <v>312.02600000000001</v>
      </c>
      <c r="P950">
        <v>344.58100000000002</v>
      </c>
      <c r="X950" t="s">
        <v>207</v>
      </c>
    </row>
    <row r="951" spans="1:24" x14ac:dyDescent="0.2">
      <c r="A951" s="33">
        <v>14</v>
      </c>
      <c r="B951" t="s">
        <v>100</v>
      </c>
      <c r="C951" s="33">
        <v>6</v>
      </c>
      <c r="D951" s="33">
        <v>14</v>
      </c>
      <c r="E951" s="38">
        <v>7.7998250000000002</v>
      </c>
      <c r="F951">
        <v>21</v>
      </c>
      <c r="G951" s="5" t="s">
        <v>50</v>
      </c>
      <c r="H951">
        <v>1522</v>
      </c>
      <c r="I951">
        <v>2006</v>
      </c>
      <c r="J951">
        <v>1344</v>
      </c>
      <c r="K951">
        <v>2832</v>
      </c>
      <c r="M951">
        <v>352</v>
      </c>
      <c r="O951">
        <v>316.101</v>
      </c>
      <c r="P951">
        <v>220.327</v>
      </c>
      <c r="X951" t="s">
        <v>207</v>
      </c>
    </row>
    <row r="952" spans="1:24" x14ac:dyDescent="0.2">
      <c r="A952" s="33">
        <v>14</v>
      </c>
      <c r="B952" t="s">
        <v>100</v>
      </c>
      <c r="C952" s="33">
        <v>7</v>
      </c>
      <c r="D952" s="33">
        <v>14</v>
      </c>
      <c r="E952" s="38">
        <v>7.7998250000000002</v>
      </c>
      <c r="F952">
        <v>21</v>
      </c>
      <c r="G952" s="5" t="s">
        <v>50</v>
      </c>
      <c r="H952">
        <v>1506</v>
      </c>
      <c r="I952">
        <v>1998</v>
      </c>
      <c r="J952">
        <v>1020</v>
      </c>
      <c r="K952">
        <v>2748</v>
      </c>
      <c r="M952">
        <v>340.09399999999999</v>
      </c>
      <c r="O952">
        <v>300.10700000000003</v>
      </c>
      <c r="P952">
        <v>304.02600000000001</v>
      </c>
      <c r="X952" t="s">
        <v>207</v>
      </c>
    </row>
    <row r="953" spans="1:24" x14ac:dyDescent="0.2">
      <c r="A953" s="33">
        <v>14</v>
      </c>
      <c r="B953" t="s">
        <v>100</v>
      </c>
      <c r="C953" s="33">
        <v>8</v>
      </c>
      <c r="D953" s="33">
        <v>14</v>
      </c>
      <c r="E953" s="38">
        <v>7.7998250000000002</v>
      </c>
      <c r="F953">
        <v>21</v>
      </c>
      <c r="G953" s="5" t="s">
        <v>50</v>
      </c>
      <c r="H953">
        <v>1506</v>
      </c>
      <c r="I953">
        <v>1998</v>
      </c>
      <c r="J953">
        <v>1020</v>
      </c>
      <c r="K953">
        <v>2748</v>
      </c>
      <c r="M953">
        <v>340.09399999999999</v>
      </c>
      <c r="O953">
        <v>300.10700000000003</v>
      </c>
      <c r="P953">
        <v>304.02600000000001</v>
      </c>
      <c r="X953" t="s">
        <v>207</v>
      </c>
    </row>
    <row r="954" spans="1:24" x14ac:dyDescent="0.2">
      <c r="A954" s="33">
        <v>15</v>
      </c>
      <c r="B954" t="s">
        <v>100</v>
      </c>
      <c r="C954" s="33">
        <v>1</v>
      </c>
      <c r="D954" s="33">
        <v>15</v>
      </c>
      <c r="E954" s="38">
        <v>6.4860569999999997</v>
      </c>
      <c r="F954">
        <v>15</v>
      </c>
      <c r="G954" s="5" t="s">
        <v>49</v>
      </c>
      <c r="H954">
        <v>1485</v>
      </c>
      <c r="I954">
        <v>1974</v>
      </c>
      <c r="J954">
        <v>1548</v>
      </c>
      <c r="K954">
        <v>1914</v>
      </c>
      <c r="M954">
        <v>360</v>
      </c>
    </row>
    <row r="955" spans="1:24" x14ac:dyDescent="0.2">
      <c r="A955" s="33">
        <v>15</v>
      </c>
      <c r="B955" t="s">
        <v>100</v>
      </c>
      <c r="C955" s="33">
        <v>2</v>
      </c>
      <c r="D955" s="33">
        <v>15</v>
      </c>
      <c r="E955" s="38">
        <v>6.4860569999999997</v>
      </c>
      <c r="F955">
        <v>15</v>
      </c>
      <c r="G955" s="5" t="s">
        <v>49</v>
      </c>
      <c r="H955">
        <v>1503</v>
      </c>
      <c r="I955">
        <v>1986</v>
      </c>
      <c r="J955">
        <v>1503</v>
      </c>
      <c r="K955">
        <v>1986</v>
      </c>
      <c r="M955">
        <v>345.05200000000002</v>
      </c>
    </row>
    <row r="956" spans="1:24" x14ac:dyDescent="0.2">
      <c r="A956" s="33">
        <v>15</v>
      </c>
      <c r="B956" t="s">
        <v>100</v>
      </c>
      <c r="C956" s="33">
        <v>3</v>
      </c>
      <c r="D956" s="33">
        <v>15</v>
      </c>
      <c r="E956" s="38">
        <v>6.4860569999999997</v>
      </c>
      <c r="F956">
        <v>15</v>
      </c>
      <c r="G956" s="5" t="s">
        <v>49</v>
      </c>
      <c r="H956">
        <v>1566</v>
      </c>
      <c r="I956">
        <v>2001</v>
      </c>
      <c r="J956">
        <v>1581</v>
      </c>
      <c r="K956">
        <v>2037</v>
      </c>
      <c r="M956">
        <v>348.05200000000002</v>
      </c>
    </row>
    <row r="957" spans="1:24" x14ac:dyDescent="0.2">
      <c r="A957" s="33">
        <v>15</v>
      </c>
      <c r="B957" t="s">
        <v>100</v>
      </c>
      <c r="C957" s="33">
        <v>4</v>
      </c>
      <c r="D957" s="33">
        <v>15</v>
      </c>
      <c r="E957" s="38">
        <v>6.4860569999999997</v>
      </c>
      <c r="F957">
        <v>15</v>
      </c>
      <c r="G957" s="5" t="s">
        <v>49</v>
      </c>
      <c r="H957">
        <v>1566</v>
      </c>
      <c r="I957">
        <v>2001</v>
      </c>
      <c r="J957">
        <v>1581</v>
      </c>
      <c r="K957">
        <v>2037</v>
      </c>
      <c r="M957">
        <v>348.05200000000002</v>
      </c>
    </row>
    <row r="958" spans="1:24" x14ac:dyDescent="0.2">
      <c r="A958" s="33">
        <v>15</v>
      </c>
      <c r="B958" t="s">
        <v>100</v>
      </c>
      <c r="C958" s="33">
        <v>5</v>
      </c>
      <c r="D958" s="33">
        <v>15</v>
      </c>
      <c r="E958" s="38">
        <v>6.4860569999999997</v>
      </c>
      <c r="F958">
        <v>15</v>
      </c>
      <c r="G958" s="5" t="s">
        <v>49</v>
      </c>
      <c r="H958">
        <v>1566</v>
      </c>
      <c r="I958">
        <v>2001</v>
      </c>
      <c r="J958">
        <v>1581</v>
      </c>
      <c r="K958">
        <v>2037</v>
      </c>
      <c r="M958">
        <v>348.05200000000002</v>
      </c>
    </row>
    <row r="959" spans="1:24" x14ac:dyDescent="0.2">
      <c r="A959" s="33">
        <v>15</v>
      </c>
      <c r="B959" t="s">
        <v>100</v>
      </c>
      <c r="C959" s="33">
        <v>6</v>
      </c>
      <c r="D959" s="33">
        <v>15</v>
      </c>
      <c r="E959" s="38">
        <v>6.4860569999999997</v>
      </c>
      <c r="F959">
        <v>15</v>
      </c>
      <c r="G959" s="5" t="s">
        <v>49</v>
      </c>
      <c r="H959">
        <v>1566</v>
      </c>
      <c r="I959">
        <v>2001</v>
      </c>
      <c r="J959">
        <v>1581</v>
      </c>
      <c r="K959">
        <v>2037</v>
      </c>
      <c r="M959">
        <v>348.05200000000002</v>
      </c>
    </row>
    <row r="960" spans="1:24" x14ac:dyDescent="0.2">
      <c r="A960" s="33">
        <v>15</v>
      </c>
      <c r="B960" t="s">
        <v>100</v>
      </c>
      <c r="C960" s="33">
        <v>7</v>
      </c>
      <c r="D960" s="33">
        <v>15</v>
      </c>
      <c r="E960" s="38">
        <v>6.4860569999999997</v>
      </c>
      <c r="F960">
        <v>15</v>
      </c>
      <c r="G960" s="5" t="s">
        <v>49</v>
      </c>
      <c r="H960">
        <v>1566</v>
      </c>
      <c r="I960">
        <v>2001</v>
      </c>
      <c r="J960">
        <v>1581</v>
      </c>
      <c r="K960">
        <v>2037</v>
      </c>
      <c r="M960">
        <v>348.05200000000002</v>
      </c>
    </row>
    <row r="961" spans="1:24" x14ac:dyDescent="0.2">
      <c r="A961" s="33">
        <v>15</v>
      </c>
      <c r="B961" t="s">
        <v>100</v>
      </c>
      <c r="C961" s="33">
        <v>8</v>
      </c>
      <c r="D961" s="33">
        <v>15</v>
      </c>
      <c r="E961" s="38">
        <v>6.4860569999999997</v>
      </c>
      <c r="F961">
        <v>15</v>
      </c>
      <c r="G961" s="5" t="s">
        <v>49</v>
      </c>
      <c r="H961">
        <v>1566</v>
      </c>
      <c r="I961">
        <v>2001</v>
      </c>
      <c r="J961">
        <v>1581</v>
      </c>
      <c r="K961">
        <v>2037</v>
      </c>
      <c r="M961">
        <v>348.05200000000002</v>
      </c>
    </row>
    <row r="962" spans="1:24" x14ac:dyDescent="0.2">
      <c r="A962" s="33">
        <v>16</v>
      </c>
      <c r="B962" t="s">
        <v>100</v>
      </c>
      <c r="C962" s="33">
        <v>1</v>
      </c>
      <c r="D962" s="33">
        <v>16</v>
      </c>
      <c r="E962" s="38">
        <v>8.0759260000000008</v>
      </c>
      <c r="F962">
        <v>16</v>
      </c>
      <c r="G962" s="5" t="s">
        <v>49</v>
      </c>
      <c r="H962">
        <v>1528</v>
      </c>
      <c r="I962">
        <v>2010</v>
      </c>
      <c r="J962">
        <v>1004</v>
      </c>
      <c r="K962">
        <v>1346</v>
      </c>
      <c r="M962">
        <v>352.09100000000001</v>
      </c>
    </row>
    <row r="963" spans="1:24" x14ac:dyDescent="0.2">
      <c r="A963" s="33">
        <v>16</v>
      </c>
      <c r="B963" t="s">
        <v>100</v>
      </c>
      <c r="C963" s="33">
        <v>2</v>
      </c>
      <c r="D963" s="33">
        <v>16</v>
      </c>
      <c r="E963" s="38">
        <v>8.0759260000000008</v>
      </c>
      <c r="F963">
        <v>16</v>
      </c>
      <c r="G963" s="5" t="s">
        <v>49</v>
      </c>
      <c r="H963">
        <v>1516</v>
      </c>
      <c r="I963">
        <v>1978</v>
      </c>
      <c r="J963">
        <v>1020</v>
      </c>
      <c r="K963">
        <v>2616</v>
      </c>
      <c r="M963">
        <v>360.089</v>
      </c>
      <c r="O963">
        <v>308.02600000000001</v>
      </c>
      <c r="P963">
        <v>120</v>
      </c>
      <c r="X963" t="s">
        <v>206</v>
      </c>
    </row>
    <row r="964" spans="1:24" x14ac:dyDescent="0.2">
      <c r="A964" s="33">
        <v>16</v>
      </c>
      <c r="B964" t="s">
        <v>100</v>
      </c>
      <c r="C964" s="33">
        <v>3</v>
      </c>
      <c r="D964" s="33">
        <v>16</v>
      </c>
      <c r="E964" s="38">
        <v>8.0759260000000008</v>
      </c>
      <c r="F964">
        <v>16</v>
      </c>
      <c r="G964" s="5" t="s">
        <v>49</v>
      </c>
      <c r="H964">
        <v>1560</v>
      </c>
      <c r="I964">
        <v>2006</v>
      </c>
      <c r="J964">
        <v>1944</v>
      </c>
      <c r="K964">
        <v>2832</v>
      </c>
      <c r="M964">
        <v>364.02199999999999</v>
      </c>
      <c r="O964">
        <v>312.02600000000001</v>
      </c>
      <c r="P964">
        <v>328.39</v>
      </c>
      <c r="X964" t="s">
        <v>207</v>
      </c>
    </row>
    <row r="965" spans="1:24" x14ac:dyDescent="0.2">
      <c r="A965" s="33">
        <v>16</v>
      </c>
      <c r="B965" t="s">
        <v>100</v>
      </c>
      <c r="C965" s="33">
        <v>4</v>
      </c>
      <c r="D965" s="33">
        <v>16</v>
      </c>
      <c r="E965" s="38">
        <v>8.0759260000000008</v>
      </c>
      <c r="F965">
        <v>16</v>
      </c>
      <c r="G965" s="5" t="s">
        <v>49</v>
      </c>
      <c r="H965">
        <v>1516</v>
      </c>
      <c r="I965">
        <v>2006</v>
      </c>
      <c r="J965">
        <v>2034</v>
      </c>
      <c r="K965">
        <v>1770</v>
      </c>
      <c r="M965">
        <v>352.02300000000002</v>
      </c>
      <c r="O965">
        <v>308.02600000000001</v>
      </c>
      <c r="P965">
        <v>244</v>
      </c>
      <c r="X965" t="s">
        <v>206</v>
      </c>
    </row>
    <row r="966" spans="1:24" x14ac:dyDescent="0.2">
      <c r="A966" s="33">
        <v>16</v>
      </c>
      <c r="B966" t="s">
        <v>100</v>
      </c>
      <c r="C966" s="33">
        <v>5</v>
      </c>
      <c r="D966" s="33">
        <v>16</v>
      </c>
      <c r="E966" s="38">
        <v>8.0759260000000008</v>
      </c>
      <c r="F966">
        <v>16</v>
      </c>
      <c r="G966" s="5" t="s">
        <v>49</v>
      </c>
      <c r="H966">
        <v>1516</v>
      </c>
      <c r="I966">
        <v>1990</v>
      </c>
      <c r="J966">
        <v>1710</v>
      </c>
      <c r="K966">
        <v>1146</v>
      </c>
      <c r="M966">
        <v>356.02199999999999</v>
      </c>
      <c r="O966">
        <v>308.02600000000001</v>
      </c>
      <c r="P966">
        <v>300</v>
      </c>
      <c r="X966" t="s">
        <v>207</v>
      </c>
    </row>
    <row r="967" spans="1:24" x14ac:dyDescent="0.2">
      <c r="A967" s="33">
        <v>16</v>
      </c>
      <c r="B967" t="s">
        <v>100</v>
      </c>
      <c r="C967" s="33">
        <v>6</v>
      </c>
      <c r="D967" s="33">
        <v>16</v>
      </c>
      <c r="E967" s="38">
        <v>8.0759260000000008</v>
      </c>
      <c r="F967">
        <v>16</v>
      </c>
      <c r="G967" s="5" t="s">
        <v>49</v>
      </c>
      <c r="H967">
        <v>1564</v>
      </c>
      <c r="I967">
        <v>1970</v>
      </c>
      <c r="J967">
        <v>1044</v>
      </c>
      <c r="K967">
        <v>1482</v>
      </c>
      <c r="M967">
        <v>340.024</v>
      </c>
      <c r="O967">
        <v>308.02600000000001</v>
      </c>
      <c r="P967">
        <v>244.03299999999999</v>
      </c>
      <c r="X967" t="s">
        <v>206</v>
      </c>
    </row>
    <row r="968" spans="1:24" x14ac:dyDescent="0.2">
      <c r="A968" s="33">
        <v>16</v>
      </c>
      <c r="B968" t="s">
        <v>100</v>
      </c>
      <c r="C968" s="33">
        <v>7</v>
      </c>
      <c r="D968" s="33">
        <v>16</v>
      </c>
      <c r="E968" s="38">
        <v>8.0759260000000008</v>
      </c>
      <c r="F968">
        <v>16</v>
      </c>
      <c r="G968" s="5" t="s">
        <v>49</v>
      </c>
      <c r="H968">
        <v>1552</v>
      </c>
      <c r="I968">
        <v>1994</v>
      </c>
      <c r="J968">
        <v>1116</v>
      </c>
      <c r="K968">
        <v>2826</v>
      </c>
      <c r="M968">
        <v>344</v>
      </c>
      <c r="O968">
        <v>328</v>
      </c>
      <c r="P968">
        <v>224</v>
      </c>
      <c r="X968" t="s">
        <v>206</v>
      </c>
    </row>
    <row r="969" spans="1:24" x14ac:dyDescent="0.2">
      <c r="A969" s="33">
        <v>16</v>
      </c>
      <c r="B969" t="s">
        <v>100</v>
      </c>
      <c r="C969" s="33">
        <v>8</v>
      </c>
      <c r="D969" s="33">
        <v>16</v>
      </c>
      <c r="E969" s="38">
        <v>8.0759260000000008</v>
      </c>
      <c r="F969">
        <v>16</v>
      </c>
      <c r="G969" s="5" t="s">
        <v>49</v>
      </c>
      <c r="H969">
        <v>1480</v>
      </c>
      <c r="I969">
        <v>1986</v>
      </c>
      <c r="J969">
        <v>1848</v>
      </c>
      <c r="K969">
        <v>2802</v>
      </c>
      <c r="M969">
        <v>360.02199999999999</v>
      </c>
      <c r="O969">
        <v>300</v>
      </c>
      <c r="P969">
        <v>332.38499999999999</v>
      </c>
      <c r="X969" t="s">
        <v>207</v>
      </c>
    </row>
    <row r="970" spans="1:24" x14ac:dyDescent="0.2">
      <c r="A970" s="33">
        <v>17</v>
      </c>
      <c r="B970" t="s">
        <v>100</v>
      </c>
      <c r="C970" s="33">
        <v>1</v>
      </c>
      <c r="D970" s="33">
        <v>17</v>
      </c>
      <c r="E970" s="38">
        <v>7.3225850000000001</v>
      </c>
      <c r="F970">
        <v>17</v>
      </c>
      <c r="G970" s="5" t="s">
        <v>50</v>
      </c>
      <c r="H970">
        <v>1444</v>
      </c>
      <c r="I970">
        <v>2014</v>
      </c>
      <c r="J970">
        <v>1688</v>
      </c>
      <c r="K970">
        <v>1226</v>
      </c>
      <c r="M970">
        <v>348.02300000000002</v>
      </c>
    </row>
    <row r="971" spans="1:24" x14ac:dyDescent="0.2">
      <c r="A971" s="33">
        <v>17</v>
      </c>
      <c r="B971" t="s">
        <v>100</v>
      </c>
      <c r="C971" s="33">
        <v>2</v>
      </c>
      <c r="D971" s="33">
        <v>17</v>
      </c>
      <c r="E971" s="38">
        <v>7.3225850000000001</v>
      </c>
      <c r="F971">
        <v>17</v>
      </c>
      <c r="G971" s="5" t="s">
        <v>50</v>
      </c>
      <c r="H971">
        <v>1512</v>
      </c>
      <c r="I971">
        <v>1942</v>
      </c>
      <c r="J971">
        <v>1620</v>
      </c>
      <c r="K971">
        <v>1074</v>
      </c>
      <c r="M971">
        <v>360.02199999999999</v>
      </c>
      <c r="O971">
        <v>276</v>
      </c>
      <c r="P971">
        <v>300</v>
      </c>
      <c r="X971" t="s">
        <v>207</v>
      </c>
    </row>
    <row r="972" spans="1:24" x14ac:dyDescent="0.2">
      <c r="A972" s="33">
        <v>17</v>
      </c>
      <c r="B972" t="s">
        <v>100</v>
      </c>
      <c r="C972" s="33">
        <v>3</v>
      </c>
      <c r="D972" s="33">
        <v>17</v>
      </c>
      <c r="E972" s="38">
        <v>7.3225850000000001</v>
      </c>
      <c r="F972">
        <v>17</v>
      </c>
      <c r="G972" s="5" t="s">
        <v>50</v>
      </c>
      <c r="H972">
        <v>1530</v>
      </c>
      <c r="I972">
        <v>2004</v>
      </c>
      <c r="J972">
        <v>1722</v>
      </c>
      <c r="K972">
        <v>1188</v>
      </c>
      <c r="M972">
        <v>354.05099999999999</v>
      </c>
      <c r="O972">
        <v>342</v>
      </c>
      <c r="P972">
        <v>714.63</v>
      </c>
      <c r="X972" t="s">
        <v>207</v>
      </c>
    </row>
    <row r="973" spans="1:24" x14ac:dyDescent="0.2">
      <c r="A973" s="33">
        <v>17</v>
      </c>
      <c r="B973" t="s">
        <v>100</v>
      </c>
      <c r="C973" s="33">
        <v>4</v>
      </c>
      <c r="D973" s="33">
        <v>17</v>
      </c>
      <c r="E973" s="38">
        <v>7.3225850000000001</v>
      </c>
      <c r="F973">
        <v>17</v>
      </c>
      <c r="G973" s="5" t="s">
        <v>50</v>
      </c>
      <c r="H973">
        <v>1530</v>
      </c>
      <c r="I973">
        <v>2004</v>
      </c>
      <c r="J973">
        <v>1722</v>
      </c>
      <c r="K973">
        <v>1188</v>
      </c>
      <c r="M973">
        <v>354.05099999999999</v>
      </c>
      <c r="O973">
        <v>342</v>
      </c>
      <c r="P973">
        <v>714.63</v>
      </c>
      <c r="X973" t="s">
        <v>207</v>
      </c>
    </row>
    <row r="974" spans="1:24" x14ac:dyDescent="0.2">
      <c r="A974" s="33">
        <v>17</v>
      </c>
      <c r="B974" t="s">
        <v>100</v>
      </c>
      <c r="C974" s="33">
        <v>5</v>
      </c>
      <c r="D974" s="33">
        <v>17</v>
      </c>
      <c r="E974" s="38">
        <v>7.3225850000000001</v>
      </c>
      <c r="F974">
        <v>17</v>
      </c>
      <c r="G974" s="5" t="s">
        <v>50</v>
      </c>
      <c r="H974">
        <v>1512</v>
      </c>
      <c r="I974">
        <v>2064</v>
      </c>
      <c r="J974">
        <v>1572</v>
      </c>
      <c r="K974">
        <v>1254</v>
      </c>
      <c r="M974">
        <v>348</v>
      </c>
      <c r="O974">
        <v>312</v>
      </c>
      <c r="P974">
        <v>882</v>
      </c>
      <c r="X974" t="s">
        <v>207</v>
      </c>
    </row>
    <row r="975" spans="1:24" x14ac:dyDescent="0.2">
      <c r="A975" s="33">
        <v>17</v>
      </c>
      <c r="B975" t="s">
        <v>100</v>
      </c>
      <c r="C975" s="33">
        <v>6</v>
      </c>
      <c r="D975" s="33">
        <v>17</v>
      </c>
      <c r="E975" s="38">
        <v>7.3225850000000001</v>
      </c>
      <c r="F975">
        <v>17</v>
      </c>
      <c r="G975" s="5" t="s">
        <v>50</v>
      </c>
      <c r="H975">
        <v>1512</v>
      </c>
      <c r="I975">
        <v>2064</v>
      </c>
      <c r="J975">
        <v>1572</v>
      </c>
      <c r="K975">
        <v>1254</v>
      </c>
      <c r="M975">
        <v>348</v>
      </c>
      <c r="O975">
        <v>312</v>
      </c>
      <c r="P975">
        <v>882</v>
      </c>
      <c r="X975" t="s">
        <v>207</v>
      </c>
    </row>
    <row r="976" spans="1:24" x14ac:dyDescent="0.2">
      <c r="A976" s="33">
        <v>17</v>
      </c>
      <c r="B976" t="s">
        <v>100</v>
      </c>
      <c r="C976" s="33">
        <v>7</v>
      </c>
      <c r="D976" s="33">
        <v>17</v>
      </c>
      <c r="E976" s="38">
        <v>7.3225850000000001</v>
      </c>
      <c r="F976">
        <v>17</v>
      </c>
      <c r="G976" s="5" t="s">
        <v>50</v>
      </c>
      <c r="H976">
        <v>1512</v>
      </c>
      <c r="I976">
        <v>2064</v>
      </c>
      <c r="J976">
        <v>1572</v>
      </c>
      <c r="K976">
        <v>1254</v>
      </c>
      <c r="M976">
        <v>348</v>
      </c>
      <c r="O976">
        <v>312</v>
      </c>
      <c r="P976">
        <v>882</v>
      </c>
      <c r="X976" t="s">
        <v>207</v>
      </c>
    </row>
    <row r="977" spans="1:24" x14ac:dyDescent="0.2">
      <c r="A977" s="33">
        <v>17</v>
      </c>
      <c r="B977" t="s">
        <v>100</v>
      </c>
      <c r="C977" s="33">
        <v>8</v>
      </c>
      <c r="D977" s="33">
        <v>17</v>
      </c>
      <c r="E977" s="38">
        <v>7.3225850000000001</v>
      </c>
      <c r="F977">
        <v>17</v>
      </c>
      <c r="G977" s="5" t="s">
        <v>50</v>
      </c>
      <c r="H977">
        <v>1512</v>
      </c>
      <c r="I977">
        <v>2064</v>
      </c>
      <c r="J977">
        <v>1572</v>
      </c>
      <c r="K977">
        <v>1254</v>
      </c>
      <c r="M977">
        <v>348</v>
      </c>
      <c r="O977">
        <v>312</v>
      </c>
      <c r="P977">
        <v>882</v>
      </c>
      <c r="X977" t="s">
        <v>207</v>
      </c>
    </row>
    <row r="978" spans="1:24" x14ac:dyDescent="0.2">
      <c r="A978" s="33">
        <v>18</v>
      </c>
      <c r="B978" t="s">
        <v>100</v>
      </c>
      <c r="C978" s="33">
        <v>1</v>
      </c>
      <c r="D978" s="33">
        <v>18</v>
      </c>
      <c r="E978" s="38">
        <v>7.0685229999999999</v>
      </c>
      <c r="F978">
        <v>18</v>
      </c>
      <c r="G978" s="5" t="s">
        <v>50</v>
      </c>
      <c r="H978">
        <v>1452</v>
      </c>
      <c r="I978">
        <v>2004</v>
      </c>
      <c r="J978">
        <v>1432</v>
      </c>
      <c r="K978">
        <v>2404</v>
      </c>
      <c r="M978">
        <v>344.209</v>
      </c>
    </row>
    <row r="979" spans="1:24" x14ac:dyDescent="0.2">
      <c r="A979" s="33">
        <v>18</v>
      </c>
      <c r="B979" t="s">
        <v>100</v>
      </c>
      <c r="C979" s="33">
        <v>2</v>
      </c>
      <c r="D979" s="33">
        <v>18</v>
      </c>
      <c r="E979" s="38">
        <v>7.0685229999999999</v>
      </c>
      <c r="F979">
        <v>18</v>
      </c>
      <c r="G979" s="5" t="s">
        <v>50</v>
      </c>
      <c r="H979">
        <v>1508</v>
      </c>
      <c r="I979">
        <v>1992</v>
      </c>
      <c r="J979">
        <v>1080</v>
      </c>
      <c r="K979">
        <v>2760</v>
      </c>
      <c r="M979">
        <v>344.02300000000002</v>
      </c>
      <c r="O979">
        <v>304.02600000000001</v>
      </c>
      <c r="P979">
        <v>204.03899999999999</v>
      </c>
      <c r="X979" t="s">
        <v>207</v>
      </c>
    </row>
    <row r="980" spans="1:24" x14ac:dyDescent="0.2">
      <c r="A980" s="33">
        <v>18</v>
      </c>
      <c r="B980" t="s">
        <v>100</v>
      </c>
      <c r="C980" s="33">
        <v>3</v>
      </c>
      <c r="D980" s="33">
        <v>18</v>
      </c>
      <c r="E980" s="38">
        <v>7.0685229999999999</v>
      </c>
      <c r="F980">
        <v>18</v>
      </c>
      <c r="G980" s="5" t="s">
        <v>50</v>
      </c>
      <c r="H980">
        <v>1520</v>
      </c>
      <c r="I980">
        <v>1980</v>
      </c>
      <c r="J980">
        <v>1032</v>
      </c>
      <c r="K980">
        <v>2718</v>
      </c>
      <c r="M980">
        <v>356.09</v>
      </c>
      <c r="O980">
        <v>324</v>
      </c>
      <c r="P980">
        <v>236.03399999999999</v>
      </c>
      <c r="X980" t="s">
        <v>207</v>
      </c>
    </row>
    <row r="981" spans="1:24" x14ac:dyDescent="0.2">
      <c r="A981" s="33">
        <v>18</v>
      </c>
      <c r="B981" t="s">
        <v>100</v>
      </c>
      <c r="C981" s="33">
        <v>4</v>
      </c>
      <c r="D981" s="33">
        <v>18</v>
      </c>
      <c r="E981" s="38">
        <v>7.0685229999999999</v>
      </c>
      <c r="F981">
        <v>18</v>
      </c>
      <c r="G981" s="5" t="s">
        <v>50</v>
      </c>
      <c r="H981">
        <v>1520</v>
      </c>
      <c r="I981">
        <v>1980</v>
      </c>
      <c r="J981">
        <v>1032</v>
      </c>
      <c r="K981">
        <v>2718</v>
      </c>
      <c r="M981">
        <v>356.09</v>
      </c>
      <c r="O981">
        <v>324</v>
      </c>
      <c r="P981">
        <v>236.03399999999999</v>
      </c>
      <c r="X981" t="s">
        <v>207</v>
      </c>
    </row>
    <row r="982" spans="1:24" x14ac:dyDescent="0.2">
      <c r="A982" s="33">
        <v>18</v>
      </c>
      <c r="B982" t="s">
        <v>100</v>
      </c>
      <c r="C982" s="33">
        <v>5</v>
      </c>
      <c r="D982" s="33">
        <v>18</v>
      </c>
      <c r="E982" s="38">
        <v>7.0685229999999999</v>
      </c>
      <c r="F982">
        <v>18</v>
      </c>
      <c r="G982" s="5" t="s">
        <v>50</v>
      </c>
      <c r="H982">
        <v>1520</v>
      </c>
      <c r="I982">
        <v>1980</v>
      </c>
      <c r="J982">
        <v>1032</v>
      </c>
      <c r="K982">
        <v>2718</v>
      </c>
      <c r="M982">
        <v>356.09</v>
      </c>
      <c r="O982">
        <v>324</v>
      </c>
      <c r="P982">
        <v>236.03399999999999</v>
      </c>
      <c r="X982" t="s">
        <v>207</v>
      </c>
    </row>
    <row r="983" spans="1:24" x14ac:dyDescent="0.2">
      <c r="A983" s="33">
        <v>18</v>
      </c>
      <c r="B983" t="s">
        <v>100</v>
      </c>
      <c r="C983" s="33">
        <v>6</v>
      </c>
      <c r="D983" s="33">
        <v>18</v>
      </c>
      <c r="E983" s="38">
        <v>7.0685229999999999</v>
      </c>
      <c r="F983">
        <v>18</v>
      </c>
      <c r="G983" s="5" t="s">
        <v>50</v>
      </c>
      <c r="H983">
        <v>1520</v>
      </c>
      <c r="I983">
        <v>1980</v>
      </c>
      <c r="J983">
        <v>1032</v>
      </c>
      <c r="K983">
        <v>2718</v>
      </c>
      <c r="M983">
        <v>356.09</v>
      </c>
      <c r="O983">
        <v>324</v>
      </c>
      <c r="P983">
        <v>236.03399999999999</v>
      </c>
      <c r="X983" t="s">
        <v>207</v>
      </c>
    </row>
    <row r="984" spans="1:24" x14ac:dyDescent="0.2">
      <c r="A984" s="33">
        <v>18</v>
      </c>
      <c r="B984" t="s">
        <v>100</v>
      </c>
      <c r="C984" s="33">
        <v>7</v>
      </c>
      <c r="D984" s="33">
        <v>18</v>
      </c>
      <c r="E984" s="38">
        <v>7.0685229999999999</v>
      </c>
      <c r="F984">
        <v>18</v>
      </c>
      <c r="G984" s="5" t="s">
        <v>50</v>
      </c>
      <c r="H984">
        <v>1520</v>
      </c>
      <c r="I984">
        <v>1980</v>
      </c>
      <c r="J984">
        <v>1032</v>
      </c>
      <c r="K984">
        <v>2718</v>
      </c>
      <c r="M984">
        <v>356.09</v>
      </c>
      <c r="O984">
        <v>324</v>
      </c>
      <c r="P984">
        <v>236.03399999999999</v>
      </c>
      <c r="X984" t="s">
        <v>207</v>
      </c>
    </row>
    <row r="985" spans="1:24" x14ac:dyDescent="0.2">
      <c r="A985" s="33">
        <v>18</v>
      </c>
      <c r="B985" t="s">
        <v>100</v>
      </c>
      <c r="C985" s="33">
        <v>8</v>
      </c>
      <c r="D985" s="33">
        <v>18</v>
      </c>
      <c r="E985" s="38">
        <v>7.0685229999999999</v>
      </c>
      <c r="F985">
        <v>18</v>
      </c>
      <c r="G985" s="5" t="s">
        <v>50</v>
      </c>
      <c r="H985">
        <v>1520</v>
      </c>
      <c r="I985">
        <v>1980</v>
      </c>
      <c r="J985">
        <v>1032</v>
      </c>
      <c r="K985">
        <v>2718</v>
      </c>
      <c r="M985">
        <v>356.09</v>
      </c>
      <c r="O985">
        <v>324</v>
      </c>
      <c r="P985">
        <v>236.03399999999999</v>
      </c>
      <c r="X985" t="s">
        <v>207</v>
      </c>
    </row>
    <row r="986" spans="1:24" x14ac:dyDescent="0.2">
      <c r="A986" s="33">
        <v>19</v>
      </c>
      <c r="B986" t="s">
        <v>100</v>
      </c>
      <c r="C986" s="33">
        <v>1</v>
      </c>
      <c r="D986" s="33">
        <v>19</v>
      </c>
      <c r="E986" s="38">
        <v>7.5611280000000001</v>
      </c>
      <c r="F986">
        <v>19</v>
      </c>
      <c r="G986" s="5" t="s">
        <v>49</v>
      </c>
      <c r="H986">
        <v>1552</v>
      </c>
      <c r="I986">
        <v>2024</v>
      </c>
      <c r="J986">
        <v>1004</v>
      </c>
      <c r="K986">
        <v>1324</v>
      </c>
      <c r="M986">
        <v>352</v>
      </c>
    </row>
    <row r="987" spans="1:24" x14ac:dyDescent="0.2">
      <c r="A987" s="33">
        <v>19</v>
      </c>
      <c r="B987" t="s">
        <v>100</v>
      </c>
      <c r="C987" s="33">
        <v>2</v>
      </c>
      <c r="D987" s="33">
        <v>19</v>
      </c>
      <c r="E987" s="38">
        <v>7.5611280000000001</v>
      </c>
      <c r="F987">
        <v>19</v>
      </c>
      <c r="G987" s="5" t="s">
        <v>49</v>
      </c>
      <c r="H987">
        <v>1568</v>
      </c>
      <c r="I987">
        <v>1984</v>
      </c>
      <c r="J987">
        <v>1608</v>
      </c>
      <c r="K987">
        <v>1146</v>
      </c>
      <c r="M987">
        <v>352</v>
      </c>
      <c r="O987">
        <v>308</v>
      </c>
      <c r="P987">
        <v>280</v>
      </c>
      <c r="X987" t="s">
        <v>207</v>
      </c>
    </row>
    <row r="988" spans="1:24" x14ac:dyDescent="0.2">
      <c r="A988" s="33">
        <v>19</v>
      </c>
      <c r="B988" t="s">
        <v>100</v>
      </c>
      <c r="C988" s="33">
        <v>3</v>
      </c>
      <c r="D988" s="33">
        <v>19</v>
      </c>
      <c r="E988" s="38">
        <v>7.5611280000000001</v>
      </c>
      <c r="F988">
        <v>19</v>
      </c>
      <c r="G988" s="5" t="s">
        <v>49</v>
      </c>
      <c r="H988">
        <v>1540</v>
      </c>
      <c r="I988">
        <v>2000</v>
      </c>
      <c r="J988">
        <v>2052</v>
      </c>
      <c r="K988">
        <v>1668</v>
      </c>
      <c r="M988">
        <v>352.02300000000002</v>
      </c>
      <c r="O988">
        <v>320.10000000000002</v>
      </c>
      <c r="P988">
        <v>152.21</v>
      </c>
      <c r="X988" t="s">
        <v>206</v>
      </c>
    </row>
    <row r="989" spans="1:24" x14ac:dyDescent="0.2">
      <c r="A989" s="33">
        <v>19</v>
      </c>
      <c r="B989" t="s">
        <v>100</v>
      </c>
      <c r="C989" s="33">
        <v>4</v>
      </c>
      <c r="D989" s="33">
        <v>19</v>
      </c>
      <c r="E989" s="38">
        <v>7.5611280000000001</v>
      </c>
      <c r="F989">
        <v>19</v>
      </c>
      <c r="G989" s="5" t="s">
        <v>49</v>
      </c>
      <c r="H989">
        <v>1512</v>
      </c>
      <c r="I989">
        <v>2004</v>
      </c>
      <c r="J989">
        <v>2064</v>
      </c>
      <c r="K989">
        <v>2748</v>
      </c>
      <c r="M989">
        <v>360.35500000000002</v>
      </c>
      <c r="O989">
        <v>308.02600000000001</v>
      </c>
      <c r="P989">
        <v>148.054</v>
      </c>
      <c r="X989" t="s">
        <v>206</v>
      </c>
    </row>
    <row r="990" spans="1:24" x14ac:dyDescent="0.2">
      <c r="A990" s="33">
        <v>19</v>
      </c>
      <c r="B990" t="s">
        <v>100</v>
      </c>
      <c r="C990" s="33">
        <v>5</v>
      </c>
      <c r="D990" s="33">
        <v>19</v>
      </c>
      <c r="E990" s="38">
        <v>7.5611280000000001</v>
      </c>
      <c r="F990">
        <v>19</v>
      </c>
      <c r="G990" s="5" t="s">
        <v>49</v>
      </c>
      <c r="H990">
        <v>1560</v>
      </c>
      <c r="I990">
        <v>1996</v>
      </c>
      <c r="J990">
        <v>1220</v>
      </c>
      <c r="K990">
        <v>2848</v>
      </c>
      <c r="M990">
        <v>360.02199999999999</v>
      </c>
    </row>
    <row r="991" spans="1:24" x14ac:dyDescent="0.2">
      <c r="A991" s="33">
        <v>19</v>
      </c>
      <c r="B991" t="s">
        <v>100</v>
      </c>
      <c r="C991" s="33">
        <v>6</v>
      </c>
      <c r="D991" s="33">
        <v>19</v>
      </c>
      <c r="E991" s="38">
        <v>7.5611280000000001</v>
      </c>
      <c r="F991">
        <v>19</v>
      </c>
      <c r="G991" s="5" t="s">
        <v>49</v>
      </c>
      <c r="H991">
        <v>1628</v>
      </c>
      <c r="I991">
        <v>2052</v>
      </c>
      <c r="J991">
        <v>1044</v>
      </c>
      <c r="K991">
        <v>2636</v>
      </c>
      <c r="M991">
        <v>376.02100000000002</v>
      </c>
    </row>
    <row r="992" spans="1:24" x14ac:dyDescent="0.2">
      <c r="A992" s="33">
        <v>19</v>
      </c>
      <c r="B992" t="s">
        <v>100</v>
      </c>
      <c r="C992" s="33">
        <v>7</v>
      </c>
      <c r="D992" s="33">
        <v>19</v>
      </c>
      <c r="E992" s="38">
        <v>7.5611280000000001</v>
      </c>
      <c r="F992">
        <v>19</v>
      </c>
      <c r="G992" s="5" t="s">
        <v>49</v>
      </c>
      <c r="H992">
        <v>1488</v>
      </c>
      <c r="I992">
        <v>2036</v>
      </c>
      <c r="J992">
        <v>940</v>
      </c>
      <c r="K992">
        <v>2048</v>
      </c>
      <c r="M992">
        <v>352.02300000000002</v>
      </c>
    </row>
    <row r="993" spans="1:24" x14ac:dyDescent="0.2">
      <c r="A993" s="33">
        <v>19</v>
      </c>
      <c r="B993" t="s">
        <v>100</v>
      </c>
      <c r="C993" s="33">
        <v>8</v>
      </c>
      <c r="D993" s="33">
        <v>19</v>
      </c>
      <c r="E993" s="38">
        <v>7.5611280000000001</v>
      </c>
      <c r="F993">
        <v>19</v>
      </c>
      <c r="G993" s="5" t="s">
        <v>49</v>
      </c>
      <c r="H993">
        <v>1500</v>
      </c>
      <c r="I993">
        <v>2020</v>
      </c>
      <c r="J993">
        <v>924</v>
      </c>
      <c r="K993">
        <v>1756</v>
      </c>
      <c r="M993">
        <v>356</v>
      </c>
    </row>
    <row r="994" spans="1:24" x14ac:dyDescent="0.2">
      <c r="A994" s="33">
        <v>20</v>
      </c>
      <c r="B994" t="s">
        <v>100</v>
      </c>
      <c r="C994" s="33">
        <v>1</v>
      </c>
      <c r="D994" s="33">
        <v>20</v>
      </c>
      <c r="E994" s="38">
        <v>6.7329800000000004</v>
      </c>
      <c r="F994">
        <v>20</v>
      </c>
      <c r="G994" s="5" t="s">
        <v>49</v>
      </c>
      <c r="H994">
        <v>1528</v>
      </c>
      <c r="I994">
        <v>2046</v>
      </c>
      <c r="J994">
        <v>1276</v>
      </c>
      <c r="K994">
        <v>1966</v>
      </c>
      <c r="M994">
        <v>344.09300000000002</v>
      </c>
    </row>
    <row r="995" spans="1:24" x14ac:dyDescent="0.2">
      <c r="A995" s="33">
        <v>20</v>
      </c>
      <c r="B995" t="s">
        <v>100</v>
      </c>
      <c r="C995" s="33">
        <v>2</v>
      </c>
      <c r="D995" s="33">
        <v>20</v>
      </c>
      <c r="E995" s="38">
        <v>6.7329800000000004</v>
      </c>
      <c r="F995">
        <v>20</v>
      </c>
      <c r="G995" s="5" t="s">
        <v>49</v>
      </c>
      <c r="H995">
        <v>1576</v>
      </c>
      <c r="I995">
        <v>1958</v>
      </c>
      <c r="J995">
        <v>1032</v>
      </c>
      <c r="K995">
        <v>1374</v>
      </c>
      <c r="M995">
        <v>352</v>
      </c>
    </row>
    <row r="996" spans="1:24" x14ac:dyDescent="0.2">
      <c r="A996" s="33">
        <v>20</v>
      </c>
      <c r="B996" t="s">
        <v>100</v>
      </c>
      <c r="C996" s="33">
        <v>3</v>
      </c>
      <c r="D996" s="33">
        <v>20</v>
      </c>
      <c r="E996" s="38">
        <v>6.7329800000000004</v>
      </c>
      <c r="F996">
        <v>20</v>
      </c>
      <c r="G996" s="5" t="s">
        <v>49</v>
      </c>
      <c r="H996">
        <v>1540</v>
      </c>
      <c r="I996">
        <v>2010</v>
      </c>
      <c r="J996">
        <v>1396</v>
      </c>
      <c r="K996">
        <v>1186</v>
      </c>
      <c r="M996">
        <v>356.09</v>
      </c>
    </row>
    <row r="997" spans="1:24" x14ac:dyDescent="0.2">
      <c r="A997" s="33">
        <v>20</v>
      </c>
      <c r="B997" t="s">
        <v>100</v>
      </c>
      <c r="C997" s="33">
        <v>4</v>
      </c>
      <c r="D997" s="33">
        <v>20</v>
      </c>
      <c r="E997" s="38">
        <v>6.7329800000000004</v>
      </c>
      <c r="F997">
        <v>20</v>
      </c>
      <c r="G997" s="5" t="s">
        <v>49</v>
      </c>
      <c r="H997">
        <v>1516</v>
      </c>
      <c r="I997">
        <v>2054</v>
      </c>
      <c r="J997">
        <v>1940</v>
      </c>
      <c r="K997">
        <v>1318</v>
      </c>
      <c r="M997">
        <v>336</v>
      </c>
    </row>
    <row r="998" spans="1:24" x14ac:dyDescent="0.2">
      <c r="A998" s="33">
        <v>20</v>
      </c>
      <c r="B998" t="s">
        <v>100</v>
      </c>
      <c r="C998" s="33">
        <v>5</v>
      </c>
      <c r="D998" s="33">
        <v>20</v>
      </c>
      <c r="E998" s="38">
        <v>6.7329800000000004</v>
      </c>
      <c r="F998">
        <v>20</v>
      </c>
      <c r="G998" s="5" t="s">
        <v>49</v>
      </c>
      <c r="H998">
        <v>1524</v>
      </c>
      <c r="I998">
        <v>2030</v>
      </c>
      <c r="J998">
        <v>2072</v>
      </c>
      <c r="K998">
        <v>1682</v>
      </c>
      <c r="M998">
        <v>360.089</v>
      </c>
    </row>
    <row r="999" spans="1:24" x14ac:dyDescent="0.2">
      <c r="A999" s="33">
        <v>20</v>
      </c>
      <c r="B999" t="s">
        <v>100</v>
      </c>
      <c r="C999" s="33">
        <v>6</v>
      </c>
      <c r="D999" s="33">
        <v>20</v>
      </c>
      <c r="E999" s="38">
        <v>6.7329800000000004</v>
      </c>
      <c r="F999">
        <v>20</v>
      </c>
      <c r="G999" s="5" t="s">
        <v>49</v>
      </c>
      <c r="H999">
        <v>1536</v>
      </c>
      <c r="I999">
        <v>2038</v>
      </c>
      <c r="J999">
        <v>2058</v>
      </c>
      <c r="K999">
        <v>1902</v>
      </c>
      <c r="M999">
        <v>352</v>
      </c>
      <c r="O999">
        <v>316</v>
      </c>
      <c r="P999">
        <v>128</v>
      </c>
      <c r="X999" t="s">
        <v>206</v>
      </c>
    </row>
    <row r="1000" spans="1:24" x14ac:dyDescent="0.2">
      <c r="A1000" s="33">
        <v>20</v>
      </c>
      <c r="B1000" t="s">
        <v>100</v>
      </c>
      <c r="C1000" s="33">
        <v>7</v>
      </c>
      <c r="D1000" s="33">
        <v>20</v>
      </c>
      <c r="E1000" s="38">
        <v>6.7329800000000004</v>
      </c>
      <c r="F1000">
        <v>20</v>
      </c>
      <c r="G1000" s="5" t="s">
        <v>49</v>
      </c>
      <c r="H1000">
        <v>1528</v>
      </c>
      <c r="I1000">
        <v>1958</v>
      </c>
      <c r="J1000">
        <v>2040</v>
      </c>
      <c r="K1000">
        <v>1938</v>
      </c>
      <c r="M1000">
        <v>356</v>
      </c>
      <c r="O1000">
        <v>284.02800000000002</v>
      </c>
      <c r="P1000">
        <v>172</v>
      </c>
      <c r="X1000" t="s">
        <v>206</v>
      </c>
    </row>
    <row r="1001" spans="1:24" x14ac:dyDescent="0.2">
      <c r="A1001" s="33">
        <v>20</v>
      </c>
      <c r="B1001" t="s">
        <v>100</v>
      </c>
      <c r="C1001" s="33">
        <v>8</v>
      </c>
      <c r="D1001" s="33">
        <v>20</v>
      </c>
      <c r="E1001" s="38">
        <v>6.7329800000000004</v>
      </c>
      <c r="F1001">
        <v>20</v>
      </c>
      <c r="G1001" s="5" t="s">
        <v>49</v>
      </c>
      <c r="H1001">
        <v>1528</v>
      </c>
      <c r="I1001">
        <v>1958</v>
      </c>
      <c r="J1001">
        <v>2040</v>
      </c>
      <c r="K1001">
        <v>1938</v>
      </c>
      <c r="M1001">
        <v>356</v>
      </c>
      <c r="O1001">
        <v>284.02800000000002</v>
      </c>
      <c r="P1001">
        <v>172</v>
      </c>
      <c r="X1001" t="s">
        <v>206</v>
      </c>
    </row>
    <row r="1002" spans="1:24" x14ac:dyDescent="0.2">
      <c r="A1002" s="33">
        <v>21</v>
      </c>
      <c r="B1002" t="s">
        <v>100</v>
      </c>
      <c r="C1002" s="33">
        <v>1</v>
      </c>
      <c r="D1002" s="33">
        <v>21</v>
      </c>
      <c r="E1002" s="38">
        <v>7.7998250000000002</v>
      </c>
      <c r="F1002">
        <v>21</v>
      </c>
      <c r="G1002" s="5" t="s">
        <v>51</v>
      </c>
      <c r="H1002">
        <v>1524</v>
      </c>
      <c r="I1002">
        <v>2000</v>
      </c>
      <c r="J1002">
        <v>940</v>
      </c>
      <c r="K1002">
        <v>1712</v>
      </c>
      <c r="M1002">
        <v>360.089</v>
      </c>
    </row>
    <row r="1003" spans="1:24" x14ac:dyDescent="0.2">
      <c r="A1003" s="33">
        <v>21</v>
      </c>
      <c r="B1003" t="s">
        <v>100</v>
      </c>
      <c r="C1003" s="33">
        <v>2</v>
      </c>
      <c r="D1003" s="33">
        <v>21</v>
      </c>
      <c r="E1003" s="38">
        <v>7.7998250000000002</v>
      </c>
      <c r="F1003">
        <v>21</v>
      </c>
      <c r="G1003" s="5" t="s">
        <v>51</v>
      </c>
      <c r="H1003">
        <v>1532</v>
      </c>
      <c r="I1003">
        <v>2008</v>
      </c>
      <c r="J1003">
        <v>1032</v>
      </c>
      <c r="K1003">
        <v>1338</v>
      </c>
      <c r="M1003">
        <v>328.09800000000001</v>
      </c>
      <c r="O1003">
        <v>312.02600000000001</v>
      </c>
      <c r="P1003">
        <v>144.22200000000001</v>
      </c>
      <c r="X1003" t="s">
        <v>206</v>
      </c>
    </row>
    <row r="1004" spans="1:24" x14ac:dyDescent="0.2">
      <c r="A1004" s="33">
        <v>21</v>
      </c>
      <c r="B1004" t="s">
        <v>100</v>
      </c>
      <c r="C1004" s="33">
        <v>3</v>
      </c>
      <c r="D1004" s="33">
        <v>21</v>
      </c>
      <c r="E1004" s="38">
        <v>7.7998250000000002</v>
      </c>
      <c r="F1004">
        <v>21</v>
      </c>
      <c r="G1004" s="5" t="s">
        <v>51</v>
      </c>
      <c r="H1004">
        <v>1544</v>
      </c>
      <c r="I1004">
        <v>1980</v>
      </c>
      <c r="J1004">
        <v>1134</v>
      </c>
      <c r="K1004">
        <v>1182</v>
      </c>
      <c r="M1004">
        <v>356.02199999999999</v>
      </c>
      <c r="O1004">
        <v>300.10700000000003</v>
      </c>
      <c r="P1004">
        <v>276.11599999999999</v>
      </c>
      <c r="X1004" t="s">
        <v>207</v>
      </c>
    </row>
    <row r="1005" spans="1:24" x14ac:dyDescent="0.2">
      <c r="A1005" s="33">
        <v>21</v>
      </c>
      <c r="B1005" t="s">
        <v>100</v>
      </c>
      <c r="C1005" s="33">
        <v>4</v>
      </c>
      <c r="D1005" s="33">
        <v>21</v>
      </c>
      <c r="E1005" s="38">
        <v>7.7998250000000002</v>
      </c>
      <c r="F1005">
        <v>21</v>
      </c>
      <c r="G1005" s="5" t="s">
        <v>51</v>
      </c>
      <c r="H1005">
        <v>1492</v>
      </c>
      <c r="I1005">
        <v>1992</v>
      </c>
      <c r="J1005">
        <v>1752</v>
      </c>
      <c r="K1005">
        <v>1170</v>
      </c>
      <c r="M1005">
        <v>348.09199999999998</v>
      </c>
      <c r="O1005">
        <v>312</v>
      </c>
      <c r="P1005">
        <v>212.03800000000001</v>
      </c>
      <c r="X1005" t="s">
        <v>207</v>
      </c>
    </row>
    <row r="1006" spans="1:24" x14ac:dyDescent="0.2">
      <c r="A1006" s="33">
        <v>21</v>
      </c>
      <c r="B1006" t="s">
        <v>100</v>
      </c>
      <c r="C1006" s="33">
        <v>5</v>
      </c>
      <c r="D1006" s="33">
        <v>21</v>
      </c>
      <c r="E1006" s="38">
        <v>7.7998250000000002</v>
      </c>
      <c r="F1006">
        <v>21</v>
      </c>
      <c r="G1006" s="5" t="s">
        <v>51</v>
      </c>
      <c r="H1006">
        <v>1552</v>
      </c>
      <c r="I1006">
        <v>1988</v>
      </c>
      <c r="J1006">
        <v>2064</v>
      </c>
      <c r="K1006">
        <v>1506</v>
      </c>
      <c r="M1006">
        <v>352.363</v>
      </c>
      <c r="O1006">
        <v>324.09899999999999</v>
      </c>
      <c r="P1006">
        <v>176.18199999999999</v>
      </c>
      <c r="X1006" t="s">
        <v>206</v>
      </c>
    </row>
    <row r="1007" spans="1:24" x14ac:dyDescent="0.2">
      <c r="A1007" s="33">
        <v>21</v>
      </c>
      <c r="B1007" t="s">
        <v>100</v>
      </c>
      <c r="C1007" s="33">
        <v>6</v>
      </c>
      <c r="D1007" s="33">
        <v>21</v>
      </c>
      <c r="E1007" s="38">
        <v>7.7998250000000002</v>
      </c>
      <c r="F1007">
        <v>21</v>
      </c>
      <c r="G1007" s="5" t="s">
        <v>51</v>
      </c>
      <c r="H1007">
        <v>1512</v>
      </c>
      <c r="I1007">
        <v>1988</v>
      </c>
      <c r="J1007">
        <v>2046</v>
      </c>
      <c r="K1007">
        <v>2220</v>
      </c>
      <c r="M1007">
        <v>360.02199999999999</v>
      </c>
      <c r="O1007">
        <v>300.02699999999999</v>
      </c>
      <c r="P1007">
        <v>224.143</v>
      </c>
      <c r="X1007" t="s">
        <v>206</v>
      </c>
    </row>
    <row r="1008" spans="1:24" x14ac:dyDescent="0.2">
      <c r="A1008" s="33">
        <v>21</v>
      </c>
      <c r="B1008" t="s">
        <v>100</v>
      </c>
      <c r="C1008" s="33">
        <v>7</v>
      </c>
      <c r="D1008" s="33">
        <v>21</v>
      </c>
      <c r="E1008" s="38">
        <v>7.7998250000000002</v>
      </c>
      <c r="F1008">
        <v>21</v>
      </c>
      <c r="G1008" s="5" t="s">
        <v>51</v>
      </c>
      <c r="H1008">
        <v>1528</v>
      </c>
      <c r="I1008">
        <v>1948</v>
      </c>
      <c r="J1008">
        <v>2010</v>
      </c>
      <c r="K1008">
        <v>2700</v>
      </c>
      <c r="M1008">
        <v>352.02300000000002</v>
      </c>
      <c r="O1008">
        <v>280.029</v>
      </c>
      <c r="P1008">
        <v>281.02699999999999</v>
      </c>
      <c r="X1008" t="s">
        <v>207</v>
      </c>
    </row>
    <row r="1009" spans="1:24" x14ac:dyDescent="0.2">
      <c r="A1009" s="33">
        <v>21</v>
      </c>
      <c r="B1009" t="s">
        <v>100</v>
      </c>
      <c r="C1009" s="33">
        <v>8</v>
      </c>
      <c r="D1009" s="33">
        <v>21</v>
      </c>
      <c r="E1009" s="38">
        <v>7.7998250000000002</v>
      </c>
      <c r="F1009">
        <v>21</v>
      </c>
      <c r="G1009" s="5" t="s">
        <v>51</v>
      </c>
      <c r="H1009">
        <v>1532</v>
      </c>
      <c r="I1009">
        <v>1940</v>
      </c>
      <c r="J1009">
        <v>1296</v>
      </c>
      <c r="K1009">
        <v>2760</v>
      </c>
      <c r="M1009">
        <v>356.02199999999999</v>
      </c>
      <c r="O1009">
        <v>292.24599999999998</v>
      </c>
      <c r="P1009">
        <v>320.10000000000002</v>
      </c>
      <c r="X1009" t="s">
        <v>207</v>
      </c>
    </row>
    <row r="1010" spans="1:24" x14ac:dyDescent="0.2">
      <c r="A1010" s="33">
        <v>22</v>
      </c>
      <c r="B1010" s="33" t="s">
        <v>101</v>
      </c>
      <c r="C1010" s="33">
        <v>1</v>
      </c>
      <c r="D1010" s="33">
        <v>1</v>
      </c>
      <c r="E1010" s="38">
        <v>7.8137930000000004</v>
      </c>
      <c r="F1010">
        <v>29</v>
      </c>
      <c r="G1010" s="5" t="s">
        <v>50</v>
      </c>
      <c r="H1010">
        <v>1524</v>
      </c>
      <c r="I1010">
        <v>2124</v>
      </c>
      <c r="J1010">
        <v>1638</v>
      </c>
      <c r="K1010">
        <v>2988</v>
      </c>
      <c r="M1010">
        <v>378.048</v>
      </c>
      <c r="O1010">
        <v>312.51900000000001</v>
      </c>
      <c r="P1010">
        <v>318.904</v>
      </c>
      <c r="X1010" t="s">
        <v>207</v>
      </c>
    </row>
    <row r="1011" spans="1:24" x14ac:dyDescent="0.2">
      <c r="B1011" s="33" t="s">
        <v>101</v>
      </c>
      <c r="C1011" s="33">
        <v>2</v>
      </c>
      <c r="D1011" s="33">
        <v>1</v>
      </c>
      <c r="E1011" s="38">
        <v>7.8137930000000004</v>
      </c>
      <c r="F1011">
        <v>29</v>
      </c>
      <c r="G1011" s="5" t="s">
        <v>50</v>
      </c>
      <c r="H1011">
        <v>1542</v>
      </c>
      <c r="I1011">
        <v>2046</v>
      </c>
      <c r="J1011">
        <v>1968</v>
      </c>
      <c r="K1011">
        <v>2868</v>
      </c>
      <c r="M1011">
        <v>372.048</v>
      </c>
      <c r="O1011">
        <v>318</v>
      </c>
      <c r="P1011">
        <v>474.60700000000003</v>
      </c>
      <c r="X1011" t="s">
        <v>207</v>
      </c>
    </row>
    <row r="1012" spans="1:24" x14ac:dyDescent="0.2">
      <c r="B1012" s="33" t="s">
        <v>101</v>
      </c>
      <c r="C1012" s="33">
        <v>3</v>
      </c>
      <c r="D1012" s="33">
        <v>1</v>
      </c>
      <c r="E1012" s="38">
        <v>7.8137930000000004</v>
      </c>
      <c r="F1012">
        <v>29</v>
      </c>
      <c r="G1012" s="5" t="s">
        <v>50</v>
      </c>
      <c r="H1012">
        <v>1530</v>
      </c>
      <c r="I1012">
        <v>2082</v>
      </c>
      <c r="J1012">
        <v>1968</v>
      </c>
      <c r="K1012">
        <v>2868</v>
      </c>
      <c r="M1012">
        <v>360</v>
      </c>
      <c r="O1012">
        <v>324.5</v>
      </c>
      <c r="P1012">
        <v>750.096</v>
      </c>
      <c r="X1012" t="s">
        <v>207</v>
      </c>
    </row>
    <row r="1013" spans="1:24" x14ac:dyDescent="0.2">
      <c r="B1013" s="33" t="s">
        <v>101</v>
      </c>
      <c r="C1013" s="33">
        <v>4</v>
      </c>
      <c r="D1013" s="33">
        <v>1</v>
      </c>
      <c r="E1013" s="38">
        <v>7.8137930000000004</v>
      </c>
      <c r="F1013">
        <v>29</v>
      </c>
      <c r="G1013" s="5" t="s">
        <v>50</v>
      </c>
      <c r="H1013">
        <v>1578</v>
      </c>
      <c r="I1013">
        <v>2004</v>
      </c>
      <c r="J1013">
        <v>1968</v>
      </c>
      <c r="K1013">
        <v>2868</v>
      </c>
      <c r="M1013">
        <v>366</v>
      </c>
      <c r="O1013">
        <v>330</v>
      </c>
      <c r="P1013">
        <v>828.02200000000005</v>
      </c>
      <c r="X1013" t="s">
        <v>207</v>
      </c>
    </row>
    <row r="1014" spans="1:24" x14ac:dyDescent="0.2">
      <c r="B1014" s="33" t="s">
        <v>101</v>
      </c>
      <c r="C1014" s="33">
        <v>5</v>
      </c>
      <c r="D1014" s="33">
        <v>1</v>
      </c>
      <c r="E1014" s="38">
        <v>7.8137930000000004</v>
      </c>
      <c r="F1014">
        <v>29</v>
      </c>
      <c r="G1014" s="5" t="s">
        <v>50</v>
      </c>
      <c r="H1014">
        <v>1578</v>
      </c>
      <c r="I1014">
        <v>2004</v>
      </c>
      <c r="J1014">
        <v>1968</v>
      </c>
      <c r="K1014">
        <v>2868</v>
      </c>
      <c r="M1014">
        <v>366</v>
      </c>
      <c r="O1014">
        <v>330</v>
      </c>
      <c r="P1014">
        <v>828.02200000000005</v>
      </c>
      <c r="X1014" t="s">
        <v>207</v>
      </c>
    </row>
    <row r="1015" spans="1:24" x14ac:dyDescent="0.2">
      <c r="B1015" s="33" t="s">
        <v>101</v>
      </c>
      <c r="C1015" s="33">
        <v>6</v>
      </c>
      <c r="D1015" s="33">
        <v>1</v>
      </c>
      <c r="E1015" s="38">
        <v>7.8137930000000004</v>
      </c>
      <c r="F1015">
        <v>29</v>
      </c>
      <c r="G1015" s="5" t="s">
        <v>50</v>
      </c>
      <c r="H1015">
        <v>1578</v>
      </c>
      <c r="I1015">
        <v>2004</v>
      </c>
      <c r="J1015">
        <v>1968</v>
      </c>
      <c r="K1015">
        <v>2868</v>
      </c>
      <c r="M1015">
        <v>366</v>
      </c>
      <c r="O1015">
        <v>330</v>
      </c>
      <c r="P1015">
        <v>828.02200000000005</v>
      </c>
      <c r="X1015" t="s">
        <v>207</v>
      </c>
    </row>
    <row r="1016" spans="1:24" x14ac:dyDescent="0.2">
      <c r="B1016" s="33" t="s">
        <v>101</v>
      </c>
      <c r="C1016" s="33">
        <v>7</v>
      </c>
      <c r="D1016" s="33">
        <v>1</v>
      </c>
      <c r="E1016" s="38">
        <v>7.8137930000000004</v>
      </c>
      <c r="F1016">
        <v>29</v>
      </c>
      <c r="G1016" s="5" t="s">
        <v>50</v>
      </c>
      <c r="H1016">
        <v>1578</v>
      </c>
      <c r="I1016">
        <v>2004</v>
      </c>
      <c r="J1016">
        <v>1968</v>
      </c>
      <c r="K1016">
        <v>2868</v>
      </c>
      <c r="M1016">
        <v>366</v>
      </c>
      <c r="O1016">
        <v>330</v>
      </c>
      <c r="P1016">
        <v>828.02200000000005</v>
      </c>
      <c r="X1016" t="s">
        <v>207</v>
      </c>
    </row>
    <row r="1017" spans="1:24" x14ac:dyDescent="0.2">
      <c r="B1017" s="33" t="s">
        <v>101</v>
      </c>
      <c r="C1017" s="33">
        <v>8</v>
      </c>
      <c r="D1017" s="33">
        <v>1</v>
      </c>
      <c r="E1017" s="38">
        <v>7.8137930000000004</v>
      </c>
      <c r="F1017">
        <v>29</v>
      </c>
      <c r="G1017" s="5" t="s">
        <v>50</v>
      </c>
      <c r="H1017">
        <v>1578</v>
      </c>
      <c r="I1017">
        <v>2004</v>
      </c>
      <c r="J1017">
        <v>1968</v>
      </c>
      <c r="K1017">
        <v>2868</v>
      </c>
      <c r="M1017">
        <v>366</v>
      </c>
      <c r="O1017">
        <v>330</v>
      </c>
      <c r="P1017">
        <v>828.02200000000005</v>
      </c>
      <c r="X1017" t="s">
        <v>207</v>
      </c>
    </row>
    <row r="1018" spans="1:24" x14ac:dyDescent="0.2">
      <c r="A1018">
        <v>23</v>
      </c>
      <c r="B1018" s="33" t="s">
        <v>101</v>
      </c>
      <c r="C1018" s="33">
        <v>1</v>
      </c>
      <c r="D1018" s="33">
        <v>2</v>
      </c>
      <c r="E1018" s="38">
        <v>7.3255340000000002</v>
      </c>
      <c r="F1018">
        <v>30</v>
      </c>
      <c r="G1018" s="5" t="s">
        <v>51</v>
      </c>
      <c r="H1018">
        <v>1482</v>
      </c>
      <c r="I1018">
        <v>2002</v>
      </c>
      <c r="J1018">
        <v>1990</v>
      </c>
      <c r="K1018">
        <v>2678</v>
      </c>
      <c r="M1018">
        <v>348.02300000000002</v>
      </c>
    </row>
    <row r="1019" spans="1:24" x14ac:dyDescent="0.2">
      <c r="B1019" s="33" t="s">
        <v>101</v>
      </c>
      <c r="C1019" s="33">
        <v>2</v>
      </c>
      <c r="D1019" s="33">
        <v>2</v>
      </c>
      <c r="E1019" s="38">
        <v>7.3255340000000002</v>
      </c>
      <c r="F1019">
        <v>30</v>
      </c>
      <c r="G1019" s="5" t="s">
        <v>51</v>
      </c>
      <c r="H1019">
        <v>1498</v>
      </c>
      <c r="I1019">
        <v>1982</v>
      </c>
      <c r="J1019">
        <v>1922</v>
      </c>
      <c r="K1019">
        <v>2826</v>
      </c>
      <c r="M1019">
        <v>352.02300000000002</v>
      </c>
    </row>
    <row r="1020" spans="1:24" x14ac:dyDescent="0.2">
      <c r="B1020" s="33" t="s">
        <v>101</v>
      </c>
      <c r="C1020" s="33">
        <v>3</v>
      </c>
      <c r="D1020" s="33">
        <v>2</v>
      </c>
      <c r="E1020" s="38">
        <v>7.3255340000000002</v>
      </c>
      <c r="F1020">
        <v>30</v>
      </c>
      <c r="G1020" s="5" t="s">
        <v>51</v>
      </c>
      <c r="H1020">
        <v>1438</v>
      </c>
      <c r="I1020">
        <v>1954</v>
      </c>
      <c r="J1020">
        <v>1594</v>
      </c>
      <c r="K1020">
        <v>2850</v>
      </c>
      <c r="M1020">
        <v>352.02300000000002</v>
      </c>
    </row>
    <row r="1021" spans="1:24" x14ac:dyDescent="0.2">
      <c r="B1021" s="33" t="s">
        <v>101</v>
      </c>
      <c r="C1021" s="73">
        <v>4</v>
      </c>
      <c r="D1021" s="73">
        <v>2</v>
      </c>
      <c r="E1021" s="38">
        <v>7.3255340000000002</v>
      </c>
      <c r="F1021">
        <v>30</v>
      </c>
      <c r="G1021" s="5" t="s">
        <v>51</v>
      </c>
      <c r="H1021">
        <v>1478</v>
      </c>
      <c r="I1021">
        <v>1998</v>
      </c>
      <c r="J1021">
        <v>1074</v>
      </c>
      <c r="K1021">
        <v>2862</v>
      </c>
      <c r="M1021">
        <v>356.02199999999999</v>
      </c>
    </row>
    <row r="1022" spans="1:24" x14ac:dyDescent="0.2">
      <c r="B1022" s="33" t="s">
        <v>101</v>
      </c>
      <c r="C1022" s="33">
        <v>5</v>
      </c>
      <c r="D1022" s="33">
        <v>2</v>
      </c>
      <c r="E1022" s="38">
        <v>7.3255340000000002</v>
      </c>
      <c r="F1022">
        <v>30</v>
      </c>
      <c r="G1022" s="5" t="s">
        <v>51</v>
      </c>
      <c r="H1022">
        <v>1482</v>
      </c>
      <c r="I1022">
        <v>1994</v>
      </c>
      <c r="J1022">
        <v>934</v>
      </c>
      <c r="K1022">
        <v>2170</v>
      </c>
      <c r="M1022">
        <v>348</v>
      </c>
    </row>
    <row r="1023" spans="1:24" x14ac:dyDescent="0.2">
      <c r="B1023" s="33" t="s">
        <v>101</v>
      </c>
      <c r="C1023" s="33">
        <v>6</v>
      </c>
      <c r="D1023" s="33">
        <v>2</v>
      </c>
      <c r="E1023" s="38">
        <v>7.3255340000000002</v>
      </c>
      <c r="F1023">
        <v>30</v>
      </c>
      <c r="G1023" s="5" t="s">
        <v>51</v>
      </c>
      <c r="H1023">
        <v>1478</v>
      </c>
      <c r="I1023">
        <v>1958</v>
      </c>
      <c r="J1023">
        <v>938</v>
      </c>
      <c r="K1023">
        <v>1154</v>
      </c>
      <c r="M1023">
        <v>356</v>
      </c>
    </row>
    <row r="1024" spans="1:24" x14ac:dyDescent="0.2">
      <c r="B1024" s="33" t="s">
        <v>101</v>
      </c>
      <c r="C1024" s="33">
        <v>7</v>
      </c>
      <c r="D1024" s="33">
        <v>2</v>
      </c>
      <c r="E1024" s="38">
        <v>7.3255340000000002</v>
      </c>
      <c r="F1024">
        <v>30</v>
      </c>
      <c r="G1024" s="5" t="s">
        <v>51</v>
      </c>
      <c r="H1024">
        <v>1426</v>
      </c>
      <c r="I1024">
        <v>2034</v>
      </c>
      <c r="J1024">
        <v>1954</v>
      </c>
      <c r="K1024">
        <v>1490</v>
      </c>
      <c r="M1024">
        <v>364.02199999999999</v>
      </c>
    </row>
    <row r="1025" spans="1:24" x14ac:dyDescent="0.2">
      <c r="B1025" s="33" t="s">
        <v>101</v>
      </c>
      <c r="C1025" s="33">
        <v>8</v>
      </c>
      <c r="D1025" s="33">
        <v>2</v>
      </c>
      <c r="E1025" s="38">
        <v>7.3255340000000002</v>
      </c>
      <c r="F1025">
        <v>30</v>
      </c>
      <c r="G1025" s="5" t="s">
        <v>51</v>
      </c>
      <c r="H1025">
        <v>1530</v>
      </c>
      <c r="I1025">
        <v>1950</v>
      </c>
      <c r="J1025">
        <v>2058</v>
      </c>
      <c r="K1025">
        <v>1656</v>
      </c>
      <c r="M1025">
        <v>348.09199999999998</v>
      </c>
      <c r="O1025">
        <v>304.02600000000001</v>
      </c>
      <c r="P1025">
        <v>164.04900000000001</v>
      </c>
      <c r="X1025" t="s">
        <v>206</v>
      </c>
    </row>
    <row r="1026" spans="1:24" x14ac:dyDescent="0.2">
      <c r="A1026">
        <v>24</v>
      </c>
      <c r="B1026" s="33" t="s">
        <v>101</v>
      </c>
      <c r="C1026" s="33">
        <v>1</v>
      </c>
      <c r="D1026" s="33">
        <v>3</v>
      </c>
      <c r="E1026" s="38">
        <v>7.5282249999999999</v>
      </c>
      <c r="F1026">
        <v>31</v>
      </c>
      <c r="G1026" s="5" t="s">
        <v>51</v>
      </c>
      <c r="H1026">
        <v>1458</v>
      </c>
      <c r="I1026">
        <v>2022</v>
      </c>
      <c r="J1026">
        <v>1762</v>
      </c>
      <c r="K1026">
        <v>2898</v>
      </c>
      <c r="M1026">
        <v>356</v>
      </c>
    </row>
    <row r="1027" spans="1:24" x14ac:dyDescent="0.2">
      <c r="B1027" s="33" t="s">
        <v>101</v>
      </c>
      <c r="C1027" s="33">
        <v>2</v>
      </c>
      <c r="D1027" s="33">
        <v>3</v>
      </c>
      <c r="E1027" s="38">
        <v>7.5282249999999999</v>
      </c>
      <c r="F1027">
        <v>31</v>
      </c>
      <c r="G1027" s="5" t="s">
        <v>51</v>
      </c>
      <c r="H1027">
        <v>1498</v>
      </c>
      <c r="I1027">
        <v>2030</v>
      </c>
      <c r="J1027">
        <v>1106</v>
      </c>
      <c r="K1027">
        <v>1262</v>
      </c>
      <c r="M1027">
        <v>352.02300000000002</v>
      </c>
    </row>
    <row r="1028" spans="1:24" x14ac:dyDescent="0.2">
      <c r="B1028" s="33" t="s">
        <v>101</v>
      </c>
      <c r="C1028" s="33">
        <v>3</v>
      </c>
      <c r="D1028" s="33">
        <v>3</v>
      </c>
      <c r="E1028" s="38">
        <v>7.5282249999999999</v>
      </c>
      <c r="F1028">
        <v>31</v>
      </c>
      <c r="G1028" s="5" t="s">
        <v>51</v>
      </c>
      <c r="H1028">
        <v>1434</v>
      </c>
      <c r="I1028">
        <v>1982</v>
      </c>
      <c r="J1028">
        <v>1750</v>
      </c>
      <c r="K1028">
        <v>1154</v>
      </c>
      <c r="M1028">
        <v>356</v>
      </c>
      <c r="O1028">
        <v>316.22800000000001</v>
      </c>
      <c r="P1028">
        <v>316.22800000000001</v>
      </c>
      <c r="X1028" t="s">
        <v>207</v>
      </c>
    </row>
    <row r="1029" spans="1:24" x14ac:dyDescent="0.2">
      <c r="B1029" s="33" t="s">
        <v>101</v>
      </c>
      <c r="C1029" s="33">
        <v>4</v>
      </c>
      <c r="D1029" s="33">
        <v>3</v>
      </c>
      <c r="E1029" s="38">
        <v>7.5282249999999999</v>
      </c>
      <c r="F1029">
        <v>31</v>
      </c>
      <c r="G1029" s="5" t="s">
        <v>51</v>
      </c>
      <c r="H1029">
        <v>1422</v>
      </c>
      <c r="I1029">
        <v>1986</v>
      </c>
      <c r="J1029">
        <v>1866</v>
      </c>
      <c r="K1029">
        <v>1176</v>
      </c>
      <c r="M1029">
        <v>366.197</v>
      </c>
      <c r="O1029">
        <v>336.05399999999997</v>
      </c>
      <c r="P1029">
        <v>552.81500000000005</v>
      </c>
      <c r="X1029" t="s">
        <v>207</v>
      </c>
    </row>
    <row r="1030" spans="1:24" x14ac:dyDescent="0.2">
      <c r="B1030" s="33" t="s">
        <v>101</v>
      </c>
      <c r="C1030" s="33">
        <v>5</v>
      </c>
      <c r="D1030" s="33">
        <v>3</v>
      </c>
      <c r="E1030" s="38">
        <v>7.5282249999999999</v>
      </c>
      <c r="F1030">
        <v>31</v>
      </c>
      <c r="G1030" s="5" t="s">
        <v>51</v>
      </c>
      <c r="H1030">
        <v>1506</v>
      </c>
      <c r="I1030">
        <v>1956</v>
      </c>
      <c r="J1030">
        <v>1848</v>
      </c>
      <c r="K1030">
        <v>1122</v>
      </c>
      <c r="M1030">
        <v>366.04899999999998</v>
      </c>
      <c r="O1030">
        <v>312.05799999999999</v>
      </c>
      <c r="P1030">
        <v>186.387</v>
      </c>
      <c r="X1030" t="s">
        <v>207</v>
      </c>
    </row>
    <row r="1031" spans="1:24" x14ac:dyDescent="0.2">
      <c r="B1031" s="33" t="s">
        <v>101</v>
      </c>
      <c r="C1031" s="33">
        <v>6</v>
      </c>
      <c r="D1031" s="33">
        <v>3</v>
      </c>
      <c r="E1031" s="38">
        <v>7.5282249999999999</v>
      </c>
      <c r="F1031">
        <v>31</v>
      </c>
      <c r="G1031" s="5" t="s">
        <v>51</v>
      </c>
      <c r="H1031">
        <v>1410</v>
      </c>
      <c r="I1031">
        <v>1986</v>
      </c>
      <c r="J1031">
        <v>1260</v>
      </c>
      <c r="K1031">
        <v>1836</v>
      </c>
      <c r="M1031">
        <v>356.02199999999999</v>
      </c>
    </row>
    <row r="1032" spans="1:24" x14ac:dyDescent="0.2">
      <c r="B1032" s="33" t="s">
        <v>101</v>
      </c>
      <c r="C1032" s="33">
        <v>7</v>
      </c>
      <c r="D1032" s="33">
        <v>3</v>
      </c>
      <c r="E1032" s="38">
        <v>7.5282249999999999</v>
      </c>
      <c r="F1032">
        <v>31</v>
      </c>
      <c r="G1032" s="5" t="s">
        <v>51</v>
      </c>
      <c r="H1032">
        <v>1492</v>
      </c>
      <c r="I1032">
        <v>2026</v>
      </c>
      <c r="J1032">
        <v>1548</v>
      </c>
      <c r="K1032">
        <v>2902</v>
      </c>
      <c r="M1032">
        <v>356</v>
      </c>
    </row>
    <row r="1033" spans="1:24" x14ac:dyDescent="0.2">
      <c r="B1033" s="33" t="s">
        <v>101</v>
      </c>
      <c r="C1033" s="33">
        <v>8</v>
      </c>
      <c r="D1033" s="33">
        <v>3</v>
      </c>
      <c r="E1033" s="38">
        <v>7.5282249999999999</v>
      </c>
      <c r="F1033">
        <v>31</v>
      </c>
      <c r="G1033" s="5" t="s">
        <v>51</v>
      </c>
      <c r="H1033">
        <v>1508</v>
      </c>
      <c r="I1033">
        <v>1910</v>
      </c>
      <c r="J1033">
        <v>1944</v>
      </c>
      <c r="K1033">
        <v>1014</v>
      </c>
      <c r="M1033">
        <v>364</v>
      </c>
    </row>
    <row r="1034" spans="1:24" x14ac:dyDescent="0.2">
      <c r="A1034">
        <v>25</v>
      </c>
      <c r="B1034" s="33" t="s">
        <v>101</v>
      </c>
      <c r="C1034" s="33">
        <v>1</v>
      </c>
      <c r="D1034" s="33">
        <v>4</v>
      </c>
      <c r="E1034" s="38">
        <v>8.077788</v>
      </c>
      <c r="F1034">
        <v>32</v>
      </c>
      <c r="G1034" s="5" t="s">
        <v>49</v>
      </c>
      <c r="H1034">
        <v>1486</v>
      </c>
      <c r="I1034">
        <v>2002</v>
      </c>
      <c r="J1034">
        <v>1930</v>
      </c>
      <c r="K1034">
        <v>2266</v>
      </c>
      <c r="M1034">
        <v>348.02300000000002</v>
      </c>
    </row>
    <row r="1035" spans="1:24" x14ac:dyDescent="0.2">
      <c r="B1035" s="33" t="s">
        <v>101</v>
      </c>
      <c r="C1035" s="33">
        <v>2</v>
      </c>
      <c r="D1035" s="33">
        <v>4</v>
      </c>
      <c r="E1035" s="38">
        <v>8.077788</v>
      </c>
      <c r="F1035">
        <v>32</v>
      </c>
      <c r="G1035" s="5" t="s">
        <v>49</v>
      </c>
      <c r="H1035">
        <v>1538</v>
      </c>
      <c r="I1035">
        <v>1966</v>
      </c>
      <c r="J1035">
        <v>2042</v>
      </c>
      <c r="K1035">
        <v>1466</v>
      </c>
      <c r="M1035">
        <v>344.09300000000002</v>
      </c>
    </row>
    <row r="1036" spans="1:24" x14ac:dyDescent="0.2">
      <c r="B1036" s="33" t="s">
        <v>101</v>
      </c>
      <c r="C1036" s="33">
        <v>3</v>
      </c>
      <c r="D1036" s="33">
        <v>4</v>
      </c>
      <c r="E1036" s="38">
        <v>8.077788</v>
      </c>
      <c r="F1036">
        <v>32</v>
      </c>
      <c r="G1036" s="5" t="s">
        <v>49</v>
      </c>
      <c r="H1036">
        <v>1534</v>
      </c>
      <c r="I1036">
        <v>1970</v>
      </c>
      <c r="J1036">
        <v>2010</v>
      </c>
      <c r="K1036">
        <v>1158</v>
      </c>
      <c r="M1036">
        <v>384</v>
      </c>
      <c r="O1036">
        <v>312</v>
      </c>
      <c r="P1036">
        <v>156.20500000000001</v>
      </c>
      <c r="X1036" t="s">
        <v>207</v>
      </c>
    </row>
    <row r="1037" spans="1:24" x14ac:dyDescent="0.2">
      <c r="B1037" s="33" t="s">
        <v>101</v>
      </c>
      <c r="C1037" s="33">
        <v>4</v>
      </c>
      <c r="D1037" s="33">
        <v>4</v>
      </c>
      <c r="E1037" s="38">
        <v>8.077788</v>
      </c>
      <c r="F1037">
        <v>32</v>
      </c>
      <c r="G1037" s="5" t="s">
        <v>49</v>
      </c>
      <c r="H1037">
        <v>1510</v>
      </c>
      <c r="I1037">
        <v>2034</v>
      </c>
      <c r="J1037">
        <v>1902</v>
      </c>
      <c r="K1037">
        <v>1224</v>
      </c>
      <c r="M1037">
        <v>352.09100000000001</v>
      </c>
      <c r="O1037">
        <v>288.25</v>
      </c>
      <c r="P1037">
        <v>284.02800000000002</v>
      </c>
      <c r="X1037" t="s">
        <v>207</v>
      </c>
    </row>
    <row r="1038" spans="1:24" x14ac:dyDescent="0.2">
      <c r="B1038" s="33" t="s">
        <v>101</v>
      </c>
      <c r="C1038" s="33">
        <v>5</v>
      </c>
      <c r="D1038" s="33">
        <v>4</v>
      </c>
      <c r="E1038" s="38">
        <v>8.077788</v>
      </c>
      <c r="F1038">
        <v>32</v>
      </c>
      <c r="G1038" s="5" t="s">
        <v>49</v>
      </c>
      <c r="H1038">
        <v>1510</v>
      </c>
      <c r="I1038">
        <v>2034</v>
      </c>
      <c r="J1038">
        <v>1902</v>
      </c>
      <c r="K1038">
        <v>1224</v>
      </c>
      <c r="M1038">
        <v>352.09100000000001</v>
      </c>
      <c r="O1038">
        <v>288.25</v>
      </c>
      <c r="P1038">
        <v>284.02800000000002</v>
      </c>
      <c r="X1038" t="s">
        <v>207</v>
      </c>
    </row>
    <row r="1039" spans="1:24" x14ac:dyDescent="0.2">
      <c r="B1039" s="33" t="s">
        <v>101</v>
      </c>
      <c r="C1039" s="33">
        <v>6</v>
      </c>
      <c r="D1039" s="33">
        <v>4</v>
      </c>
      <c r="E1039" s="38">
        <v>8.077788</v>
      </c>
      <c r="F1039">
        <v>32</v>
      </c>
      <c r="G1039" s="5" t="s">
        <v>49</v>
      </c>
      <c r="H1039">
        <v>1510</v>
      </c>
      <c r="I1039">
        <v>2034</v>
      </c>
      <c r="J1039">
        <v>1902</v>
      </c>
      <c r="K1039">
        <v>1224</v>
      </c>
      <c r="M1039">
        <v>352.09100000000001</v>
      </c>
      <c r="O1039">
        <v>288.25</v>
      </c>
      <c r="P1039">
        <v>284.02800000000002</v>
      </c>
      <c r="X1039" t="s">
        <v>207</v>
      </c>
    </row>
    <row r="1040" spans="1:24" x14ac:dyDescent="0.2">
      <c r="B1040" s="33" t="s">
        <v>101</v>
      </c>
      <c r="C1040" s="33">
        <v>7</v>
      </c>
      <c r="D1040" s="33">
        <v>4</v>
      </c>
      <c r="E1040" s="38">
        <v>8.077788</v>
      </c>
      <c r="F1040">
        <v>32</v>
      </c>
      <c r="G1040" s="5" t="s">
        <v>49</v>
      </c>
      <c r="H1040">
        <v>1510</v>
      </c>
      <c r="I1040">
        <v>2034</v>
      </c>
      <c r="J1040">
        <v>1902</v>
      </c>
      <c r="K1040">
        <v>1224</v>
      </c>
      <c r="M1040">
        <v>352.09100000000001</v>
      </c>
      <c r="O1040">
        <v>288.25</v>
      </c>
      <c r="P1040">
        <v>284.02800000000002</v>
      </c>
      <c r="X1040" t="s">
        <v>207</v>
      </c>
    </row>
    <row r="1041" spans="1:24" x14ac:dyDescent="0.2">
      <c r="B1041" s="33" t="s">
        <v>101</v>
      </c>
      <c r="C1041" s="33">
        <v>8</v>
      </c>
      <c r="D1041" s="33">
        <v>4</v>
      </c>
      <c r="E1041" s="38">
        <v>8.077788</v>
      </c>
      <c r="F1041">
        <v>32</v>
      </c>
      <c r="G1041" s="5" t="s">
        <v>49</v>
      </c>
      <c r="H1041">
        <v>1510</v>
      </c>
      <c r="I1041">
        <v>2034</v>
      </c>
      <c r="J1041">
        <v>1902</v>
      </c>
      <c r="K1041">
        <v>1224</v>
      </c>
      <c r="M1041">
        <v>352.09100000000001</v>
      </c>
      <c r="O1041">
        <v>288.25</v>
      </c>
      <c r="P1041">
        <v>284.02800000000002</v>
      </c>
      <c r="X1041" t="s">
        <v>207</v>
      </c>
    </row>
    <row r="1042" spans="1:24" x14ac:dyDescent="0.2">
      <c r="A1042">
        <v>26</v>
      </c>
      <c r="B1042" s="33" t="s">
        <v>101</v>
      </c>
      <c r="C1042" s="33">
        <v>1</v>
      </c>
      <c r="D1042" s="33">
        <v>5</v>
      </c>
      <c r="E1042" s="38">
        <v>6.7384120000000003</v>
      </c>
      <c r="F1042">
        <v>33</v>
      </c>
      <c r="G1042" s="5" t="s">
        <v>51</v>
      </c>
      <c r="H1042">
        <v>1546</v>
      </c>
      <c r="I1042">
        <v>1964</v>
      </c>
      <c r="J1042">
        <v>1598</v>
      </c>
      <c r="K1042">
        <v>1892</v>
      </c>
      <c r="M1042">
        <v>364</v>
      </c>
    </row>
    <row r="1043" spans="1:24" x14ac:dyDescent="0.2">
      <c r="B1043" s="33" t="s">
        <v>101</v>
      </c>
      <c r="C1043" s="33">
        <v>2</v>
      </c>
      <c r="D1043" s="33">
        <v>5</v>
      </c>
      <c r="E1043" s="38">
        <v>6.7384120000000003</v>
      </c>
      <c r="F1043">
        <v>33</v>
      </c>
      <c r="G1043" s="5" t="s">
        <v>51</v>
      </c>
      <c r="H1043">
        <v>1462</v>
      </c>
      <c r="I1043">
        <v>1968</v>
      </c>
      <c r="J1043">
        <v>1570</v>
      </c>
      <c r="K1043">
        <v>1812</v>
      </c>
      <c r="M1043">
        <v>360.02199999999999</v>
      </c>
    </row>
    <row r="1044" spans="1:24" x14ac:dyDescent="0.2">
      <c r="B1044" s="33" t="s">
        <v>101</v>
      </c>
      <c r="C1044" s="33">
        <v>3</v>
      </c>
      <c r="D1044" s="33">
        <v>5</v>
      </c>
      <c r="E1044" s="38">
        <v>6.7384120000000003</v>
      </c>
      <c r="F1044">
        <v>33</v>
      </c>
      <c r="G1044" s="5" t="s">
        <v>51</v>
      </c>
      <c r="H1044">
        <v>1486</v>
      </c>
      <c r="I1044">
        <v>1992</v>
      </c>
      <c r="J1044">
        <v>1514</v>
      </c>
      <c r="K1044">
        <v>1616</v>
      </c>
      <c r="M1044">
        <v>352</v>
      </c>
    </row>
    <row r="1045" spans="1:24" x14ac:dyDescent="0.2">
      <c r="B1045" s="33" t="s">
        <v>101</v>
      </c>
      <c r="C1045" s="33">
        <v>4</v>
      </c>
      <c r="D1045" s="33">
        <v>5</v>
      </c>
      <c r="E1045" s="38">
        <v>6.7384120000000003</v>
      </c>
      <c r="F1045">
        <v>33</v>
      </c>
      <c r="G1045" s="5" t="s">
        <v>51</v>
      </c>
      <c r="H1045">
        <v>1502</v>
      </c>
      <c r="I1045">
        <v>1972</v>
      </c>
      <c r="J1045">
        <v>1850</v>
      </c>
      <c r="K1045">
        <v>1096</v>
      </c>
      <c r="M1045">
        <v>360.02199999999999</v>
      </c>
    </row>
    <row r="1046" spans="1:24" x14ac:dyDescent="0.2">
      <c r="B1046" s="33" t="s">
        <v>101</v>
      </c>
      <c r="C1046" s="33">
        <v>5</v>
      </c>
      <c r="D1046" s="33">
        <v>5</v>
      </c>
      <c r="E1046" s="38">
        <v>6.7384120000000003</v>
      </c>
      <c r="F1046">
        <v>33</v>
      </c>
      <c r="G1046" s="5" t="s">
        <v>51</v>
      </c>
      <c r="H1046">
        <v>1506</v>
      </c>
      <c r="I1046">
        <v>1952</v>
      </c>
      <c r="J1046">
        <v>1956</v>
      </c>
      <c r="K1046">
        <v>1170</v>
      </c>
      <c r="M1046">
        <v>360.02199999999999</v>
      </c>
      <c r="O1046">
        <v>316.101</v>
      </c>
      <c r="P1046">
        <v>220.036</v>
      </c>
      <c r="X1046" t="s">
        <v>207</v>
      </c>
    </row>
    <row r="1047" spans="1:24" x14ac:dyDescent="0.2">
      <c r="B1047" s="33" t="s">
        <v>101</v>
      </c>
      <c r="C1047" s="33">
        <v>6</v>
      </c>
      <c r="D1047" s="33">
        <v>5</v>
      </c>
      <c r="E1047" s="38">
        <v>6.7384120000000003</v>
      </c>
      <c r="F1047">
        <v>33</v>
      </c>
      <c r="G1047" s="5" t="s">
        <v>51</v>
      </c>
      <c r="H1047">
        <v>1414</v>
      </c>
      <c r="I1047">
        <v>1948</v>
      </c>
      <c r="J1047">
        <v>1818</v>
      </c>
      <c r="K1047">
        <v>1152</v>
      </c>
      <c r="M1047">
        <v>336</v>
      </c>
      <c r="O1047">
        <v>284.02800000000002</v>
      </c>
      <c r="P1047">
        <v>252.286</v>
      </c>
      <c r="X1047" t="s">
        <v>207</v>
      </c>
    </row>
    <row r="1048" spans="1:24" x14ac:dyDescent="0.2">
      <c r="B1048" s="33" t="s">
        <v>101</v>
      </c>
      <c r="C1048" s="33">
        <v>7</v>
      </c>
      <c r="D1048" s="33">
        <v>5</v>
      </c>
      <c r="E1048" s="38">
        <v>6.7384120000000003</v>
      </c>
      <c r="F1048">
        <v>33</v>
      </c>
      <c r="G1048" s="5" t="s">
        <v>51</v>
      </c>
      <c r="H1048">
        <v>1414</v>
      </c>
      <c r="I1048">
        <v>1948</v>
      </c>
      <c r="J1048">
        <v>1818</v>
      </c>
      <c r="K1048">
        <v>1152</v>
      </c>
      <c r="M1048">
        <v>336</v>
      </c>
      <c r="O1048">
        <v>284.02800000000002</v>
      </c>
      <c r="P1048">
        <v>252.286</v>
      </c>
      <c r="X1048" t="s">
        <v>207</v>
      </c>
    </row>
    <row r="1049" spans="1:24" x14ac:dyDescent="0.2">
      <c r="B1049" s="33" t="s">
        <v>101</v>
      </c>
      <c r="C1049" s="33">
        <v>8</v>
      </c>
      <c r="D1049" s="33">
        <v>5</v>
      </c>
      <c r="E1049" s="38">
        <v>6.7384120000000003</v>
      </c>
      <c r="F1049">
        <v>33</v>
      </c>
      <c r="G1049" s="5" t="s">
        <v>51</v>
      </c>
      <c r="H1049">
        <v>1414</v>
      </c>
      <c r="I1049">
        <v>1948</v>
      </c>
      <c r="J1049">
        <v>1818</v>
      </c>
      <c r="K1049">
        <v>1152</v>
      </c>
      <c r="M1049">
        <v>336</v>
      </c>
      <c r="O1049">
        <v>284.02800000000002</v>
      </c>
      <c r="P1049">
        <v>252.286</v>
      </c>
      <c r="X1049" t="s">
        <v>207</v>
      </c>
    </row>
    <row r="1050" spans="1:24" x14ac:dyDescent="0.2">
      <c r="A1050">
        <v>27</v>
      </c>
      <c r="B1050" s="33" t="s">
        <v>101</v>
      </c>
      <c r="C1050" s="33">
        <v>1</v>
      </c>
      <c r="D1050" s="33">
        <v>6</v>
      </c>
      <c r="E1050" s="38">
        <v>6.4882299999999997</v>
      </c>
      <c r="F1050">
        <v>34</v>
      </c>
      <c r="G1050" s="5" t="s">
        <v>50</v>
      </c>
      <c r="H1050">
        <v>1528</v>
      </c>
      <c r="I1050">
        <v>2032</v>
      </c>
      <c r="J1050">
        <v>1636</v>
      </c>
      <c r="K1050">
        <v>2160</v>
      </c>
      <c r="M1050">
        <v>352.09100000000001</v>
      </c>
    </row>
    <row r="1051" spans="1:24" x14ac:dyDescent="0.2">
      <c r="B1051" s="33" t="s">
        <v>101</v>
      </c>
      <c r="C1051" s="33">
        <v>2</v>
      </c>
      <c r="D1051" s="33">
        <v>6</v>
      </c>
      <c r="E1051" s="38">
        <v>6.4882299999999997</v>
      </c>
      <c r="F1051">
        <v>34</v>
      </c>
      <c r="G1051" s="5" t="s">
        <v>50</v>
      </c>
      <c r="H1051">
        <v>1468</v>
      </c>
      <c r="I1051">
        <v>1964</v>
      </c>
      <c r="J1051">
        <v>1656</v>
      </c>
      <c r="K1051">
        <v>2164</v>
      </c>
      <c r="M1051">
        <v>360.2</v>
      </c>
    </row>
    <row r="1052" spans="1:24" x14ac:dyDescent="0.2">
      <c r="B1052" s="33" t="s">
        <v>101</v>
      </c>
      <c r="C1052" s="33">
        <v>3</v>
      </c>
      <c r="D1052" s="33">
        <v>6</v>
      </c>
      <c r="E1052" s="38">
        <v>6.4882299999999997</v>
      </c>
      <c r="F1052">
        <v>34</v>
      </c>
      <c r="G1052" s="5" t="s">
        <v>50</v>
      </c>
      <c r="H1052">
        <v>1548</v>
      </c>
      <c r="I1052">
        <v>1932</v>
      </c>
      <c r="J1052">
        <v>1824</v>
      </c>
      <c r="K1052">
        <v>2202</v>
      </c>
      <c r="M1052">
        <v>368.08699999999999</v>
      </c>
    </row>
    <row r="1053" spans="1:24" x14ac:dyDescent="0.2">
      <c r="B1053" s="33" t="s">
        <v>101</v>
      </c>
      <c r="C1053" s="33">
        <v>4</v>
      </c>
      <c r="D1053" s="33">
        <v>6</v>
      </c>
      <c r="E1053" s="38">
        <v>6.4882299999999997</v>
      </c>
      <c r="F1053">
        <v>34</v>
      </c>
      <c r="G1053" s="5" t="s">
        <v>50</v>
      </c>
      <c r="H1053">
        <v>1512</v>
      </c>
      <c r="I1053">
        <v>2028</v>
      </c>
      <c r="J1053">
        <v>1848</v>
      </c>
      <c r="K1053">
        <v>2340</v>
      </c>
      <c r="M1053">
        <v>356.09</v>
      </c>
    </row>
    <row r="1054" spans="1:24" x14ac:dyDescent="0.2">
      <c r="B1054" s="33" t="s">
        <v>101</v>
      </c>
      <c r="C1054" s="33">
        <v>5</v>
      </c>
      <c r="D1054" s="33">
        <v>6</v>
      </c>
      <c r="E1054" s="38">
        <v>6.4882299999999997</v>
      </c>
      <c r="F1054">
        <v>34</v>
      </c>
      <c r="G1054" s="5" t="s">
        <v>50</v>
      </c>
      <c r="H1054">
        <v>1436</v>
      </c>
      <c r="I1054">
        <v>2004</v>
      </c>
      <c r="J1054">
        <v>1884</v>
      </c>
      <c r="K1054">
        <v>2392</v>
      </c>
      <c r="M1054">
        <v>360.02199999999999</v>
      </c>
    </row>
    <row r="1055" spans="1:24" x14ac:dyDescent="0.2">
      <c r="B1055" s="33" t="s">
        <v>101</v>
      </c>
      <c r="C1055" s="33">
        <v>6</v>
      </c>
      <c r="D1055" s="33">
        <v>6</v>
      </c>
      <c r="E1055" s="38">
        <v>6.4882299999999997</v>
      </c>
      <c r="F1055">
        <v>34</v>
      </c>
      <c r="G1055" s="5" t="s">
        <v>50</v>
      </c>
      <c r="H1055">
        <v>1544</v>
      </c>
      <c r="I1055">
        <v>1956</v>
      </c>
      <c r="J1055">
        <v>2068</v>
      </c>
      <c r="K1055">
        <v>2372</v>
      </c>
      <c r="M1055">
        <v>364.08800000000002</v>
      </c>
    </row>
    <row r="1056" spans="1:24" x14ac:dyDescent="0.2">
      <c r="B1056" s="33" t="s">
        <v>101</v>
      </c>
      <c r="C1056" s="33">
        <v>7</v>
      </c>
      <c r="D1056" s="33">
        <v>6</v>
      </c>
      <c r="E1056" s="38">
        <v>6.4882299999999997</v>
      </c>
      <c r="F1056">
        <v>34</v>
      </c>
      <c r="G1056" s="5" t="s">
        <v>50</v>
      </c>
      <c r="H1056">
        <v>1544</v>
      </c>
      <c r="I1056">
        <v>1956</v>
      </c>
      <c r="J1056">
        <v>2068</v>
      </c>
      <c r="K1056">
        <v>2372</v>
      </c>
      <c r="M1056">
        <v>364.08800000000002</v>
      </c>
    </row>
    <row r="1057" spans="1:24" x14ac:dyDescent="0.2">
      <c r="B1057" s="33" t="s">
        <v>101</v>
      </c>
      <c r="C1057" s="33">
        <v>8</v>
      </c>
      <c r="D1057" s="33">
        <v>6</v>
      </c>
      <c r="E1057" s="38">
        <v>6.4882299999999997</v>
      </c>
      <c r="F1057">
        <v>34</v>
      </c>
      <c r="G1057" s="5" t="s">
        <v>50</v>
      </c>
      <c r="H1057">
        <v>1544</v>
      </c>
      <c r="I1057">
        <v>1956</v>
      </c>
      <c r="J1057">
        <v>2068</v>
      </c>
      <c r="K1057">
        <v>2372</v>
      </c>
      <c r="M1057">
        <v>364.08800000000002</v>
      </c>
    </row>
    <row r="1058" spans="1:24" x14ac:dyDescent="0.2">
      <c r="A1058">
        <v>28</v>
      </c>
      <c r="B1058" s="33" t="s">
        <v>101</v>
      </c>
      <c r="C1058" s="33">
        <v>1</v>
      </c>
      <c r="D1058" s="33">
        <v>7</v>
      </c>
      <c r="E1058" s="38">
        <v>7.0812489999999997</v>
      </c>
      <c r="F1058">
        <v>35</v>
      </c>
      <c r="G1058" s="5" t="s">
        <v>49</v>
      </c>
      <c r="H1058">
        <v>1530</v>
      </c>
      <c r="I1058">
        <v>1954</v>
      </c>
      <c r="J1058">
        <v>1078</v>
      </c>
      <c r="K1058">
        <v>2770</v>
      </c>
      <c r="M1058">
        <v>348.02300000000002</v>
      </c>
    </row>
    <row r="1059" spans="1:24" x14ac:dyDescent="0.2">
      <c r="B1059" s="33" t="s">
        <v>101</v>
      </c>
      <c r="C1059" s="33">
        <v>2</v>
      </c>
      <c r="D1059" s="33">
        <v>7</v>
      </c>
      <c r="E1059" s="38">
        <v>7.0812489999999997</v>
      </c>
      <c r="F1059">
        <v>35</v>
      </c>
      <c r="G1059" s="5" t="s">
        <v>49</v>
      </c>
      <c r="H1059">
        <v>1526</v>
      </c>
      <c r="I1059">
        <v>1990</v>
      </c>
      <c r="J1059">
        <v>2058</v>
      </c>
      <c r="K1059">
        <v>1682</v>
      </c>
      <c r="M1059">
        <v>368.08699999999999</v>
      </c>
    </row>
    <row r="1060" spans="1:24" x14ac:dyDescent="0.2">
      <c r="B1060" s="33" t="s">
        <v>101</v>
      </c>
      <c r="C1060" s="33">
        <v>3</v>
      </c>
      <c r="D1060" s="33">
        <v>7</v>
      </c>
      <c r="E1060" s="38">
        <v>7.0812489999999997</v>
      </c>
      <c r="F1060">
        <v>35</v>
      </c>
      <c r="G1060" s="5" t="s">
        <v>49</v>
      </c>
      <c r="H1060">
        <v>1554</v>
      </c>
      <c r="I1060">
        <v>2002</v>
      </c>
      <c r="J1060">
        <v>1234</v>
      </c>
      <c r="K1060">
        <v>1110</v>
      </c>
      <c r="M1060">
        <v>352.02300000000002</v>
      </c>
    </row>
    <row r="1061" spans="1:24" x14ac:dyDescent="0.2">
      <c r="B1061" s="33" t="s">
        <v>101</v>
      </c>
      <c r="C1061" s="33">
        <v>4</v>
      </c>
      <c r="D1061" s="33">
        <v>7</v>
      </c>
      <c r="E1061" s="38">
        <v>7.0812489999999997</v>
      </c>
      <c r="F1061">
        <v>35</v>
      </c>
      <c r="G1061" s="5" t="s">
        <v>49</v>
      </c>
      <c r="H1061">
        <v>1542</v>
      </c>
      <c r="I1061">
        <v>2010</v>
      </c>
      <c r="J1061">
        <v>1046</v>
      </c>
      <c r="K1061">
        <v>2146</v>
      </c>
      <c r="M1061">
        <v>352</v>
      </c>
    </row>
    <row r="1062" spans="1:24" x14ac:dyDescent="0.2">
      <c r="B1062" s="33" t="s">
        <v>101</v>
      </c>
      <c r="C1062" s="33">
        <v>5</v>
      </c>
      <c r="D1062" s="33">
        <v>7</v>
      </c>
      <c r="E1062" s="38">
        <v>7.0812489999999997</v>
      </c>
      <c r="F1062">
        <v>35</v>
      </c>
      <c r="G1062" s="5" t="s">
        <v>49</v>
      </c>
      <c r="H1062">
        <v>1398</v>
      </c>
      <c r="I1062">
        <v>1994</v>
      </c>
      <c r="J1062">
        <v>1926</v>
      </c>
      <c r="K1062">
        <v>2610</v>
      </c>
      <c r="M1062">
        <v>372.02199999999999</v>
      </c>
    </row>
    <row r="1063" spans="1:24" x14ac:dyDescent="0.2">
      <c r="B1063" s="33" t="s">
        <v>101</v>
      </c>
      <c r="C1063" s="33">
        <v>6</v>
      </c>
      <c r="D1063" s="33">
        <v>7</v>
      </c>
      <c r="E1063" s="38">
        <v>7.0812489999999997</v>
      </c>
      <c r="F1063">
        <v>35</v>
      </c>
      <c r="G1063" s="5" t="s">
        <v>49</v>
      </c>
      <c r="H1063">
        <v>1446</v>
      </c>
      <c r="I1063">
        <v>2006</v>
      </c>
      <c r="J1063">
        <v>1538</v>
      </c>
      <c r="K1063">
        <v>1050</v>
      </c>
      <c r="M1063">
        <v>356</v>
      </c>
    </row>
    <row r="1064" spans="1:24" x14ac:dyDescent="0.2">
      <c r="B1064" s="33" t="s">
        <v>101</v>
      </c>
      <c r="C1064" s="33">
        <v>7</v>
      </c>
      <c r="D1064" s="33">
        <v>7</v>
      </c>
      <c r="E1064" s="38">
        <v>7.0812489999999997</v>
      </c>
      <c r="F1064">
        <v>35</v>
      </c>
      <c r="G1064" s="5" t="s">
        <v>49</v>
      </c>
      <c r="H1064">
        <v>1530</v>
      </c>
      <c r="I1064">
        <v>2046</v>
      </c>
      <c r="J1064">
        <v>1006</v>
      </c>
      <c r="K1064">
        <v>1738</v>
      </c>
      <c r="M1064">
        <v>352</v>
      </c>
    </row>
    <row r="1065" spans="1:24" x14ac:dyDescent="0.2">
      <c r="B1065" s="33" t="s">
        <v>101</v>
      </c>
      <c r="C1065" s="33">
        <v>8</v>
      </c>
      <c r="D1065" s="33">
        <v>7</v>
      </c>
      <c r="E1065" s="38">
        <v>7.0812489999999997</v>
      </c>
      <c r="F1065">
        <v>35</v>
      </c>
      <c r="G1065" s="5" t="s">
        <v>49</v>
      </c>
      <c r="H1065">
        <v>1522</v>
      </c>
      <c r="I1065">
        <v>1974</v>
      </c>
      <c r="J1065">
        <v>1930</v>
      </c>
      <c r="K1065">
        <v>2434</v>
      </c>
      <c r="M1065">
        <v>356.02199999999999</v>
      </c>
    </row>
    <row r="1066" spans="1:24" x14ac:dyDescent="0.2">
      <c r="A1066">
        <v>29</v>
      </c>
      <c r="B1066" s="33" t="s">
        <v>101</v>
      </c>
      <c r="C1066" s="33">
        <v>1</v>
      </c>
      <c r="D1066" s="33">
        <v>8</v>
      </c>
      <c r="E1066" s="38">
        <v>7.8137930000000004</v>
      </c>
      <c r="F1066">
        <v>29</v>
      </c>
      <c r="G1066" s="5" t="s">
        <v>51</v>
      </c>
      <c r="H1066">
        <v>1518</v>
      </c>
      <c r="I1066">
        <v>2026</v>
      </c>
      <c r="J1066">
        <v>1874</v>
      </c>
      <c r="K1066">
        <v>1162</v>
      </c>
      <c r="M1066">
        <v>348.02300000000002</v>
      </c>
    </row>
    <row r="1067" spans="1:24" x14ac:dyDescent="0.2">
      <c r="B1067" s="33" t="s">
        <v>101</v>
      </c>
      <c r="C1067" s="33">
        <v>2</v>
      </c>
      <c r="D1067" s="33">
        <v>8</v>
      </c>
      <c r="E1067" s="38">
        <v>7.8137930000000004</v>
      </c>
      <c r="F1067">
        <v>29</v>
      </c>
      <c r="G1067" s="5" t="s">
        <v>51</v>
      </c>
      <c r="H1067">
        <v>1478</v>
      </c>
      <c r="I1067">
        <v>1990</v>
      </c>
      <c r="J1067">
        <v>1998</v>
      </c>
      <c r="K1067">
        <v>1182</v>
      </c>
      <c r="M1067">
        <v>356.02199999999999</v>
      </c>
      <c r="O1067">
        <v>300.02699999999999</v>
      </c>
      <c r="P1067">
        <v>232.31</v>
      </c>
      <c r="X1067" t="s">
        <v>207</v>
      </c>
    </row>
    <row r="1068" spans="1:24" x14ac:dyDescent="0.2">
      <c r="B1068" s="33" t="s">
        <v>101</v>
      </c>
      <c r="C1068" s="33">
        <v>3</v>
      </c>
      <c r="D1068" s="33">
        <v>8</v>
      </c>
      <c r="E1068" s="38">
        <v>7.8137930000000004</v>
      </c>
      <c r="F1068">
        <v>29</v>
      </c>
      <c r="G1068" s="5" t="s">
        <v>51</v>
      </c>
      <c r="H1068">
        <v>1502</v>
      </c>
      <c r="I1068">
        <v>1978</v>
      </c>
      <c r="J1068">
        <v>1998</v>
      </c>
      <c r="K1068">
        <v>1182</v>
      </c>
      <c r="M1068">
        <v>352.02300000000002</v>
      </c>
      <c r="O1068">
        <v>316.02499999999998</v>
      </c>
      <c r="P1068">
        <v>404.02</v>
      </c>
      <c r="X1068" t="s">
        <v>207</v>
      </c>
    </row>
    <row r="1069" spans="1:24" x14ac:dyDescent="0.2">
      <c r="B1069" s="33" t="s">
        <v>101</v>
      </c>
      <c r="C1069" s="33">
        <v>4</v>
      </c>
      <c r="D1069" s="33">
        <v>8</v>
      </c>
      <c r="E1069" s="38">
        <v>7.8137930000000004</v>
      </c>
      <c r="F1069">
        <v>29</v>
      </c>
      <c r="G1069" s="5" t="s">
        <v>51</v>
      </c>
      <c r="H1069">
        <v>1502</v>
      </c>
      <c r="I1069">
        <v>1978</v>
      </c>
      <c r="J1069">
        <v>2106</v>
      </c>
      <c r="K1069">
        <v>1164</v>
      </c>
      <c r="M1069">
        <v>352.02300000000002</v>
      </c>
      <c r="O1069">
        <v>316.02499999999998</v>
      </c>
      <c r="P1069">
        <v>404.02</v>
      </c>
      <c r="X1069" t="s">
        <v>207</v>
      </c>
    </row>
    <row r="1070" spans="1:24" x14ac:dyDescent="0.2">
      <c r="B1070" s="33" t="s">
        <v>101</v>
      </c>
      <c r="C1070" s="33">
        <v>5</v>
      </c>
      <c r="D1070" s="33">
        <v>8</v>
      </c>
      <c r="E1070" s="38">
        <v>7.8137930000000004</v>
      </c>
      <c r="F1070">
        <v>29</v>
      </c>
      <c r="G1070" s="5" t="s">
        <v>51</v>
      </c>
      <c r="H1070">
        <v>1494</v>
      </c>
      <c r="I1070">
        <v>2034</v>
      </c>
      <c r="J1070">
        <v>1956</v>
      </c>
      <c r="K1070">
        <v>1278</v>
      </c>
      <c r="M1070">
        <v>366</v>
      </c>
      <c r="O1070">
        <v>300</v>
      </c>
      <c r="P1070">
        <v>558.03200000000004</v>
      </c>
      <c r="X1070" t="s">
        <v>207</v>
      </c>
    </row>
    <row r="1071" spans="1:24" x14ac:dyDescent="0.2">
      <c r="B1071" s="33" t="s">
        <v>101</v>
      </c>
      <c r="C1071" s="33">
        <v>6</v>
      </c>
      <c r="D1071" s="33">
        <v>8</v>
      </c>
      <c r="E1071" s="38">
        <v>7.8137930000000004</v>
      </c>
      <c r="F1071">
        <v>29</v>
      </c>
      <c r="G1071" s="5" t="s">
        <v>51</v>
      </c>
      <c r="H1071">
        <v>1488</v>
      </c>
      <c r="I1071">
        <v>1998</v>
      </c>
      <c r="J1071">
        <v>1956</v>
      </c>
      <c r="K1071">
        <v>1278</v>
      </c>
      <c r="M1071">
        <v>348.05200000000002</v>
      </c>
      <c r="O1071">
        <v>300.54000000000002</v>
      </c>
      <c r="P1071">
        <v>876.08199999999999</v>
      </c>
      <c r="X1071" t="s">
        <v>207</v>
      </c>
    </row>
    <row r="1072" spans="1:24" x14ac:dyDescent="0.2">
      <c r="B1072" s="33" t="s">
        <v>101</v>
      </c>
      <c r="C1072" s="33">
        <v>7</v>
      </c>
      <c r="D1072" s="33">
        <v>8</v>
      </c>
      <c r="E1072" s="38">
        <v>7.8137930000000004</v>
      </c>
      <c r="F1072">
        <v>29</v>
      </c>
      <c r="G1072" s="5" t="s">
        <v>51</v>
      </c>
      <c r="H1072">
        <v>1488</v>
      </c>
      <c r="I1072">
        <v>1998</v>
      </c>
      <c r="J1072">
        <v>1956</v>
      </c>
      <c r="K1072">
        <v>1278</v>
      </c>
      <c r="M1072">
        <v>348.05200000000002</v>
      </c>
      <c r="O1072">
        <v>300.54000000000002</v>
      </c>
      <c r="P1072">
        <v>876.08199999999999</v>
      </c>
      <c r="X1072" t="s">
        <v>207</v>
      </c>
    </row>
    <row r="1073" spans="1:24" x14ac:dyDescent="0.2">
      <c r="B1073" s="33" t="s">
        <v>101</v>
      </c>
      <c r="C1073" s="33">
        <v>8</v>
      </c>
      <c r="D1073" s="33">
        <v>8</v>
      </c>
      <c r="E1073" s="38">
        <v>7.8137930000000004</v>
      </c>
      <c r="F1073">
        <v>29</v>
      </c>
      <c r="G1073" s="5" t="s">
        <v>51</v>
      </c>
      <c r="H1073">
        <v>1488</v>
      </c>
      <c r="I1073">
        <v>1998</v>
      </c>
      <c r="J1073">
        <v>1956</v>
      </c>
      <c r="K1073">
        <v>1278</v>
      </c>
      <c r="M1073">
        <v>348.05200000000002</v>
      </c>
      <c r="O1073">
        <v>300.54000000000002</v>
      </c>
      <c r="P1073">
        <v>876.08199999999999</v>
      </c>
      <c r="X1073" t="s">
        <v>207</v>
      </c>
    </row>
    <row r="1074" spans="1:24" x14ac:dyDescent="0.2">
      <c r="A1074">
        <v>30</v>
      </c>
      <c r="B1074" s="33" t="s">
        <v>101</v>
      </c>
      <c r="C1074" s="33">
        <v>1</v>
      </c>
      <c r="D1074" s="33">
        <v>9</v>
      </c>
      <c r="E1074" s="38">
        <v>7.3255340000000002</v>
      </c>
      <c r="F1074">
        <v>30</v>
      </c>
      <c r="G1074" s="5" t="s">
        <v>50</v>
      </c>
      <c r="H1074">
        <v>1544</v>
      </c>
      <c r="I1074">
        <v>1974</v>
      </c>
      <c r="J1074">
        <v>1024</v>
      </c>
      <c r="K1074">
        <v>2014</v>
      </c>
      <c r="M1074">
        <v>352.02300000000002</v>
      </c>
      <c r="O1074">
        <v>308.02600000000001</v>
      </c>
      <c r="P1074">
        <v>144.22200000000001</v>
      </c>
      <c r="X1074" t="s">
        <v>206</v>
      </c>
    </row>
    <row r="1075" spans="1:24" x14ac:dyDescent="0.2">
      <c r="B1075" s="33" t="s">
        <v>101</v>
      </c>
      <c r="C1075" s="33">
        <v>2</v>
      </c>
      <c r="D1075" s="33">
        <v>9</v>
      </c>
      <c r="E1075" s="38">
        <v>7.3255340000000002</v>
      </c>
      <c r="F1075">
        <v>30</v>
      </c>
      <c r="G1075" s="5" t="s">
        <v>50</v>
      </c>
      <c r="H1075">
        <v>1556</v>
      </c>
      <c r="I1075">
        <v>1990</v>
      </c>
      <c r="J1075">
        <v>1028</v>
      </c>
      <c r="K1075">
        <v>2434</v>
      </c>
      <c r="M1075">
        <v>352</v>
      </c>
      <c r="O1075">
        <v>304.02600000000001</v>
      </c>
      <c r="P1075">
        <v>328.024</v>
      </c>
      <c r="X1075" t="s">
        <v>206</v>
      </c>
    </row>
    <row r="1076" spans="1:24" x14ac:dyDescent="0.2">
      <c r="B1076" s="33" t="s">
        <v>101</v>
      </c>
      <c r="C1076" s="33">
        <v>3</v>
      </c>
      <c r="D1076" s="33">
        <v>9</v>
      </c>
      <c r="E1076" s="38">
        <v>7.3255340000000002</v>
      </c>
      <c r="F1076">
        <v>30</v>
      </c>
      <c r="G1076" s="5" t="s">
        <v>50</v>
      </c>
      <c r="H1076">
        <v>1560</v>
      </c>
      <c r="I1076">
        <v>1914</v>
      </c>
      <c r="J1076">
        <v>1040</v>
      </c>
      <c r="K1076">
        <v>2222</v>
      </c>
      <c r="M1076">
        <v>356.02199999999999</v>
      </c>
      <c r="O1076">
        <v>336</v>
      </c>
      <c r="P1076">
        <v>300.02699999999999</v>
      </c>
      <c r="X1076" t="s">
        <v>206</v>
      </c>
    </row>
    <row r="1077" spans="1:24" x14ac:dyDescent="0.2">
      <c r="B1077" s="33" t="s">
        <v>101</v>
      </c>
      <c r="C1077" s="33">
        <v>4</v>
      </c>
      <c r="D1077" s="33">
        <v>9</v>
      </c>
      <c r="E1077" s="38">
        <v>7.3255340000000002</v>
      </c>
      <c r="F1077">
        <v>30</v>
      </c>
      <c r="G1077" s="5" t="s">
        <v>50</v>
      </c>
      <c r="H1077">
        <v>1560</v>
      </c>
      <c r="I1077">
        <v>1914</v>
      </c>
      <c r="J1077">
        <v>1040</v>
      </c>
      <c r="K1077">
        <v>2222</v>
      </c>
      <c r="M1077">
        <v>356.02199999999999</v>
      </c>
      <c r="O1077">
        <v>336</v>
      </c>
      <c r="P1077">
        <v>300.02699999999999</v>
      </c>
      <c r="X1077" t="s">
        <v>206</v>
      </c>
    </row>
    <row r="1078" spans="1:24" x14ac:dyDescent="0.2">
      <c r="B1078" s="33" t="s">
        <v>101</v>
      </c>
      <c r="C1078" s="33">
        <v>5</v>
      </c>
      <c r="D1078" s="33">
        <v>9</v>
      </c>
      <c r="E1078" s="38">
        <v>7.3255340000000002</v>
      </c>
      <c r="F1078">
        <v>30</v>
      </c>
      <c r="G1078" s="5" t="s">
        <v>50</v>
      </c>
      <c r="H1078">
        <v>1560</v>
      </c>
      <c r="I1078">
        <v>1914</v>
      </c>
      <c r="J1078">
        <v>1040</v>
      </c>
      <c r="K1078">
        <v>2222</v>
      </c>
      <c r="M1078">
        <v>356.02199999999999</v>
      </c>
      <c r="O1078">
        <v>336</v>
      </c>
      <c r="P1078">
        <v>300.02699999999999</v>
      </c>
      <c r="X1078" t="s">
        <v>206</v>
      </c>
    </row>
    <row r="1079" spans="1:24" x14ac:dyDescent="0.2">
      <c r="B1079" s="33" t="s">
        <v>101</v>
      </c>
      <c r="C1079" s="33">
        <v>6</v>
      </c>
      <c r="D1079" s="33">
        <v>9</v>
      </c>
      <c r="E1079" s="38">
        <v>7.3255340000000002</v>
      </c>
      <c r="F1079">
        <v>30</v>
      </c>
      <c r="G1079" s="5" t="s">
        <v>50</v>
      </c>
      <c r="H1079">
        <v>1560</v>
      </c>
      <c r="I1079">
        <v>1914</v>
      </c>
      <c r="J1079">
        <v>1040</v>
      </c>
      <c r="K1079">
        <v>2222</v>
      </c>
      <c r="M1079">
        <v>356.02199999999999</v>
      </c>
      <c r="O1079">
        <v>336</v>
      </c>
      <c r="P1079">
        <v>300.02699999999999</v>
      </c>
      <c r="X1079" t="s">
        <v>206</v>
      </c>
    </row>
    <row r="1080" spans="1:24" x14ac:dyDescent="0.2">
      <c r="B1080" s="33" t="s">
        <v>101</v>
      </c>
      <c r="C1080" s="33">
        <v>7</v>
      </c>
      <c r="D1080" s="33">
        <v>9</v>
      </c>
      <c r="E1080" s="38">
        <v>7.3255340000000002</v>
      </c>
      <c r="F1080">
        <v>30</v>
      </c>
      <c r="G1080" s="5" t="s">
        <v>50</v>
      </c>
      <c r="H1080">
        <v>1560</v>
      </c>
      <c r="I1080">
        <v>1914</v>
      </c>
      <c r="J1080">
        <v>1040</v>
      </c>
      <c r="K1080">
        <v>2222</v>
      </c>
      <c r="M1080">
        <v>356.02199999999999</v>
      </c>
      <c r="O1080">
        <v>336</v>
      </c>
      <c r="P1080">
        <v>300.02699999999999</v>
      </c>
      <c r="X1080" t="s">
        <v>206</v>
      </c>
    </row>
    <row r="1081" spans="1:24" x14ac:dyDescent="0.2">
      <c r="B1081" s="33" t="s">
        <v>101</v>
      </c>
      <c r="C1081" s="33">
        <v>8</v>
      </c>
      <c r="D1081" s="33">
        <v>9</v>
      </c>
      <c r="E1081" s="38">
        <v>7.3255340000000002</v>
      </c>
      <c r="F1081">
        <v>30</v>
      </c>
      <c r="G1081" s="5" t="s">
        <v>50</v>
      </c>
      <c r="H1081">
        <v>1560</v>
      </c>
      <c r="I1081">
        <v>1914</v>
      </c>
      <c r="J1081">
        <v>1040</v>
      </c>
      <c r="K1081">
        <v>2222</v>
      </c>
      <c r="M1081">
        <v>356.02199999999999</v>
      </c>
      <c r="O1081">
        <v>336</v>
      </c>
      <c r="P1081">
        <v>300.02699999999999</v>
      </c>
      <c r="X1081" t="s">
        <v>206</v>
      </c>
    </row>
    <row r="1082" spans="1:24" x14ac:dyDescent="0.2">
      <c r="A1082">
        <v>31</v>
      </c>
      <c r="B1082" s="33" t="s">
        <v>101</v>
      </c>
      <c r="C1082" s="33">
        <v>1</v>
      </c>
      <c r="D1082" s="33">
        <v>10</v>
      </c>
      <c r="E1082" s="38">
        <v>7.5282249999999999</v>
      </c>
      <c r="F1082">
        <v>31</v>
      </c>
      <c r="G1082" s="5" t="s">
        <v>49</v>
      </c>
      <c r="H1082">
        <v>1496</v>
      </c>
      <c r="I1082">
        <v>2010</v>
      </c>
      <c r="J1082">
        <v>1468</v>
      </c>
      <c r="K1082">
        <v>2490</v>
      </c>
      <c r="M1082">
        <v>360.2</v>
      </c>
    </row>
    <row r="1083" spans="1:24" x14ac:dyDescent="0.2">
      <c r="B1083" s="33" t="s">
        <v>101</v>
      </c>
      <c r="C1083" s="33">
        <v>2</v>
      </c>
      <c r="D1083" s="33">
        <v>10</v>
      </c>
      <c r="E1083" s="38">
        <v>7.5282249999999999</v>
      </c>
      <c r="F1083">
        <v>31</v>
      </c>
      <c r="G1083" s="5" t="s">
        <v>49</v>
      </c>
      <c r="H1083">
        <v>1496</v>
      </c>
      <c r="I1083">
        <v>1982</v>
      </c>
      <c r="J1083">
        <v>2040</v>
      </c>
      <c r="K1083">
        <v>2558</v>
      </c>
      <c r="M1083">
        <v>360.02199999999999</v>
      </c>
    </row>
    <row r="1084" spans="1:24" x14ac:dyDescent="0.2">
      <c r="B1084" s="33" t="s">
        <v>101</v>
      </c>
      <c r="C1084" s="33">
        <v>3</v>
      </c>
      <c r="D1084" s="33">
        <v>10</v>
      </c>
      <c r="E1084" s="38">
        <v>7.5282249999999999</v>
      </c>
      <c r="F1084">
        <v>31</v>
      </c>
      <c r="G1084" s="5" t="s">
        <v>49</v>
      </c>
      <c r="H1084">
        <v>1440</v>
      </c>
      <c r="I1084">
        <v>1990</v>
      </c>
      <c r="J1084">
        <v>1976</v>
      </c>
      <c r="K1084">
        <v>1346</v>
      </c>
      <c r="M1084">
        <v>356.02199999999999</v>
      </c>
    </row>
    <row r="1085" spans="1:24" x14ac:dyDescent="0.2">
      <c r="B1085" s="33" t="s">
        <v>101</v>
      </c>
      <c r="C1085" s="33">
        <v>4</v>
      </c>
      <c r="D1085" s="33">
        <v>10</v>
      </c>
      <c r="E1085" s="38">
        <v>7.5282249999999999</v>
      </c>
      <c r="F1085">
        <v>31</v>
      </c>
      <c r="G1085" s="5" t="s">
        <v>49</v>
      </c>
      <c r="H1085">
        <v>1540</v>
      </c>
      <c r="I1085">
        <v>1966</v>
      </c>
      <c r="J1085">
        <v>1520</v>
      </c>
      <c r="K1085">
        <v>1082</v>
      </c>
      <c r="M1085">
        <v>344.02300000000002</v>
      </c>
    </row>
    <row r="1086" spans="1:24" x14ac:dyDescent="0.2">
      <c r="B1086" s="33" t="s">
        <v>101</v>
      </c>
      <c r="C1086" s="33">
        <v>5</v>
      </c>
      <c r="D1086" s="33">
        <v>10</v>
      </c>
      <c r="E1086" s="38">
        <v>7.5282249999999999</v>
      </c>
      <c r="F1086">
        <v>31</v>
      </c>
      <c r="G1086" s="5" t="s">
        <v>49</v>
      </c>
      <c r="H1086">
        <v>1540</v>
      </c>
      <c r="I1086">
        <v>1966</v>
      </c>
      <c r="J1086">
        <v>1520</v>
      </c>
      <c r="K1086">
        <v>1082</v>
      </c>
      <c r="M1086">
        <v>344.02300000000002</v>
      </c>
    </row>
    <row r="1087" spans="1:24" x14ac:dyDescent="0.2">
      <c r="B1087" s="33" t="s">
        <v>101</v>
      </c>
      <c r="C1087" s="33">
        <v>6</v>
      </c>
      <c r="D1087" s="33">
        <v>10</v>
      </c>
      <c r="E1087" s="38">
        <v>7.5282249999999999</v>
      </c>
      <c r="F1087">
        <v>31</v>
      </c>
      <c r="G1087" s="5" t="s">
        <v>49</v>
      </c>
      <c r="H1087">
        <v>1540</v>
      </c>
      <c r="I1087">
        <v>1966</v>
      </c>
      <c r="J1087">
        <v>1520</v>
      </c>
      <c r="K1087">
        <v>1082</v>
      </c>
      <c r="M1087">
        <v>344.02300000000002</v>
      </c>
    </row>
    <row r="1088" spans="1:24" x14ac:dyDescent="0.2">
      <c r="B1088" s="33" t="s">
        <v>101</v>
      </c>
      <c r="C1088" s="33">
        <v>7</v>
      </c>
      <c r="D1088" s="33">
        <v>10</v>
      </c>
      <c r="E1088" s="38">
        <v>7.5282249999999999</v>
      </c>
      <c r="F1088">
        <v>31</v>
      </c>
      <c r="G1088" s="5" t="s">
        <v>49</v>
      </c>
      <c r="H1088">
        <v>1540</v>
      </c>
      <c r="I1088">
        <v>1966</v>
      </c>
      <c r="J1088">
        <v>1520</v>
      </c>
      <c r="K1088">
        <v>1082</v>
      </c>
      <c r="M1088">
        <v>344.02300000000002</v>
      </c>
    </row>
    <row r="1089" spans="1:24" x14ac:dyDescent="0.2">
      <c r="B1089" s="33" t="s">
        <v>101</v>
      </c>
      <c r="C1089" s="33">
        <v>8</v>
      </c>
      <c r="D1089" s="33">
        <v>10</v>
      </c>
      <c r="E1089" s="38">
        <v>7.5282249999999999</v>
      </c>
      <c r="F1089">
        <v>31</v>
      </c>
      <c r="G1089" s="5" t="s">
        <v>49</v>
      </c>
      <c r="H1089">
        <v>1540</v>
      </c>
      <c r="I1089">
        <v>1966</v>
      </c>
      <c r="J1089">
        <v>1520</v>
      </c>
      <c r="K1089">
        <v>1082</v>
      </c>
      <c r="M1089">
        <v>344.02300000000002</v>
      </c>
    </row>
    <row r="1090" spans="1:24" x14ac:dyDescent="0.2">
      <c r="A1090">
        <v>32</v>
      </c>
      <c r="B1090" s="33" t="s">
        <v>101</v>
      </c>
      <c r="C1090" s="33">
        <v>1</v>
      </c>
      <c r="D1090" s="33">
        <v>11</v>
      </c>
      <c r="E1090" s="38">
        <v>8.077788</v>
      </c>
      <c r="F1090">
        <v>32</v>
      </c>
      <c r="G1090" s="5" t="s">
        <v>51</v>
      </c>
      <c r="H1090">
        <v>1522</v>
      </c>
      <c r="I1090">
        <v>1996</v>
      </c>
      <c r="J1090">
        <v>1078</v>
      </c>
      <c r="K1090">
        <v>1152</v>
      </c>
      <c r="M1090">
        <v>364.08800000000002</v>
      </c>
    </row>
    <row r="1091" spans="1:24" x14ac:dyDescent="0.2">
      <c r="B1091" s="33" t="s">
        <v>101</v>
      </c>
      <c r="C1091" s="33">
        <v>2</v>
      </c>
      <c r="D1091" s="33">
        <v>11</v>
      </c>
      <c r="E1091" s="38">
        <v>8.077788</v>
      </c>
      <c r="F1091">
        <v>32</v>
      </c>
      <c r="G1091" s="5" t="s">
        <v>51</v>
      </c>
      <c r="H1091">
        <v>1466</v>
      </c>
      <c r="I1091">
        <v>1956</v>
      </c>
      <c r="J1091">
        <v>1482</v>
      </c>
      <c r="K1091">
        <v>2464</v>
      </c>
      <c r="M1091">
        <v>368.02199999999999</v>
      </c>
    </row>
    <row r="1092" spans="1:24" x14ac:dyDescent="0.2">
      <c r="B1092" s="33" t="s">
        <v>101</v>
      </c>
      <c r="C1092" s="33">
        <v>3</v>
      </c>
      <c r="D1092" s="33">
        <v>11</v>
      </c>
      <c r="E1092" s="38">
        <v>8.077788</v>
      </c>
      <c r="F1092">
        <v>32</v>
      </c>
      <c r="G1092" s="5" t="s">
        <v>51</v>
      </c>
      <c r="H1092">
        <v>1526</v>
      </c>
      <c r="I1092">
        <v>2016</v>
      </c>
      <c r="J1092">
        <v>1902</v>
      </c>
      <c r="K1092">
        <v>1172</v>
      </c>
      <c r="M1092">
        <v>348.02300000000002</v>
      </c>
      <c r="O1092">
        <v>336.024</v>
      </c>
      <c r="P1092">
        <v>188</v>
      </c>
      <c r="X1092" t="s">
        <v>207</v>
      </c>
    </row>
    <row r="1093" spans="1:24" x14ac:dyDescent="0.2">
      <c r="B1093" s="33" t="s">
        <v>101</v>
      </c>
      <c r="C1093" s="33">
        <v>4</v>
      </c>
      <c r="D1093" s="33">
        <v>11</v>
      </c>
      <c r="E1093" s="38">
        <v>8.077788</v>
      </c>
      <c r="F1093">
        <v>32</v>
      </c>
      <c r="G1093" s="5" t="s">
        <v>51</v>
      </c>
      <c r="H1093">
        <v>1522</v>
      </c>
      <c r="I1093">
        <v>2004</v>
      </c>
      <c r="J1093">
        <v>1102</v>
      </c>
      <c r="K1093">
        <v>2820</v>
      </c>
      <c r="M1093">
        <v>344.02300000000002</v>
      </c>
    </row>
    <row r="1094" spans="1:24" x14ac:dyDescent="0.2">
      <c r="B1094" s="33" t="s">
        <v>101</v>
      </c>
      <c r="C1094" s="33">
        <v>5</v>
      </c>
      <c r="D1094" s="33">
        <v>11</v>
      </c>
      <c r="E1094" s="38">
        <v>8.077788</v>
      </c>
      <c r="F1094">
        <v>32</v>
      </c>
      <c r="G1094" s="5" t="s">
        <v>51</v>
      </c>
      <c r="H1094">
        <v>1506</v>
      </c>
      <c r="I1094">
        <v>2000</v>
      </c>
      <c r="J1094">
        <v>1326</v>
      </c>
      <c r="K1094">
        <v>1168</v>
      </c>
      <c r="M1094">
        <v>348.02300000000002</v>
      </c>
    </row>
    <row r="1095" spans="1:24" x14ac:dyDescent="0.2">
      <c r="B1095" s="33" t="s">
        <v>101</v>
      </c>
      <c r="C1095" s="33">
        <v>6</v>
      </c>
      <c r="D1095" s="33">
        <v>11</v>
      </c>
      <c r="E1095" s="38">
        <v>8.077788</v>
      </c>
      <c r="F1095">
        <v>32</v>
      </c>
      <c r="G1095" s="5" t="s">
        <v>51</v>
      </c>
      <c r="H1095">
        <v>1482</v>
      </c>
      <c r="I1095">
        <v>2080</v>
      </c>
      <c r="J1095">
        <v>2002</v>
      </c>
      <c r="K1095">
        <v>2400</v>
      </c>
      <c r="M1095">
        <v>360.02199999999999</v>
      </c>
    </row>
    <row r="1096" spans="1:24" x14ac:dyDescent="0.2">
      <c r="B1096" s="33" t="s">
        <v>101</v>
      </c>
      <c r="C1096" s="33">
        <v>7</v>
      </c>
      <c r="D1096" s="33">
        <v>11</v>
      </c>
      <c r="E1096" s="38">
        <v>8.077788</v>
      </c>
      <c r="F1096">
        <v>32</v>
      </c>
      <c r="G1096" s="5" t="s">
        <v>51</v>
      </c>
      <c r="H1096">
        <v>1466</v>
      </c>
      <c r="I1096">
        <v>2016</v>
      </c>
      <c r="J1096">
        <v>906</v>
      </c>
      <c r="K1096">
        <v>2296</v>
      </c>
      <c r="M1096">
        <v>348.20699999999999</v>
      </c>
    </row>
    <row r="1097" spans="1:24" x14ac:dyDescent="0.2">
      <c r="B1097" s="33" t="s">
        <v>101</v>
      </c>
      <c r="C1097" s="33">
        <v>8</v>
      </c>
      <c r="D1097" s="33">
        <v>11</v>
      </c>
      <c r="E1097" s="38">
        <v>8.077788</v>
      </c>
      <c r="F1097">
        <v>32</v>
      </c>
      <c r="G1097" s="5" t="s">
        <v>51</v>
      </c>
      <c r="H1097">
        <v>1498</v>
      </c>
      <c r="I1097">
        <v>1964</v>
      </c>
      <c r="J1097">
        <v>1658</v>
      </c>
      <c r="K1097">
        <v>1108</v>
      </c>
      <c r="M1097">
        <v>352</v>
      </c>
      <c r="O1097">
        <v>336</v>
      </c>
      <c r="P1097">
        <v>172</v>
      </c>
      <c r="X1097" t="s">
        <v>207</v>
      </c>
    </row>
    <row r="1098" spans="1:24" x14ac:dyDescent="0.2">
      <c r="A1098">
        <v>33</v>
      </c>
      <c r="B1098" s="33" t="s">
        <v>101</v>
      </c>
      <c r="C1098" s="33">
        <v>1</v>
      </c>
      <c r="D1098" s="33">
        <v>12</v>
      </c>
      <c r="E1098" s="38">
        <v>6.7384120000000003</v>
      </c>
      <c r="F1098">
        <v>33</v>
      </c>
      <c r="G1098" s="5" t="s">
        <v>50</v>
      </c>
      <c r="H1098">
        <v>1484</v>
      </c>
      <c r="I1098">
        <v>2020</v>
      </c>
      <c r="J1098">
        <v>1564</v>
      </c>
      <c r="K1098">
        <v>1760</v>
      </c>
      <c r="M1098">
        <v>352.09100000000001</v>
      </c>
    </row>
    <row r="1099" spans="1:24" x14ac:dyDescent="0.2">
      <c r="B1099" s="33" t="s">
        <v>101</v>
      </c>
      <c r="C1099" s="33">
        <v>2</v>
      </c>
      <c r="D1099" s="33">
        <v>12</v>
      </c>
      <c r="E1099" s="38">
        <v>6.7384120000000003</v>
      </c>
      <c r="F1099">
        <v>33</v>
      </c>
      <c r="G1099" s="5" t="s">
        <v>50</v>
      </c>
      <c r="H1099">
        <v>1416</v>
      </c>
      <c r="I1099">
        <v>1996</v>
      </c>
      <c r="J1099">
        <v>1596</v>
      </c>
      <c r="K1099">
        <v>1660</v>
      </c>
      <c r="M1099">
        <v>364</v>
      </c>
    </row>
    <row r="1100" spans="1:24" x14ac:dyDescent="0.2">
      <c r="B1100" s="33" t="s">
        <v>101</v>
      </c>
      <c r="C1100" s="33">
        <v>3</v>
      </c>
      <c r="D1100" s="33">
        <v>12</v>
      </c>
      <c r="E1100" s="38">
        <v>6.7384120000000003</v>
      </c>
      <c r="F1100">
        <v>33</v>
      </c>
      <c r="G1100" s="5" t="s">
        <v>50</v>
      </c>
      <c r="H1100">
        <v>1500</v>
      </c>
      <c r="I1100">
        <v>1996</v>
      </c>
      <c r="J1100">
        <v>1788</v>
      </c>
      <c r="K1100">
        <v>1556</v>
      </c>
      <c r="M1100">
        <v>364.02199999999999</v>
      </c>
    </row>
    <row r="1101" spans="1:24" x14ac:dyDescent="0.2">
      <c r="B1101" s="33" t="s">
        <v>101</v>
      </c>
      <c r="C1101" s="33">
        <v>4</v>
      </c>
      <c r="D1101" s="33">
        <v>12</v>
      </c>
      <c r="E1101" s="38">
        <v>6.7384120000000003</v>
      </c>
      <c r="F1101">
        <v>33</v>
      </c>
      <c r="G1101" s="5" t="s">
        <v>50</v>
      </c>
      <c r="H1101">
        <v>1460</v>
      </c>
      <c r="I1101">
        <v>2060</v>
      </c>
      <c r="J1101">
        <v>1868</v>
      </c>
      <c r="K1101">
        <v>1472</v>
      </c>
      <c r="M1101">
        <v>352.09100000000001</v>
      </c>
    </row>
    <row r="1102" spans="1:24" x14ac:dyDescent="0.2">
      <c r="B1102" s="33" t="s">
        <v>101</v>
      </c>
      <c r="C1102" s="33">
        <v>5</v>
      </c>
      <c r="D1102" s="33">
        <v>12</v>
      </c>
      <c r="E1102" s="38">
        <v>6.7384120000000003</v>
      </c>
      <c r="F1102">
        <v>33</v>
      </c>
      <c r="G1102" s="5" t="s">
        <v>50</v>
      </c>
      <c r="H1102">
        <v>1456</v>
      </c>
      <c r="I1102">
        <v>2008</v>
      </c>
      <c r="J1102">
        <v>2084</v>
      </c>
      <c r="K1102">
        <v>1264</v>
      </c>
      <c r="M1102">
        <v>360.2</v>
      </c>
    </row>
    <row r="1103" spans="1:24" x14ac:dyDescent="0.2">
      <c r="B1103" s="33" t="s">
        <v>101</v>
      </c>
      <c r="C1103" s="33">
        <v>6</v>
      </c>
      <c r="D1103" s="33">
        <v>12</v>
      </c>
      <c r="E1103" s="38">
        <v>6.7384120000000003</v>
      </c>
      <c r="F1103">
        <v>33</v>
      </c>
      <c r="G1103" s="5" t="s">
        <v>50</v>
      </c>
      <c r="H1103">
        <v>1548</v>
      </c>
      <c r="I1103">
        <v>2032</v>
      </c>
      <c r="J1103">
        <v>2056</v>
      </c>
      <c r="K1103">
        <v>1344</v>
      </c>
      <c r="M1103">
        <v>364.08800000000002</v>
      </c>
      <c r="O1103">
        <v>348.09199999999998</v>
      </c>
      <c r="P1103">
        <v>156.05099999999999</v>
      </c>
      <c r="X1103" t="s">
        <v>206</v>
      </c>
    </row>
    <row r="1104" spans="1:24" x14ac:dyDescent="0.2">
      <c r="B1104" s="33" t="s">
        <v>101</v>
      </c>
      <c r="C1104" s="33">
        <v>7</v>
      </c>
      <c r="D1104" s="33">
        <v>12</v>
      </c>
      <c r="E1104" s="38">
        <v>6.7384120000000003</v>
      </c>
      <c r="F1104">
        <v>33</v>
      </c>
      <c r="G1104" s="5" t="s">
        <v>50</v>
      </c>
      <c r="H1104">
        <v>1484</v>
      </c>
      <c r="I1104">
        <v>1980</v>
      </c>
      <c r="J1104">
        <v>2004</v>
      </c>
      <c r="K1104">
        <v>1276</v>
      </c>
      <c r="M1104">
        <v>352.02300000000002</v>
      </c>
      <c r="O1104">
        <v>312.02600000000001</v>
      </c>
      <c r="P1104">
        <v>184.04300000000001</v>
      </c>
      <c r="X1104" t="s">
        <v>206</v>
      </c>
    </row>
    <row r="1105" spans="1:24" x14ac:dyDescent="0.2">
      <c r="B1105" s="33" t="s">
        <v>101</v>
      </c>
      <c r="C1105" s="33">
        <v>8</v>
      </c>
      <c r="D1105" s="33">
        <v>12</v>
      </c>
      <c r="E1105" s="38">
        <v>6.7384120000000003</v>
      </c>
      <c r="F1105">
        <v>33</v>
      </c>
      <c r="G1105" s="5" t="s">
        <v>50</v>
      </c>
      <c r="H1105">
        <v>1536</v>
      </c>
      <c r="I1105">
        <v>1976</v>
      </c>
      <c r="J1105">
        <v>2036</v>
      </c>
      <c r="K1105">
        <v>1276</v>
      </c>
      <c r="M1105">
        <v>368.02199999999999</v>
      </c>
      <c r="O1105">
        <v>344.02300000000002</v>
      </c>
      <c r="P1105">
        <v>212.339</v>
      </c>
      <c r="X1105" t="s">
        <v>206</v>
      </c>
    </row>
    <row r="1106" spans="1:24" x14ac:dyDescent="0.2">
      <c r="A1106">
        <v>34</v>
      </c>
      <c r="B1106" s="33" t="s">
        <v>101</v>
      </c>
      <c r="C1106" s="33">
        <v>1</v>
      </c>
      <c r="D1106" s="33">
        <v>13</v>
      </c>
      <c r="E1106" s="38">
        <v>6.4882299999999997</v>
      </c>
      <c r="F1106">
        <v>34</v>
      </c>
      <c r="G1106" s="5" t="s">
        <v>51</v>
      </c>
      <c r="H1106">
        <v>1498</v>
      </c>
      <c r="I1106">
        <v>2020</v>
      </c>
      <c r="J1106">
        <v>1498</v>
      </c>
      <c r="K1106">
        <v>2020</v>
      </c>
      <c r="M1106">
        <v>356.02199999999999</v>
      </c>
    </row>
    <row r="1107" spans="1:24" x14ac:dyDescent="0.2">
      <c r="B1107" s="33" t="s">
        <v>101</v>
      </c>
      <c r="C1107" s="33">
        <v>2</v>
      </c>
      <c r="D1107" s="33">
        <v>13</v>
      </c>
      <c r="E1107" s="38">
        <v>6.4882299999999997</v>
      </c>
      <c r="F1107">
        <v>34</v>
      </c>
      <c r="G1107" s="5" t="s">
        <v>51</v>
      </c>
      <c r="H1107">
        <v>1498</v>
      </c>
      <c r="I1107">
        <v>2020</v>
      </c>
      <c r="J1107">
        <v>1498</v>
      </c>
      <c r="K1107">
        <v>2020</v>
      </c>
      <c r="M1107">
        <v>356.02199999999999</v>
      </c>
    </row>
    <row r="1108" spans="1:24" x14ac:dyDescent="0.2">
      <c r="B1108" s="33" t="s">
        <v>101</v>
      </c>
      <c r="C1108" s="33">
        <v>3</v>
      </c>
      <c r="D1108" s="33">
        <v>13</v>
      </c>
      <c r="E1108" s="38">
        <v>6.4882299999999997</v>
      </c>
      <c r="F1108">
        <v>34</v>
      </c>
      <c r="G1108" s="5" t="s">
        <v>51</v>
      </c>
      <c r="H1108">
        <v>1498</v>
      </c>
      <c r="I1108">
        <v>2020</v>
      </c>
      <c r="J1108">
        <v>1498</v>
      </c>
      <c r="K1108">
        <v>2020</v>
      </c>
      <c r="M1108">
        <v>356.02199999999999</v>
      </c>
    </row>
    <row r="1109" spans="1:24" x14ac:dyDescent="0.2">
      <c r="B1109" s="33" t="s">
        <v>101</v>
      </c>
      <c r="C1109" s="33">
        <v>4</v>
      </c>
      <c r="D1109" s="33">
        <v>13</v>
      </c>
      <c r="E1109" s="38">
        <v>6.4882299999999997</v>
      </c>
      <c r="F1109">
        <v>34</v>
      </c>
      <c r="G1109" s="5" t="s">
        <v>51</v>
      </c>
      <c r="H1109">
        <v>1534</v>
      </c>
      <c r="I1109">
        <v>2024</v>
      </c>
      <c r="J1109">
        <v>1442</v>
      </c>
      <c r="K1109">
        <v>2032</v>
      </c>
      <c r="M1109">
        <v>360.2</v>
      </c>
    </row>
    <row r="1110" spans="1:24" x14ac:dyDescent="0.2">
      <c r="B1110" s="33" t="s">
        <v>101</v>
      </c>
      <c r="C1110" s="33">
        <v>5</v>
      </c>
      <c r="D1110" s="33">
        <v>13</v>
      </c>
      <c r="E1110" s="38">
        <v>6.4882299999999997</v>
      </c>
      <c r="F1110">
        <v>34</v>
      </c>
      <c r="G1110" s="5" t="s">
        <v>51</v>
      </c>
      <c r="H1110">
        <v>1534</v>
      </c>
      <c r="I1110">
        <v>2024</v>
      </c>
      <c r="J1110">
        <v>1442</v>
      </c>
      <c r="K1110">
        <v>2032</v>
      </c>
      <c r="M1110">
        <v>360.2</v>
      </c>
    </row>
    <row r="1111" spans="1:24" x14ac:dyDescent="0.2">
      <c r="B1111" s="33" t="s">
        <v>101</v>
      </c>
      <c r="C1111" s="33">
        <v>6</v>
      </c>
      <c r="D1111" s="33">
        <v>13</v>
      </c>
      <c r="E1111" s="38">
        <v>6.4882299999999997</v>
      </c>
      <c r="F1111">
        <v>34</v>
      </c>
      <c r="G1111" s="5" t="s">
        <v>51</v>
      </c>
      <c r="H1111">
        <v>1534</v>
      </c>
      <c r="I1111">
        <v>2024</v>
      </c>
      <c r="J1111">
        <v>1442</v>
      </c>
      <c r="K1111">
        <v>2032</v>
      </c>
      <c r="M1111">
        <v>360.2</v>
      </c>
    </row>
    <row r="1112" spans="1:24" x14ac:dyDescent="0.2">
      <c r="B1112" s="33" t="s">
        <v>101</v>
      </c>
      <c r="C1112" s="33">
        <v>7</v>
      </c>
      <c r="D1112" s="33">
        <v>13</v>
      </c>
      <c r="E1112" s="38">
        <v>6.4882299999999997</v>
      </c>
      <c r="F1112">
        <v>34</v>
      </c>
      <c r="G1112" s="5" t="s">
        <v>51</v>
      </c>
      <c r="H1112">
        <v>1534</v>
      </c>
      <c r="I1112">
        <v>2024</v>
      </c>
      <c r="J1112">
        <v>1442</v>
      </c>
      <c r="K1112">
        <v>2032</v>
      </c>
      <c r="M1112">
        <v>360.2</v>
      </c>
    </row>
    <row r="1113" spans="1:24" x14ac:dyDescent="0.2">
      <c r="B1113" s="33" t="s">
        <v>101</v>
      </c>
      <c r="C1113" s="33">
        <v>8</v>
      </c>
      <c r="D1113" s="33">
        <v>13</v>
      </c>
      <c r="E1113" s="38">
        <v>6.4882299999999997</v>
      </c>
      <c r="F1113">
        <v>34</v>
      </c>
      <c r="G1113" s="5" t="s">
        <v>51</v>
      </c>
      <c r="H1113">
        <v>1534</v>
      </c>
      <c r="I1113">
        <v>2024</v>
      </c>
      <c r="J1113">
        <v>1442</v>
      </c>
      <c r="K1113">
        <v>2032</v>
      </c>
      <c r="M1113">
        <v>360.2</v>
      </c>
    </row>
    <row r="1114" spans="1:24" x14ac:dyDescent="0.2">
      <c r="A1114">
        <v>35</v>
      </c>
      <c r="B1114" s="33" t="s">
        <v>101</v>
      </c>
      <c r="C1114" s="33">
        <v>1</v>
      </c>
      <c r="D1114" s="33">
        <v>14</v>
      </c>
      <c r="E1114" s="38">
        <v>7.0812489999999997</v>
      </c>
      <c r="F1114">
        <v>35</v>
      </c>
      <c r="G1114" s="5" t="s">
        <v>50</v>
      </c>
      <c r="H1114">
        <v>1484</v>
      </c>
      <c r="I1114">
        <v>1990</v>
      </c>
      <c r="J1114">
        <v>1912</v>
      </c>
      <c r="K1114">
        <v>2778</v>
      </c>
      <c r="M1114">
        <v>352</v>
      </c>
      <c r="O1114">
        <v>300.02699999999999</v>
      </c>
      <c r="P1114">
        <v>152.053</v>
      </c>
      <c r="X1114" t="s">
        <v>207</v>
      </c>
    </row>
    <row r="1115" spans="1:24" x14ac:dyDescent="0.2">
      <c r="B1115" s="33" t="s">
        <v>101</v>
      </c>
      <c r="C1115" s="33">
        <v>2</v>
      </c>
      <c r="D1115" s="33">
        <v>14</v>
      </c>
      <c r="E1115" s="38">
        <v>7.0812489999999997</v>
      </c>
      <c r="F1115">
        <v>35</v>
      </c>
      <c r="G1115" s="5" t="s">
        <v>50</v>
      </c>
      <c r="H1115">
        <v>1476</v>
      </c>
      <c r="I1115">
        <v>1958</v>
      </c>
      <c r="J1115">
        <v>1432</v>
      </c>
      <c r="K1115">
        <v>2438</v>
      </c>
      <c r="M1115">
        <v>364.08800000000002</v>
      </c>
    </row>
    <row r="1116" spans="1:24" x14ac:dyDescent="0.2">
      <c r="B1116" s="33" t="s">
        <v>101</v>
      </c>
      <c r="C1116" s="33">
        <v>3</v>
      </c>
      <c r="D1116" s="33">
        <v>14</v>
      </c>
      <c r="E1116" s="38">
        <v>7.0812489999999997</v>
      </c>
      <c r="F1116">
        <v>35</v>
      </c>
      <c r="G1116" s="5" t="s">
        <v>50</v>
      </c>
      <c r="H1116">
        <v>1588</v>
      </c>
      <c r="I1116">
        <v>1990</v>
      </c>
      <c r="J1116">
        <v>1580</v>
      </c>
      <c r="K1116">
        <v>2378</v>
      </c>
      <c r="M1116">
        <v>356</v>
      </c>
    </row>
    <row r="1117" spans="1:24" x14ac:dyDescent="0.2">
      <c r="B1117" s="33" t="s">
        <v>101</v>
      </c>
      <c r="C1117" s="33">
        <v>4</v>
      </c>
      <c r="D1117" s="33">
        <v>14</v>
      </c>
      <c r="E1117" s="38">
        <v>7.0812489999999997</v>
      </c>
      <c r="F1117">
        <v>35</v>
      </c>
      <c r="G1117" s="5" t="s">
        <v>50</v>
      </c>
      <c r="H1117">
        <v>1556</v>
      </c>
      <c r="I1117">
        <v>2002</v>
      </c>
      <c r="J1117">
        <v>1688</v>
      </c>
      <c r="K1117">
        <v>1690</v>
      </c>
      <c r="M1117">
        <v>360.2</v>
      </c>
    </row>
    <row r="1118" spans="1:24" x14ac:dyDescent="0.2">
      <c r="B1118" s="33" t="s">
        <v>101</v>
      </c>
      <c r="C1118" s="33">
        <v>5</v>
      </c>
      <c r="D1118" s="33">
        <v>14</v>
      </c>
      <c r="E1118" s="38">
        <v>7.0812489999999997</v>
      </c>
      <c r="F1118">
        <v>35</v>
      </c>
      <c r="G1118" s="5" t="s">
        <v>50</v>
      </c>
      <c r="H1118">
        <v>1480</v>
      </c>
      <c r="I1118">
        <v>1978</v>
      </c>
      <c r="J1118">
        <v>980</v>
      </c>
      <c r="K1118">
        <v>1194</v>
      </c>
      <c r="M1118">
        <v>348.02300000000002</v>
      </c>
    </row>
    <row r="1119" spans="1:24" x14ac:dyDescent="0.2">
      <c r="B1119" s="33" t="s">
        <v>101</v>
      </c>
      <c r="C1119" s="33">
        <v>6</v>
      </c>
      <c r="D1119" s="33">
        <v>14</v>
      </c>
      <c r="E1119" s="38">
        <v>7.0812489999999997</v>
      </c>
      <c r="F1119">
        <v>35</v>
      </c>
      <c r="G1119" s="5" t="s">
        <v>50</v>
      </c>
      <c r="H1119">
        <v>1476</v>
      </c>
      <c r="I1119">
        <v>1954</v>
      </c>
      <c r="J1119">
        <v>888</v>
      </c>
      <c r="K1119">
        <v>1902</v>
      </c>
      <c r="M1119">
        <v>360.02199999999999</v>
      </c>
    </row>
    <row r="1120" spans="1:24" x14ac:dyDescent="0.2">
      <c r="B1120" s="33" t="s">
        <v>101</v>
      </c>
      <c r="C1120" s="33">
        <v>7</v>
      </c>
      <c r="D1120" s="33">
        <v>14</v>
      </c>
      <c r="E1120" s="38">
        <v>7.0812489999999997</v>
      </c>
      <c r="F1120">
        <v>35</v>
      </c>
      <c r="G1120" s="5" t="s">
        <v>50</v>
      </c>
      <c r="H1120">
        <v>1476</v>
      </c>
      <c r="I1120">
        <v>2010</v>
      </c>
      <c r="J1120">
        <v>1128</v>
      </c>
      <c r="K1120">
        <v>2566</v>
      </c>
      <c r="M1120">
        <v>356.202</v>
      </c>
    </row>
    <row r="1121" spans="1:24" x14ac:dyDescent="0.2">
      <c r="B1121" s="33" t="s">
        <v>101</v>
      </c>
      <c r="C1121" s="33">
        <v>8</v>
      </c>
      <c r="D1121" s="33">
        <v>14</v>
      </c>
      <c r="E1121" s="38">
        <v>7.0812489999999997</v>
      </c>
      <c r="F1121">
        <v>35</v>
      </c>
      <c r="G1121" s="5" t="s">
        <v>50</v>
      </c>
      <c r="H1121">
        <v>1476</v>
      </c>
      <c r="I1121">
        <v>2010</v>
      </c>
      <c r="J1121">
        <v>2024</v>
      </c>
      <c r="K1121">
        <v>2550</v>
      </c>
      <c r="M1121">
        <v>348.20699999999999</v>
      </c>
    </row>
    <row r="1122" spans="1:24" x14ac:dyDescent="0.2">
      <c r="A1122">
        <v>36</v>
      </c>
      <c r="B1122" s="33" t="s">
        <v>101</v>
      </c>
      <c r="C1122" s="33">
        <v>1</v>
      </c>
      <c r="D1122" s="33">
        <v>15</v>
      </c>
      <c r="E1122" s="38">
        <v>7.8137930000000004</v>
      </c>
      <c r="F1122">
        <v>29</v>
      </c>
      <c r="G1122" s="5" t="s">
        <v>49</v>
      </c>
      <c r="H1122">
        <v>1436</v>
      </c>
      <c r="I1122">
        <v>1998</v>
      </c>
      <c r="J1122">
        <v>1844</v>
      </c>
      <c r="K1122">
        <v>1850</v>
      </c>
      <c r="M1122">
        <v>352</v>
      </c>
    </row>
    <row r="1123" spans="1:24" x14ac:dyDescent="0.2">
      <c r="B1123" s="33" t="s">
        <v>101</v>
      </c>
      <c r="C1123" s="33">
        <v>2</v>
      </c>
      <c r="D1123" s="33">
        <v>15</v>
      </c>
      <c r="E1123" s="38">
        <v>7.8137930000000004</v>
      </c>
      <c r="F1123">
        <v>29</v>
      </c>
      <c r="G1123" s="5" t="s">
        <v>49</v>
      </c>
      <c r="H1123">
        <v>1472</v>
      </c>
      <c r="I1123">
        <v>2010</v>
      </c>
      <c r="J1123">
        <v>1892</v>
      </c>
      <c r="K1123">
        <v>1070</v>
      </c>
      <c r="M1123">
        <v>352.09100000000001</v>
      </c>
    </row>
    <row r="1124" spans="1:24" x14ac:dyDescent="0.2">
      <c r="B1124" s="33" t="s">
        <v>101</v>
      </c>
      <c r="C1124" s="33">
        <v>3</v>
      </c>
      <c r="D1124" s="33">
        <v>15</v>
      </c>
      <c r="E1124" s="38">
        <v>7.8137930000000004</v>
      </c>
      <c r="F1124">
        <v>29</v>
      </c>
      <c r="G1124" s="5" t="s">
        <v>49</v>
      </c>
      <c r="H1124">
        <v>1496</v>
      </c>
      <c r="I1124">
        <v>1914</v>
      </c>
      <c r="J1124">
        <v>1984</v>
      </c>
      <c r="K1124">
        <v>1102</v>
      </c>
      <c r="M1124">
        <v>368.08699999999999</v>
      </c>
      <c r="O1124">
        <v>336.024</v>
      </c>
      <c r="P1124">
        <v>216.03700000000001</v>
      </c>
      <c r="X1124" t="s">
        <v>207</v>
      </c>
    </row>
    <row r="1125" spans="1:24" x14ac:dyDescent="0.2">
      <c r="B1125" s="33" t="s">
        <v>101</v>
      </c>
      <c r="C1125" s="33">
        <v>4</v>
      </c>
      <c r="D1125" s="33">
        <v>15</v>
      </c>
      <c r="E1125" s="38">
        <v>7.8137930000000004</v>
      </c>
      <c r="F1125">
        <v>29</v>
      </c>
      <c r="G1125" s="5" t="s">
        <v>49</v>
      </c>
      <c r="H1125">
        <v>1524</v>
      </c>
      <c r="I1125">
        <v>2014</v>
      </c>
      <c r="J1125">
        <v>2064</v>
      </c>
      <c r="K1125">
        <v>1178</v>
      </c>
      <c r="M1125">
        <v>332.024</v>
      </c>
      <c r="O1125">
        <v>308</v>
      </c>
      <c r="P1125">
        <v>320.02499999999998</v>
      </c>
      <c r="X1125" t="s">
        <v>207</v>
      </c>
    </row>
    <row r="1126" spans="1:24" x14ac:dyDescent="0.2">
      <c r="B1126" s="33" t="s">
        <v>101</v>
      </c>
      <c r="C1126" s="33">
        <v>5</v>
      </c>
      <c r="D1126" s="33">
        <v>15</v>
      </c>
      <c r="E1126" s="38">
        <v>7.8137930000000004</v>
      </c>
      <c r="F1126">
        <v>29</v>
      </c>
      <c r="G1126" s="5" t="s">
        <v>49</v>
      </c>
      <c r="H1126">
        <v>1476</v>
      </c>
      <c r="I1126">
        <v>2014</v>
      </c>
      <c r="J1126">
        <v>1996</v>
      </c>
      <c r="K1126">
        <v>1210</v>
      </c>
      <c r="M1126">
        <v>352.09100000000001</v>
      </c>
      <c r="O1126">
        <v>324.09899999999999</v>
      </c>
      <c r="P1126">
        <v>264.27300000000002</v>
      </c>
      <c r="X1126" t="s">
        <v>207</v>
      </c>
    </row>
    <row r="1127" spans="1:24" x14ac:dyDescent="0.2">
      <c r="B1127" s="33" t="s">
        <v>101</v>
      </c>
      <c r="C1127" s="33">
        <v>6</v>
      </c>
      <c r="D1127" s="33">
        <v>15</v>
      </c>
      <c r="E1127" s="38">
        <v>7.8137930000000004</v>
      </c>
      <c r="F1127">
        <v>29</v>
      </c>
      <c r="G1127" s="5" t="s">
        <v>49</v>
      </c>
      <c r="H1127">
        <v>1528</v>
      </c>
      <c r="I1127">
        <v>2070</v>
      </c>
      <c r="J1127">
        <v>2056</v>
      </c>
      <c r="K1127">
        <v>1258</v>
      </c>
      <c r="M1127">
        <v>360.089</v>
      </c>
      <c r="O1127">
        <v>340.024</v>
      </c>
      <c r="P1127">
        <v>304.65699999999998</v>
      </c>
      <c r="X1127" t="s">
        <v>207</v>
      </c>
    </row>
    <row r="1128" spans="1:24" x14ac:dyDescent="0.2">
      <c r="B1128" s="33" t="s">
        <v>101</v>
      </c>
      <c r="C1128" s="33">
        <v>7</v>
      </c>
      <c r="D1128" s="33">
        <v>15</v>
      </c>
      <c r="E1128" s="38">
        <v>7.8137930000000004</v>
      </c>
      <c r="F1128">
        <v>29</v>
      </c>
      <c r="G1128" s="5" t="s">
        <v>49</v>
      </c>
      <c r="H1128">
        <v>1528</v>
      </c>
      <c r="I1128">
        <v>2070</v>
      </c>
      <c r="J1128">
        <v>2056</v>
      </c>
      <c r="K1128">
        <v>1258</v>
      </c>
      <c r="M1128">
        <v>360.089</v>
      </c>
      <c r="O1128">
        <v>340.024</v>
      </c>
      <c r="P1128">
        <v>304.65699999999998</v>
      </c>
      <c r="X1128" t="s">
        <v>207</v>
      </c>
    </row>
    <row r="1129" spans="1:24" x14ac:dyDescent="0.2">
      <c r="B1129" s="33" t="s">
        <v>101</v>
      </c>
      <c r="C1129" s="33">
        <v>8</v>
      </c>
      <c r="D1129" s="33">
        <v>15</v>
      </c>
      <c r="E1129" s="38">
        <v>7.8137930000000004</v>
      </c>
      <c r="F1129">
        <v>29</v>
      </c>
      <c r="G1129" s="5" t="s">
        <v>49</v>
      </c>
      <c r="H1129">
        <v>1528</v>
      </c>
      <c r="I1129">
        <v>2070</v>
      </c>
      <c r="J1129">
        <v>2056</v>
      </c>
      <c r="K1129">
        <v>1258</v>
      </c>
      <c r="M1129">
        <v>360.089</v>
      </c>
      <c r="O1129">
        <v>340.024</v>
      </c>
      <c r="P1129">
        <v>304.65699999999998</v>
      </c>
      <c r="X1129" t="s">
        <v>207</v>
      </c>
    </row>
    <row r="1130" spans="1:24" x14ac:dyDescent="0.2">
      <c r="A1130">
        <v>37</v>
      </c>
      <c r="B1130" s="33" t="s">
        <v>101</v>
      </c>
      <c r="C1130" s="33">
        <v>1</v>
      </c>
      <c r="D1130" s="33">
        <v>16</v>
      </c>
      <c r="E1130" s="38">
        <v>7.3255340000000002</v>
      </c>
      <c r="F1130">
        <v>30</v>
      </c>
      <c r="G1130" s="5" t="s">
        <v>49</v>
      </c>
      <c r="H1130">
        <v>1452</v>
      </c>
      <c r="I1130">
        <v>2010</v>
      </c>
      <c r="J1130">
        <v>944</v>
      </c>
      <c r="K1130">
        <v>2694</v>
      </c>
      <c r="M1130">
        <v>344.02300000000002</v>
      </c>
    </row>
    <row r="1131" spans="1:24" x14ac:dyDescent="0.2">
      <c r="B1131" s="33" t="s">
        <v>101</v>
      </c>
      <c r="C1131" s="33">
        <v>2</v>
      </c>
      <c r="D1131" s="33">
        <v>16</v>
      </c>
      <c r="E1131" s="38">
        <v>7.3255340000000002</v>
      </c>
      <c r="F1131">
        <v>30</v>
      </c>
      <c r="G1131" s="5" t="s">
        <v>49</v>
      </c>
      <c r="H1131">
        <v>1504</v>
      </c>
      <c r="I1131">
        <v>1986</v>
      </c>
      <c r="J1131">
        <v>1524</v>
      </c>
      <c r="K1131">
        <v>1246</v>
      </c>
      <c r="M1131">
        <v>356.02199999999999</v>
      </c>
    </row>
    <row r="1132" spans="1:24" x14ac:dyDescent="0.2">
      <c r="B1132" s="33" t="s">
        <v>101</v>
      </c>
      <c r="C1132" s="33">
        <v>3</v>
      </c>
      <c r="D1132" s="33">
        <v>16</v>
      </c>
      <c r="E1132" s="38">
        <v>7.3255340000000002</v>
      </c>
      <c r="F1132">
        <v>30</v>
      </c>
      <c r="G1132" s="5" t="s">
        <v>49</v>
      </c>
      <c r="H1132">
        <v>1464</v>
      </c>
      <c r="I1132">
        <v>2010</v>
      </c>
      <c r="J1132">
        <v>908</v>
      </c>
      <c r="K1132">
        <v>2390</v>
      </c>
      <c r="M1132">
        <v>344.02300000000002</v>
      </c>
    </row>
    <row r="1133" spans="1:24" x14ac:dyDescent="0.2">
      <c r="B1133" s="33" t="s">
        <v>101</v>
      </c>
      <c r="C1133" s="33">
        <v>4</v>
      </c>
      <c r="D1133" s="33">
        <v>16</v>
      </c>
      <c r="E1133" s="38">
        <v>7.3255340000000002</v>
      </c>
      <c r="F1133">
        <v>30</v>
      </c>
      <c r="G1133" s="5" t="s">
        <v>49</v>
      </c>
      <c r="H1133">
        <v>1508</v>
      </c>
      <c r="I1133">
        <v>1986</v>
      </c>
      <c r="J1133">
        <v>2004</v>
      </c>
      <c r="K1133">
        <v>2746</v>
      </c>
      <c r="M1133">
        <v>356.02199999999999</v>
      </c>
      <c r="O1133">
        <v>312.02600000000001</v>
      </c>
      <c r="P1133">
        <v>148.054</v>
      </c>
      <c r="X1133" t="s">
        <v>206</v>
      </c>
    </row>
    <row r="1134" spans="1:24" x14ac:dyDescent="0.2">
      <c r="B1134" s="33" t="s">
        <v>101</v>
      </c>
      <c r="C1134" s="33">
        <v>5</v>
      </c>
      <c r="D1134" s="33">
        <v>16</v>
      </c>
      <c r="E1134" s="38">
        <v>7.3255340000000002</v>
      </c>
      <c r="F1134">
        <v>30</v>
      </c>
      <c r="G1134" s="5" t="s">
        <v>49</v>
      </c>
      <c r="H1134">
        <v>1520</v>
      </c>
      <c r="I1134">
        <v>1970</v>
      </c>
      <c r="J1134">
        <v>2192</v>
      </c>
      <c r="K1134">
        <v>2670</v>
      </c>
      <c r="M1134">
        <v>360.2</v>
      </c>
      <c r="O1134">
        <v>332.096</v>
      </c>
      <c r="P1134">
        <v>268.11900000000003</v>
      </c>
      <c r="X1134" t="s">
        <v>207</v>
      </c>
    </row>
    <row r="1135" spans="1:24" x14ac:dyDescent="0.2">
      <c r="B1135" s="33" t="s">
        <v>101</v>
      </c>
      <c r="C1135" s="33">
        <v>6</v>
      </c>
      <c r="D1135" s="33">
        <v>16</v>
      </c>
      <c r="E1135" s="38">
        <v>7.3255340000000002</v>
      </c>
      <c r="F1135">
        <v>30</v>
      </c>
      <c r="G1135" s="5" t="s">
        <v>49</v>
      </c>
      <c r="H1135">
        <v>1520</v>
      </c>
      <c r="I1135">
        <v>1970</v>
      </c>
      <c r="J1135">
        <v>2192</v>
      </c>
      <c r="K1135">
        <v>2670</v>
      </c>
      <c r="M1135">
        <v>360.2</v>
      </c>
      <c r="O1135">
        <v>332.096</v>
      </c>
      <c r="P1135">
        <v>268.11900000000003</v>
      </c>
      <c r="X1135" t="s">
        <v>207</v>
      </c>
    </row>
    <row r="1136" spans="1:24" x14ac:dyDescent="0.2">
      <c r="B1136" s="33" t="s">
        <v>101</v>
      </c>
      <c r="C1136" s="33">
        <v>7</v>
      </c>
      <c r="D1136" s="33">
        <v>16</v>
      </c>
      <c r="E1136" s="38">
        <v>7.3255340000000002</v>
      </c>
      <c r="F1136">
        <v>30</v>
      </c>
      <c r="G1136" s="5" t="s">
        <v>49</v>
      </c>
      <c r="H1136">
        <v>1520</v>
      </c>
      <c r="I1136">
        <v>1970</v>
      </c>
      <c r="J1136">
        <v>2192</v>
      </c>
      <c r="K1136">
        <v>2670</v>
      </c>
      <c r="M1136">
        <v>360.2</v>
      </c>
      <c r="O1136">
        <v>332.096</v>
      </c>
      <c r="P1136">
        <v>268.11900000000003</v>
      </c>
      <c r="X1136" t="s">
        <v>207</v>
      </c>
    </row>
    <row r="1137" spans="1:24" x14ac:dyDescent="0.2">
      <c r="B1137" s="33" t="s">
        <v>101</v>
      </c>
      <c r="C1137" s="33">
        <v>8</v>
      </c>
      <c r="D1137" s="33">
        <v>16</v>
      </c>
      <c r="E1137" s="38">
        <v>7.3255340000000002</v>
      </c>
      <c r="F1137">
        <v>30</v>
      </c>
      <c r="G1137" s="5" t="s">
        <v>49</v>
      </c>
      <c r="H1137">
        <v>1520</v>
      </c>
      <c r="I1137">
        <v>1970</v>
      </c>
      <c r="J1137">
        <v>2192</v>
      </c>
      <c r="K1137">
        <v>2670</v>
      </c>
      <c r="M1137">
        <v>360.2</v>
      </c>
      <c r="O1137">
        <v>332.096</v>
      </c>
      <c r="P1137">
        <v>268.11900000000003</v>
      </c>
      <c r="X1137" t="s">
        <v>207</v>
      </c>
    </row>
    <row r="1138" spans="1:24" x14ac:dyDescent="0.2">
      <c r="A1138">
        <v>38</v>
      </c>
      <c r="B1138" s="33" t="s">
        <v>101</v>
      </c>
      <c r="C1138" s="33">
        <v>1</v>
      </c>
      <c r="D1138" s="33">
        <v>17</v>
      </c>
      <c r="E1138" s="38">
        <v>7.5282249999999999</v>
      </c>
      <c r="F1138">
        <v>31</v>
      </c>
      <c r="G1138" s="5" t="s">
        <v>50</v>
      </c>
      <c r="H1138">
        <v>1526</v>
      </c>
      <c r="I1138">
        <v>2010</v>
      </c>
      <c r="J1138">
        <v>998</v>
      </c>
      <c r="K1138">
        <v>2022</v>
      </c>
      <c r="M1138">
        <v>348.02300000000002</v>
      </c>
      <c r="O1138">
        <v>304.10500000000002</v>
      </c>
      <c r="P1138">
        <v>212.03800000000001</v>
      </c>
      <c r="X1138" t="s">
        <v>206</v>
      </c>
    </row>
    <row r="1139" spans="1:24" x14ac:dyDescent="0.2">
      <c r="B1139" s="33" t="s">
        <v>101</v>
      </c>
      <c r="C1139" s="33">
        <v>2</v>
      </c>
      <c r="D1139" s="33">
        <v>17</v>
      </c>
      <c r="E1139" s="38">
        <v>7.5282249999999999</v>
      </c>
      <c r="F1139">
        <v>31</v>
      </c>
      <c r="G1139" s="5" t="s">
        <v>50</v>
      </c>
      <c r="H1139">
        <v>1538</v>
      </c>
      <c r="I1139">
        <v>1982</v>
      </c>
      <c r="J1139">
        <v>994</v>
      </c>
      <c r="K1139">
        <v>1838</v>
      </c>
      <c r="M1139">
        <v>348.09199999999998</v>
      </c>
      <c r="O1139">
        <v>296</v>
      </c>
      <c r="P1139">
        <v>436.07299999999998</v>
      </c>
      <c r="X1139" t="s">
        <v>206</v>
      </c>
    </row>
    <row r="1140" spans="1:24" x14ac:dyDescent="0.2">
      <c r="B1140" s="33" t="s">
        <v>101</v>
      </c>
      <c r="C1140" s="33">
        <v>3</v>
      </c>
      <c r="D1140" s="33">
        <v>17</v>
      </c>
      <c r="E1140" s="38">
        <v>7.5282249999999999</v>
      </c>
      <c r="F1140">
        <v>31</v>
      </c>
      <c r="G1140" s="5" t="s">
        <v>50</v>
      </c>
      <c r="H1140">
        <v>1538</v>
      </c>
      <c r="I1140">
        <v>1982</v>
      </c>
      <c r="J1140">
        <v>994</v>
      </c>
      <c r="K1140">
        <v>1838</v>
      </c>
      <c r="M1140">
        <v>348.09199999999998</v>
      </c>
      <c r="O1140">
        <v>296</v>
      </c>
      <c r="P1140">
        <v>436.07299999999998</v>
      </c>
      <c r="X1140" t="s">
        <v>206</v>
      </c>
    </row>
    <row r="1141" spans="1:24" x14ac:dyDescent="0.2">
      <c r="B1141" s="33" t="s">
        <v>101</v>
      </c>
      <c r="C1141" s="33">
        <v>4</v>
      </c>
      <c r="D1141" s="33">
        <v>17</v>
      </c>
      <c r="E1141" s="38">
        <v>7.5282249999999999</v>
      </c>
      <c r="F1141">
        <v>31</v>
      </c>
      <c r="G1141" s="5" t="s">
        <v>50</v>
      </c>
      <c r="H1141">
        <v>1538</v>
      </c>
      <c r="I1141">
        <v>1982</v>
      </c>
      <c r="J1141">
        <v>994</v>
      </c>
      <c r="K1141">
        <v>1838</v>
      </c>
      <c r="M1141">
        <v>348.09199999999998</v>
      </c>
      <c r="O1141">
        <v>296</v>
      </c>
      <c r="P1141">
        <v>436.07299999999998</v>
      </c>
      <c r="X1141" t="s">
        <v>206</v>
      </c>
    </row>
    <row r="1142" spans="1:24" x14ac:dyDescent="0.2">
      <c r="B1142" s="33" t="s">
        <v>101</v>
      </c>
      <c r="C1142" s="33">
        <v>5</v>
      </c>
      <c r="D1142" s="33">
        <v>17</v>
      </c>
      <c r="E1142" s="38">
        <v>7.5282249999999999</v>
      </c>
      <c r="F1142">
        <v>31</v>
      </c>
      <c r="G1142" s="5" t="s">
        <v>50</v>
      </c>
      <c r="H1142">
        <v>1538</v>
      </c>
      <c r="I1142">
        <v>1982</v>
      </c>
      <c r="J1142">
        <v>994</v>
      </c>
      <c r="K1142">
        <v>1838</v>
      </c>
      <c r="M1142">
        <v>348.09199999999998</v>
      </c>
      <c r="O1142">
        <v>296</v>
      </c>
      <c r="P1142">
        <v>436.07299999999998</v>
      </c>
      <c r="X1142" t="s">
        <v>206</v>
      </c>
    </row>
    <row r="1143" spans="1:24" x14ac:dyDescent="0.2">
      <c r="B1143" s="33" t="s">
        <v>101</v>
      </c>
      <c r="C1143" s="33">
        <v>6</v>
      </c>
      <c r="D1143" s="33">
        <v>17</v>
      </c>
      <c r="E1143" s="38">
        <v>7.5282249999999999</v>
      </c>
      <c r="F1143">
        <v>31</v>
      </c>
      <c r="G1143" s="5" t="s">
        <v>50</v>
      </c>
      <c r="H1143">
        <v>1538</v>
      </c>
      <c r="I1143">
        <v>1982</v>
      </c>
      <c r="J1143">
        <v>994</v>
      </c>
      <c r="K1143">
        <v>1838</v>
      </c>
      <c r="M1143">
        <v>348.09199999999998</v>
      </c>
      <c r="O1143">
        <v>296</v>
      </c>
      <c r="P1143">
        <v>436.07299999999998</v>
      </c>
      <c r="X1143" t="s">
        <v>206</v>
      </c>
    </row>
    <row r="1144" spans="1:24" x14ac:dyDescent="0.2">
      <c r="B1144" s="33" t="s">
        <v>101</v>
      </c>
      <c r="C1144" s="33">
        <v>7</v>
      </c>
      <c r="D1144" s="33">
        <v>17</v>
      </c>
      <c r="E1144" s="38">
        <v>7.5282249999999999</v>
      </c>
      <c r="F1144">
        <v>31</v>
      </c>
      <c r="G1144" s="5" t="s">
        <v>50</v>
      </c>
      <c r="H1144">
        <v>1538</v>
      </c>
      <c r="I1144">
        <v>1982</v>
      </c>
      <c r="J1144">
        <v>994</v>
      </c>
      <c r="K1144">
        <v>1838</v>
      </c>
      <c r="M1144">
        <v>348.09199999999998</v>
      </c>
      <c r="O1144">
        <v>296</v>
      </c>
      <c r="P1144">
        <v>436.07299999999998</v>
      </c>
      <c r="X1144" t="s">
        <v>206</v>
      </c>
    </row>
    <row r="1145" spans="1:24" x14ac:dyDescent="0.2">
      <c r="B1145" s="33" t="s">
        <v>101</v>
      </c>
      <c r="C1145" s="33">
        <v>8</v>
      </c>
      <c r="D1145" s="33">
        <v>17</v>
      </c>
      <c r="E1145" s="38">
        <v>7.5282249999999999</v>
      </c>
      <c r="F1145">
        <v>31</v>
      </c>
      <c r="G1145" s="5" t="s">
        <v>50</v>
      </c>
      <c r="H1145">
        <v>1538</v>
      </c>
      <c r="I1145">
        <v>1982</v>
      </c>
      <c r="J1145">
        <v>994</v>
      </c>
      <c r="K1145">
        <v>1838</v>
      </c>
      <c r="M1145">
        <v>348.09199999999998</v>
      </c>
      <c r="O1145">
        <v>296</v>
      </c>
      <c r="P1145">
        <v>436.07299999999998</v>
      </c>
      <c r="X1145" t="s">
        <v>206</v>
      </c>
    </row>
    <row r="1146" spans="1:24" x14ac:dyDescent="0.2">
      <c r="A1146">
        <v>39</v>
      </c>
      <c r="B1146" s="33" t="s">
        <v>101</v>
      </c>
      <c r="C1146" s="33">
        <v>1</v>
      </c>
      <c r="D1146" s="33">
        <v>18</v>
      </c>
      <c r="E1146" s="38">
        <v>8.077788</v>
      </c>
      <c r="F1146">
        <v>32</v>
      </c>
      <c r="G1146" s="5" t="s">
        <v>50</v>
      </c>
      <c r="H1146">
        <v>1560</v>
      </c>
      <c r="I1146">
        <v>1980</v>
      </c>
      <c r="J1146">
        <v>1044</v>
      </c>
      <c r="K1146">
        <v>1476</v>
      </c>
      <c r="M1146">
        <v>354.05099999999999</v>
      </c>
      <c r="O1146">
        <v>342.21</v>
      </c>
      <c r="P1146">
        <v>300.06</v>
      </c>
      <c r="X1146" t="s">
        <v>206</v>
      </c>
    </row>
    <row r="1147" spans="1:24" x14ac:dyDescent="0.2">
      <c r="B1147" s="33" t="s">
        <v>101</v>
      </c>
      <c r="C1147" s="33">
        <v>2</v>
      </c>
      <c r="D1147" s="33">
        <v>18</v>
      </c>
      <c r="E1147" s="38">
        <v>8.077788</v>
      </c>
      <c r="F1147">
        <v>32</v>
      </c>
      <c r="G1147" s="5" t="s">
        <v>50</v>
      </c>
      <c r="H1147">
        <v>1512</v>
      </c>
      <c r="I1147">
        <v>2004</v>
      </c>
      <c r="J1147">
        <v>966</v>
      </c>
      <c r="K1147">
        <v>1176</v>
      </c>
      <c r="M1147">
        <v>360</v>
      </c>
      <c r="O1147">
        <v>312.05799999999999</v>
      </c>
      <c r="P1147">
        <v>252</v>
      </c>
      <c r="X1147" t="s">
        <v>207</v>
      </c>
    </row>
    <row r="1148" spans="1:24" x14ac:dyDescent="0.2">
      <c r="B1148" s="33" t="s">
        <v>101</v>
      </c>
      <c r="C1148" s="33">
        <v>3</v>
      </c>
      <c r="D1148" s="33">
        <v>18</v>
      </c>
      <c r="E1148" s="38">
        <v>8.077788</v>
      </c>
      <c r="F1148">
        <v>32</v>
      </c>
      <c r="G1148" s="5" t="s">
        <v>50</v>
      </c>
      <c r="H1148">
        <v>1446</v>
      </c>
      <c r="I1148">
        <v>1980</v>
      </c>
      <c r="J1148">
        <v>1590</v>
      </c>
      <c r="K1148">
        <v>1134</v>
      </c>
      <c r="M1148">
        <v>360.05</v>
      </c>
      <c r="O1148">
        <v>330</v>
      </c>
      <c r="P1148">
        <v>216.333</v>
      </c>
      <c r="X1148" t="s">
        <v>207</v>
      </c>
    </row>
    <row r="1149" spans="1:24" x14ac:dyDescent="0.2">
      <c r="B1149" s="33" t="s">
        <v>101</v>
      </c>
      <c r="C1149" s="33">
        <v>4</v>
      </c>
      <c r="D1149" s="33">
        <v>18</v>
      </c>
      <c r="E1149" s="38">
        <v>8.077788</v>
      </c>
      <c r="F1149">
        <v>32</v>
      </c>
      <c r="G1149" s="5" t="s">
        <v>50</v>
      </c>
      <c r="H1149">
        <v>1560</v>
      </c>
      <c r="I1149">
        <v>1980</v>
      </c>
      <c r="J1149">
        <v>2106</v>
      </c>
      <c r="K1149">
        <v>1200</v>
      </c>
      <c r="M1149">
        <v>336.05399999999997</v>
      </c>
      <c r="O1149">
        <v>324.5</v>
      </c>
      <c r="P1149">
        <v>258.07</v>
      </c>
      <c r="X1149" t="s">
        <v>207</v>
      </c>
    </row>
    <row r="1150" spans="1:24" x14ac:dyDescent="0.2">
      <c r="B1150" s="33" t="s">
        <v>101</v>
      </c>
      <c r="C1150" s="33">
        <v>5</v>
      </c>
      <c r="D1150" s="33">
        <v>18</v>
      </c>
      <c r="E1150" s="38">
        <v>8.077788</v>
      </c>
      <c r="F1150">
        <v>32</v>
      </c>
      <c r="G1150" s="5" t="s">
        <v>50</v>
      </c>
      <c r="H1150">
        <v>1524</v>
      </c>
      <c r="I1150">
        <v>1926</v>
      </c>
      <c r="J1150">
        <v>2016</v>
      </c>
      <c r="K1150">
        <v>1110</v>
      </c>
      <c r="M1150">
        <v>366</v>
      </c>
      <c r="O1150">
        <v>312.23099999999999</v>
      </c>
      <c r="P1150">
        <v>264.06799999999998</v>
      </c>
      <c r="X1150" t="s">
        <v>207</v>
      </c>
    </row>
    <row r="1151" spans="1:24" x14ac:dyDescent="0.2">
      <c r="B1151" s="33" t="s">
        <v>101</v>
      </c>
      <c r="C1151" s="33">
        <v>6</v>
      </c>
      <c r="D1151" s="33">
        <v>18</v>
      </c>
      <c r="E1151" s="38">
        <v>8.077788</v>
      </c>
      <c r="F1151">
        <v>32</v>
      </c>
      <c r="G1151" s="5" t="s">
        <v>50</v>
      </c>
      <c r="H1151">
        <v>1494</v>
      </c>
      <c r="I1151">
        <v>2010</v>
      </c>
      <c r="J1151">
        <v>1740</v>
      </c>
      <c r="K1151">
        <v>1170</v>
      </c>
      <c r="M1151">
        <v>366.197</v>
      </c>
      <c r="O1151">
        <v>342</v>
      </c>
      <c r="P1151">
        <v>258.279</v>
      </c>
      <c r="X1151" t="s">
        <v>207</v>
      </c>
    </row>
    <row r="1152" spans="1:24" x14ac:dyDescent="0.2">
      <c r="B1152" s="33" t="s">
        <v>101</v>
      </c>
      <c r="C1152" s="33">
        <v>7</v>
      </c>
      <c r="D1152" s="33">
        <v>18</v>
      </c>
      <c r="E1152" s="38">
        <v>8.077788</v>
      </c>
      <c r="F1152">
        <v>32</v>
      </c>
      <c r="G1152" s="5" t="s">
        <v>50</v>
      </c>
      <c r="H1152">
        <v>1494</v>
      </c>
      <c r="I1152">
        <v>2010</v>
      </c>
      <c r="J1152">
        <v>1740</v>
      </c>
      <c r="K1152">
        <v>1170</v>
      </c>
      <c r="M1152">
        <v>366.197</v>
      </c>
      <c r="O1152">
        <v>342</v>
      </c>
      <c r="P1152">
        <v>258.279</v>
      </c>
      <c r="X1152" t="s">
        <v>207</v>
      </c>
    </row>
    <row r="1153" spans="1:24" x14ac:dyDescent="0.2">
      <c r="B1153" s="33" t="s">
        <v>101</v>
      </c>
      <c r="C1153" s="33">
        <v>8</v>
      </c>
      <c r="D1153" s="33">
        <v>18</v>
      </c>
      <c r="E1153" s="38">
        <v>8.077788</v>
      </c>
      <c r="F1153">
        <v>32</v>
      </c>
      <c r="G1153" s="5" t="s">
        <v>50</v>
      </c>
      <c r="H1153">
        <v>1494</v>
      </c>
      <c r="I1153">
        <v>2010</v>
      </c>
      <c r="J1153">
        <v>1740</v>
      </c>
      <c r="K1153">
        <v>1170</v>
      </c>
      <c r="M1153">
        <v>366.197</v>
      </c>
      <c r="O1153">
        <v>342</v>
      </c>
      <c r="P1153">
        <v>258.279</v>
      </c>
      <c r="X1153" t="s">
        <v>207</v>
      </c>
    </row>
    <row r="1154" spans="1:24" x14ac:dyDescent="0.2">
      <c r="A1154">
        <v>40</v>
      </c>
      <c r="B1154" s="33" t="s">
        <v>101</v>
      </c>
      <c r="C1154" s="33">
        <v>1</v>
      </c>
      <c r="D1154" s="33">
        <v>19</v>
      </c>
      <c r="E1154" s="38">
        <v>6.7384120000000003</v>
      </c>
      <c r="F1154">
        <v>33</v>
      </c>
      <c r="G1154" s="5" t="s">
        <v>49</v>
      </c>
      <c r="H1154">
        <v>1502</v>
      </c>
      <c r="I1154">
        <v>2032</v>
      </c>
      <c r="J1154">
        <v>1302</v>
      </c>
      <c r="K1154">
        <v>1972</v>
      </c>
      <c r="M1154">
        <v>376.02100000000002</v>
      </c>
    </row>
    <row r="1155" spans="1:24" x14ac:dyDescent="0.2">
      <c r="B1155" s="33" t="s">
        <v>101</v>
      </c>
      <c r="C1155" s="33">
        <v>2</v>
      </c>
      <c r="D1155" s="33">
        <v>19</v>
      </c>
      <c r="E1155" s="38">
        <v>6.7384120000000003</v>
      </c>
      <c r="F1155">
        <v>33</v>
      </c>
      <c r="G1155" s="5" t="s">
        <v>49</v>
      </c>
      <c r="H1155">
        <v>1470</v>
      </c>
      <c r="I1155">
        <v>1988</v>
      </c>
      <c r="J1155">
        <v>1218</v>
      </c>
      <c r="K1155">
        <v>1716</v>
      </c>
      <c r="M1155">
        <v>356</v>
      </c>
    </row>
    <row r="1156" spans="1:24" x14ac:dyDescent="0.2">
      <c r="B1156" s="33" t="s">
        <v>101</v>
      </c>
      <c r="C1156" s="33">
        <v>3</v>
      </c>
      <c r="D1156" s="33">
        <v>19</v>
      </c>
      <c r="E1156" s="38">
        <v>6.7384120000000003</v>
      </c>
      <c r="F1156">
        <v>33</v>
      </c>
      <c r="G1156" s="5" t="s">
        <v>49</v>
      </c>
      <c r="H1156">
        <v>1466</v>
      </c>
      <c r="I1156">
        <v>2008</v>
      </c>
      <c r="J1156">
        <v>1266</v>
      </c>
      <c r="K1156">
        <v>1472</v>
      </c>
      <c r="M1156">
        <v>344</v>
      </c>
    </row>
    <row r="1157" spans="1:24" x14ac:dyDescent="0.2">
      <c r="B1157" s="33" t="s">
        <v>101</v>
      </c>
      <c r="C1157" s="33">
        <v>4</v>
      </c>
      <c r="D1157" s="33">
        <v>19</v>
      </c>
      <c r="E1157" s="38">
        <v>6.7384120000000003</v>
      </c>
      <c r="F1157">
        <v>33</v>
      </c>
      <c r="G1157" s="5" t="s">
        <v>49</v>
      </c>
      <c r="H1157">
        <v>1534</v>
      </c>
      <c r="I1157">
        <v>1996</v>
      </c>
      <c r="J1157">
        <v>1482</v>
      </c>
      <c r="K1157">
        <v>1264</v>
      </c>
      <c r="M1157">
        <v>364.08800000000002</v>
      </c>
    </row>
    <row r="1158" spans="1:24" x14ac:dyDescent="0.2">
      <c r="B1158" s="33" t="s">
        <v>101</v>
      </c>
      <c r="C1158" s="33">
        <v>5</v>
      </c>
      <c r="D1158" s="33">
        <v>19</v>
      </c>
      <c r="E1158" s="38">
        <v>6.7384120000000003</v>
      </c>
      <c r="F1158">
        <v>33</v>
      </c>
      <c r="G1158" s="5" t="s">
        <v>49</v>
      </c>
      <c r="H1158">
        <v>1466</v>
      </c>
      <c r="I1158">
        <v>1976</v>
      </c>
      <c r="J1158">
        <v>1610</v>
      </c>
      <c r="K1158">
        <v>1080</v>
      </c>
      <c r="M1158">
        <v>360.35500000000002</v>
      </c>
    </row>
    <row r="1159" spans="1:24" x14ac:dyDescent="0.2">
      <c r="B1159" s="33" t="s">
        <v>101</v>
      </c>
      <c r="C1159" s="33">
        <v>6</v>
      </c>
      <c r="D1159" s="33">
        <v>19</v>
      </c>
      <c r="E1159" s="38">
        <v>6.7384120000000003</v>
      </c>
      <c r="F1159">
        <v>33</v>
      </c>
      <c r="G1159" s="5" t="s">
        <v>49</v>
      </c>
      <c r="H1159">
        <v>1470</v>
      </c>
      <c r="I1159">
        <v>2036</v>
      </c>
      <c r="J1159">
        <v>1834</v>
      </c>
      <c r="K1159">
        <v>1168</v>
      </c>
      <c r="M1159">
        <v>356.09</v>
      </c>
    </row>
    <row r="1160" spans="1:24" x14ac:dyDescent="0.2">
      <c r="B1160" s="33" t="s">
        <v>101</v>
      </c>
      <c r="C1160" s="33">
        <v>7</v>
      </c>
      <c r="D1160" s="33">
        <v>19</v>
      </c>
      <c r="E1160" s="38">
        <v>6.7384120000000003</v>
      </c>
      <c r="F1160">
        <v>33</v>
      </c>
      <c r="G1160" s="5" t="s">
        <v>49</v>
      </c>
      <c r="H1160">
        <v>1518</v>
      </c>
      <c r="I1160">
        <v>1980</v>
      </c>
      <c r="J1160">
        <v>2022</v>
      </c>
      <c r="K1160">
        <v>1148</v>
      </c>
      <c r="M1160">
        <v>372.02199999999999</v>
      </c>
    </row>
    <row r="1161" spans="1:24" x14ac:dyDescent="0.2">
      <c r="B1161" s="33" t="s">
        <v>101</v>
      </c>
      <c r="C1161" s="33">
        <v>8</v>
      </c>
      <c r="D1161" s="33">
        <v>19</v>
      </c>
      <c r="E1161" s="38">
        <v>6.7384120000000003</v>
      </c>
      <c r="F1161">
        <v>33</v>
      </c>
      <c r="G1161" s="5" t="s">
        <v>49</v>
      </c>
      <c r="H1161">
        <v>1518</v>
      </c>
      <c r="I1161">
        <v>1980</v>
      </c>
      <c r="J1161">
        <v>2022</v>
      </c>
      <c r="K1161">
        <v>1148</v>
      </c>
      <c r="M1161">
        <v>372.02199999999999</v>
      </c>
    </row>
    <row r="1162" spans="1:24" x14ac:dyDescent="0.2">
      <c r="A1162">
        <v>41</v>
      </c>
      <c r="B1162" s="33" t="s">
        <v>101</v>
      </c>
      <c r="C1162" s="33">
        <v>1</v>
      </c>
      <c r="D1162" s="33">
        <v>20</v>
      </c>
      <c r="E1162" s="38">
        <v>6.4882299999999997</v>
      </c>
      <c r="F1162">
        <v>34</v>
      </c>
      <c r="G1162" s="5" t="s">
        <v>49</v>
      </c>
      <c r="H1162">
        <v>1550</v>
      </c>
      <c r="I1162">
        <v>2024</v>
      </c>
      <c r="J1162">
        <v>1374</v>
      </c>
      <c r="K1162">
        <v>2096</v>
      </c>
      <c r="M1162">
        <v>344.09300000000002</v>
      </c>
    </row>
    <row r="1163" spans="1:24" x14ac:dyDescent="0.2">
      <c r="B1163" s="33" t="s">
        <v>101</v>
      </c>
      <c r="C1163" s="33">
        <v>2</v>
      </c>
      <c r="D1163" s="33">
        <v>20</v>
      </c>
      <c r="E1163" s="38">
        <v>6.4882299999999997</v>
      </c>
      <c r="F1163">
        <v>34</v>
      </c>
      <c r="G1163" s="5" t="s">
        <v>49</v>
      </c>
      <c r="H1163">
        <v>1474</v>
      </c>
      <c r="I1163">
        <v>1980</v>
      </c>
      <c r="J1163">
        <v>1146</v>
      </c>
      <c r="K1163">
        <v>1988</v>
      </c>
      <c r="M1163">
        <v>360.089</v>
      </c>
    </row>
    <row r="1164" spans="1:24" x14ac:dyDescent="0.2">
      <c r="B1164" s="33" t="s">
        <v>101</v>
      </c>
      <c r="C1164" s="33">
        <v>3</v>
      </c>
      <c r="D1164" s="33">
        <v>20</v>
      </c>
      <c r="E1164" s="38">
        <v>6.4882299999999997</v>
      </c>
      <c r="F1164">
        <v>34</v>
      </c>
      <c r="G1164" s="5" t="s">
        <v>49</v>
      </c>
      <c r="H1164">
        <v>1422</v>
      </c>
      <c r="I1164">
        <v>1964</v>
      </c>
      <c r="J1164">
        <v>998</v>
      </c>
      <c r="K1164">
        <v>1900</v>
      </c>
      <c r="M1164">
        <v>352.02300000000002</v>
      </c>
    </row>
    <row r="1165" spans="1:24" x14ac:dyDescent="0.2">
      <c r="B1165" s="33" t="s">
        <v>101</v>
      </c>
      <c r="C1165" s="33">
        <v>4</v>
      </c>
      <c r="D1165" s="33">
        <v>20</v>
      </c>
      <c r="E1165" s="38">
        <v>6.4882299999999997</v>
      </c>
      <c r="F1165">
        <v>34</v>
      </c>
      <c r="G1165" s="5" t="s">
        <v>49</v>
      </c>
      <c r="H1165">
        <v>1550</v>
      </c>
      <c r="I1165">
        <v>2040</v>
      </c>
      <c r="J1165">
        <v>1014</v>
      </c>
      <c r="K1165">
        <v>2064</v>
      </c>
      <c r="M1165">
        <v>356.09</v>
      </c>
    </row>
    <row r="1166" spans="1:24" x14ac:dyDescent="0.2">
      <c r="B1166" s="33" t="s">
        <v>101</v>
      </c>
      <c r="C1166" s="33">
        <v>5</v>
      </c>
      <c r="D1166" s="33">
        <v>20</v>
      </c>
      <c r="E1166" s="38">
        <v>6.4882299999999997</v>
      </c>
      <c r="F1166">
        <v>34</v>
      </c>
      <c r="G1166" s="5" t="s">
        <v>49</v>
      </c>
      <c r="H1166">
        <v>1498</v>
      </c>
      <c r="I1166">
        <v>2040</v>
      </c>
      <c r="J1166">
        <v>950</v>
      </c>
      <c r="K1166">
        <v>2264</v>
      </c>
      <c r="M1166">
        <v>348.827</v>
      </c>
    </row>
    <row r="1167" spans="1:24" x14ac:dyDescent="0.2">
      <c r="B1167" s="33" t="s">
        <v>101</v>
      </c>
      <c r="C1167" s="33">
        <v>6</v>
      </c>
      <c r="D1167" s="33">
        <v>20</v>
      </c>
      <c r="E1167" s="38">
        <v>6.4882299999999997</v>
      </c>
      <c r="F1167">
        <v>34</v>
      </c>
      <c r="G1167" s="5" t="s">
        <v>49</v>
      </c>
      <c r="H1167">
        <v>1582</v>
      </c>
      <c r="I1167">
        <v>2016</v>
      </c>
      <c r="J1167">
        <v>1038</v>
      </c>
      <c r="K1167">
        <v>2408</v>
      </c>
      <c r="M1167">
        <v>352.02300000000002</v>
      </c>
    </row>
    <row r="1168" spans="1:24" x14ac:dyDescent="0.2">
      <c r="B1168" s="33" t="s">
        <v>101</v>
      </c>
      <c r="C1168" s="33">
        <v>7</v>
      </c>
      <c r="D1168" s="33">
        <v>20</v>
      </c>
      <c r="E1168" s="38">
        <v>6.4882299999999997</v>
      </c>
      <c r="F1168">
        <v>34</v>
      </c>
      <c r="G1168" s="5" t="s">
        <v>49</v>
      </c>
      <c r="H1168">
        <v>1402</v>
      </c>
      <c r="I1168">
        <v>1940</v>
      </c>
      <c r="J1168">
        <v>938</v>
      </c>
      <c r="K1168">
        <v>2448</v>
      </c>
      <c r="M1168">
        <v>364.19799999999998</v>
      </c>
    </row>
    <row r="1169" spans="1:24" x14ac:dyDescent="0.2">
      <c r="B1169" s="33" t="s">
        <v>101</v>
      </c>
      <c r="C1169" s="33">
        <v>8</v>
      </c>
      <c r="D1169" s="33">
        <v>20</v>
      </c>
      <c r="E1169" s="38">
        <v>6.4882299999999997</v>
      </c>
      <c r="F1169">
        <v>34</v>
      </c>
      <c r="G1169" s="5" t="s">
        <v>49</v>
      </c>
      <c r="H1169">
        <v>1538</v>
      </c>
      <c r="I1169">
        <v>2012</v>
      </c>
      <c r="J1169">
        <v>1230</v>
      </c>
      <c r="K1169">
        <v>2532</v>
      </c>
      <c r="M1169">
        <v>380.18900000000002</v>
      </c>
    </row>
    <row r="1170" spans="1:24" x14ac:dyDescent="0.2">
      <c r="A1170">
        <v>42</v>
      </c>
      <c r="B1170" s="33" t="s">
        <v>101</v>
      </c>
      <c r="C1170" s="33">
        <v>1</v>
      </c>
      <c r="D1170" s="33">
        <v>21</v>
      </c>
      <c r="E1170" s="38">
        <v>7.0812489999999997</v>
      </c>
      <c r="F1170">
        <v>35</v>
      </c>
      <c r="G1170" s="5" t="s">
        <v>51</v>
      </c>
      <c r="H1170">
        <v>1488</v>
      </c>
      <c r="I1170">
        <v>1968</v>
      </c>
      <c r="J1170">
        <v>2036</v>
      </c>
      <c r="K1170">
        <v>1360</v>
      </c>
      <c r="M1170">
        <v>344.09300000000002</v>
      </c>
    </row>
    <row r="1171" spans="1:24" x14ac:dyDescent="0.2">
      <c r="B1171" s="33" t="s">
        <v>101</v>
      </c>
      <c r="C1171" s="33">
        <v>2</v>
      </c>
      <c r="D1171" s="33">
        <v>21</v>
      </c>
      <c r="E1171" s="38">
        <v>7.0812489999999997</v>
      </c>
      <c r="F1171">
        <v>35</v>
      </c>
      <c r="G1171" s="5" t="s">
        <v>51</v>
      </c>
      <c r="H1171">
        <v>1472</v>
      </c>
      <c r="I1171">
        <v>1976</v>
      </c>
      <c r="J1171">
        <v>1796</v>
      </c>
      <c r="K1171">
        <v>1080</v>
      </c>
      <c r="M1171">
        <v>364.08800000000002</v>
      </c>
    </row>
    <row r="1172" spans="1:24" x14ac:dyDescent="0.2">
      <c r="B1172" s="33" t="s">
        <v>101</v>
      </c>
      <c r="C1172" s="33">
        <v>3</v>
      </c>
      <c r="D1172" s="33">
        <v>21</v>
      </c>
      <c r="E1172" s="38">
        <v>7.0812489999999997</v>
      </c>
      <c r="F1172">
        <v>35</v>
      </c>
      <c r="G1172" s="5" t="s">
        <v>51</v>
      </c>
      <c r="H1172">
        <v>1472</v>
      </c>
      <c r="I1172">
        <v>1976</v>
      </c>
      <c r="J1172">
        <v>1796</v>
      </c>
      <c r="K1172">
        <v>1080</v>
      </c>
      <c r="M1172">
        <v>364.08800000000002</v>
      </c>
    </row>
    <row r="1173" spans="1:24" x14ac:dyDescent="0.2">
      <c r="B1173" s="33" t="s">
        <v>101</v>
      </c>
      <c r="C1173" s="33">
        <v>4</v>
      </c>
      <c r="D1173" s="33">
        <v>21</v>
      </c>
      <c r="E1173" s="38">
        <v>7.0812489999999997</v>
      </c>
      <c r="F1173">
        <v>35</v>
      </c>
      <c r="G1173" s="5" t="s">
        <v>51</v>
      </c>
      <c r="H1173">
        <v>1472</v>
      </c>
      <c r="I1173">
        <v>1976</v>
      </c>
      <c r="J1173">
        <v>1796</v>
      </c>
      <c r="K1173">
        <v>1080</v>
      </c>
      <c r="M1173">
        <v>364.08800000000002</v>
      </c>
    </row>
    <row r="1174" spans="1:24" x14ac:dyDescent="0.2">
      <c r="B1174" s="33" t="s">
        <v>101</v>
      </c>
      <c r="C1174" s="33">
        <v>5</v>
      </c>
      <c r="D1174" s="33">
        <v>21</v>
      </c>
      <c r="E1174" s="38">
        <v>7.0812489999999997</v>
      </c>
      <c r="F1174">
        <v>35</v>
      </c>
      <c r="G1174" s="5" t="s">
        <v>51</v>
      </c>
      <c r="H1174">
        <v>1472</v>
      </c>
      <c r="I1174">
        <v>1976</v>
      </c>
      <c r="J1174">
        <v>1796</v>
      </c>
      <c r="K1174">
        <v>1080</v>
      </c>
      <c r="M1174">
        <v>364.08800000000002</v>
      </c>
    </row>
    <row r="1175" spans="1:24" x14ac:dyDescent="0.2">
      <c r="B1175" s="33" t="s">
        <v>101</v>
      </c>
      <c r="C1175" s="33">
        <v>6</v>
      </c>
      <c r="D1175" s="33">
        <v>21</v>
      </c>
      <c r="E1175" s="38">
        <v>7.0812489999999997</v>
      </c>
      <c r="F1175">
        <v>35</v>
      </c>
      <c r="G1175" s="5" t="s">
        <v>51</v>
      </c>
      <c r="H1175">
        <v>1472</v>
      </c>
      <c r="I1175">
        <v>1976</v>
      </c>
      <c r="J1175">
        <v>1796</v>
      </c>
      <c r="K1175">
        <v>1080</v>
      </c>
      <c r="M1175">
        <v>364.08800000000002</v>
      </c>
    </row>
    <row r="1176" spans="1:24" x14ac:dyDescent="0.2">
      <c r="B1176" s="33" t="s">
        <v>101</v>
      </c>
      <c r="C1176" s="33">
        <v>7</v>
      </c>
      <c r="D1176" s="33">
        <v>21</v>
      </c>
      <c r="E1176" s="38">
        <v>7.0812489999999997</v>
      </c>
      <c r="F1176">
        <v>35</v>
      </c>
      <c r="G1176" s="5" t="s">
        <v>51</v>
      </c>
      <c r="H1176">
        <v>1472</v>
      </c>
      <c r="I1176">
        <v>1976</v>
      </c>
      <c r="J1176">
        <v>1796</v>
      </c>
      <c r="K1176">
        <v>1080</v>
      </c>
      <c r="M1176">
        <v>364.08800000000002</v>
      </c>
    </row>
    <row r="1177" spans="1:24" x14ac:dyDescent="0.2">
      <c r="B1177" s="33" t="s">
        <v>101</v>
      </c>
      <c r="C1177" s="33">
        <v>8</v>
      </c>
      <c r="D1177" s="33">
        <v>21</v>
      </c>
      <c r="E1177" s="38">
        <v>7.0812489999999997</v>
      </c>
      <c r="F1177">
        <v>35</v>
      </c>
      <c r="G1177" s="5" t="s">
        <v>51</v>
      </c>
      <c r="H1177">
        <v>1472</v>
      </c>
      <c r="I1177">
        <v>1976</v>
      </c>
      <c r="J1177">
        <v>1796</v>
      </c>
      <c r="K1177">
        <v>1080</v>
      </c>
      <c r="M1177">
        <v>364.08800000000002</v>
      </c>
    </row>
    <row r="1178" spans="1:24" x14ac:dyDescent="0.2">
      <c r="A1178">
        <v>43</v>
      </c>
      <c r="B1178" s="33" t="s">
        <v>102</v>
      </c>
      <c r="C1178" s="33">
        <v>1</v>
      </c>
      <c r="D1178" s="31">
        <v>1</v>
      </c>
      <c r="E1178" s="38">
        <v>8.0835310000000007</v>
      </c>
      <c r="F1178" s="31">
        <v>8</v>
      </c>
      <c r="G1178" s="32" t="s">
        <v>50</v>
      </c>
      <c r="H1178">
        <v>1500</v>
      </c>
      <c r="I1178">
        <v>1976</v>
      </c>
      <c r="J1178">
        <v>980</v>
      </c>
      <c r="K1178">
        <v>1352</v>
      </c>
      <c r="M1178">
        <v>352</v>
      </c>
    </row>
    <row r="1179" spans="1:24" x14ac:dyDescent="0.2">
      <c r="B1179" s="33" t="s">
        <v>102</v>
      </c>
      <c r="C1179" s="33">
        <v>2</v>
      </c>
      <c r="D1179" s="33">
        <v>1</v>
      </c>
      <c r="E1179" s="38">
        <v>8.0835310000000007</v>
      </c>
      <c r="F1179" s="31">
        <v>8</v>
      </c>
      <c r="G1179" s="32" t="s">
        <v>50</v>
      </c>
      <c r="H1179">
        <v>1448</v>
      </c>
      <c r="I1179">
        <v>1940</v>
      </c>
      <c r="J1179">
        <v>1096</v>
      </c>
      <c r="K1179">
        <v>1096</v>
      </c>
      <c r="M1179">
        <v>356.202</v>
      </c>
      <c r="O1179">
        <v>344.02300000000002</v>
      </c>
      <c r="P1179">
        <v>316.02499999999998</v>
      </c>
      <c r="X1179" t="s">
        <v>207</v>
      </c>
    </row>
    <row r="1180" spans="1:24" x14ac:dyDescent="0.2">
      <c r="B1180" s="33" t="s">
        <v>102</v>
      </c>
      <c r="C1180" s="33">
        <v>3</v>
      </c>
      <c r="D1180" s="33">
        <v>1</v>
      </c>
      <c r="E1180" s="38">
        <v>8.0835310000000007</v>
      </c>
      <c r="F1180" s="31">
        <v>8</v>
      </c>
      <c r="G1180" s="32" t="s">
        <v>50</v>
      </c>
      <c r="H1180">
        <v>1448</v>
      </c>
      <c r="I1180">
        <v>1940</v>
      </c>
      <c r="J1180">
        <v>1096</v>
      </c>
      <c r="K1180">
        <v>1096</v>
      </c>
      <c r="M1180">
        <v>356.202</v>
      </c>
      <c r="O1180">
        <v>344.02300000000002</v>
      </c>
      <c r="P1180">
        <v>316.02499999999998</v>
      </c>
      <c r="X1180" t="s">
        <v>207</v>
      </c>
    </row>
    <row r="1181" spans="1:24" x14ac:dyDescent="0.2">
      <c r="B1181" s="33" t="s">
        <v>102</v>
      </c>
      <c r="C1181" s="33">
        <v>4</v>
      </c>
      <c r="D1181" s="33">
        <v>1</v>
      </c>
      <c r="E1181" s="38">
        <v>8.0835310000000007</v>
      </c>
      <c r="F1181" s="31">
        <v>8</v>
      </c>
      <c r="G1181" s="32" t="s">
        <v>50</v>
      </c>
      <c r="H1181">
        <v>1448</v>
      </c>
      <c r="I1181">
        <v>1940</v>
      </c>
      <c r="J1181">
        <v>1096</v>
      </c>
      <c r="K1181">
        <v>1096</v>
      </c>
      <c r="M1181">
        <v>356.202</v>
      </c>
      <c r="O1181">
        <v>344.02300000000002</v>
      </c>
      <c r="P1181">
        <v>316.02499999999998</v>
      </c>
      <c r="X1181" t="s">
        <v>207</v>
      </c>
    </row>
    <row r="1182" spans="1:24" x14ac:dyDescent="0.2">
      <c r="B1182" s="33" t="s">
        <v>102</v>
      </c>
      <c r="C1182" s="33">
        <v>5</v>
      </c>
      <c r="D1182" s="33">
        <v>1</v>
      </c>
      <c r="E1182" s="38">
        <v>8.0835310000000007</v>
      </c>
      <c r="F1182" s="31">
        <v>8</v>
      </c>
      <c r="G1182" s="32" t="s">
        <v>50</v>
      </c>
      <c r="H1182">
        <v>1524</v>
      </c>
      <c r="I1182">
        <v>1992</v>
      </c>
      <c r="J1182">
        <v>984</v>
      </c>
      <c r="K1182">
        <v>1176</v>
      </c>
      <c r="M1182">
        <v>372</v>
      </c>
      <c r="O1182">
        <v>372.048</v>
      </c>
      <c r="P1182">
        <v>852.52800000000002</v>
      </c>
      <c r="X1182" t="s">
        <v>207</v>
      </c>
    </row>
    <row r="1183" spans="1:24" x14ac:dyDescent="0.2">
      <c r="B1183" s="33" t="s">
        <v>102</v>
      </c>
      <c r="C1183" s="33">
        <v>6</v>
      </c>
      <c r="D1183" s="33">
        <v>1</v>
      </c>
      <c r="E1183" s="38">
        <v>8.0835310000000007</v>
      </c>
      <c r="F1183" s="31">
        <v>8</v>
      </c>
      <c r="G1183" s="32" t="s">
        <v>50</v>
      </c>
      <c r="H1183">
        <v>1524</v>
      </c>
      <c r="I1183">
        <v>1992</v>
      </c>
      <c r="J1183">
        <v>984</v>
      </c>
      <c r="K1183">
        <v>1176</v>
      </c>
      <c r="M1183">
        <v>372</v>
      </c>
      <c r="O1183">
        <v>372.048</v>
      </c>
      <c r="P1183">
        <v>852.52800000000002</v>
      </c>
      <c r="X1183" t="s">
        <v>207</v>
      </c>
    </row>
    <row r="1184" spans="1:24" x14ac:dyDescent="0.2">
      <c r="B1184" s="33" t="s">
        <v>102</v>
      </c>
      <c r="C1184" s="33">
        <v>7</v>
      </c>
      <c r="D1184" s="33">
        <v>1</v>
      </c>
      <c r="E1184" s="38">
        <v>8.0835310000000007</v>
      </c>
      <c r="F1184" s="31">
        <v>8</v>
      </c>
      <c r="G1184" s="32" t="s">
        <v>50</v>
      </c>
      <c r="H1184">
        <v>1524</v>
      </c>
      <c r="I1184">
        <v>1992</v>
      </c>
      <c r="J1184">
        <v>984</v>
      </c>
      <c r="K1184">
        <v>1176</v>
      </c>
      <c r="M1184">
        <v>372</v>
      </c>
      <c r="O1184">
        <v>372.048</v>
      </c>
      <c r="P1184">
        <v>852.52800000000002</v>
      </c>
      <c r="X1184" t="s">
        <v>207</v>
      </c>
    </row>
    <row r="1185" spans="1:24" x14ac:dyDescent="0.2">
      <c r="B1185" s="33" t="s">
        <v>102</v>
      </c>
      <c r="C1185" s="33">
        <v>8</v>
      </c>
      <c r="D1185" s="33">
        <v>1</v>
      </c>
      <c r="E1185" s="38">
        <v>8.0835310000000007</v>
      </c>
      <c r="F1185" s="31">
        <v>8</v>
      </c>
      <c r="G1185" s="32" t="s">
        <v>50</v>
      </c>
      <c r="H1185">
        <v>1524</v>
      </c>
      <c r="I1185">
        <v>1992</v>
      </c>
      <c r="J1185">
        <v>984</v>
      </c>
      <c r="K1185">
        <v>1176</v>
      </c>
      <c r="M1185">
        <v>372</v>
      </c>
      <c r="O1185">
        <v>372.048</v>
      </c>
      <c r="P1185">
        <v>852.52800000000002</v>
      </c>
      <c r="X1185" t="s">
        <v>207</v>
      </c>
    </row>
    <row r="1186" spans="1:24" x14ac:dyDescent="0.2">
      <c r="A1186">
        <v>44</v>
      </c>
      <c r="B1186" s="33" t="s">
        <v>102</v>
      </c>
      <c r="C1186" s="33">
        <v>1</v>
      </c>
      <c r="D1186" s="31">
        <v>2</v>
      </c>
      <c r="E1186" s="38">
        <v>7.817984</v>
      </c>
      <c r="F1186" s="31">
        <v>9</v>
      </c>
      <c r="G1186" s="32" t="s">
        <v>51</v>
      </c>
      <c r="H1186">
        <v>1478</v>
      </c>
      <c r="I1186">
        <v>1922</v>
      </c>
      <c r="J1186">
        <v>2014</v>
      </c>
      <c r="K1186">
        <v>2102</v>
      </c>
      <c r="M1186">
        <v>356.02199999999999</v>
      </c>
    </row>
    <row r="1187" spans="1:24" x14ac:dyDescent="0.2">
      <c r="B1187" s="33" t="s">
        <v>102</v>
      </c>
      <c r="C1187" s="33">
        <v>2</v>
      </c>
      <c r="D1187" s="33">
        <v>2</v>
      </c>
      <c r="E1187" s="38">
        <v>7.817984</v>
      </c>
      <c r="F1187" s="31">
        <v>9</v>
      </c>
      <c r="G1187" s="32" t="s">
        <v>51</v>
      </c>
      <c r="H1187">
        <v>1446</v>
      </c>
      <c r="I1187">
        <v>1950</v>
      </c>
      <c r="J1187">
        <v>850</v>
      </c>
      <c r="K1187">
        <v>1910</v>
      </c>
      <c r="M1187">
        <v>360.02199999999999</v>
      </c>
    </row>
    <row r="1188" spans="1:24" x14ac:dyDescent="0.2">
      <c r="B1188" s="33" t="s">
        <v>102</v>
      </c>
      <c r="C1188" s="33">
        <v>3</v>
      </c>
      <c r="D1188" s="33">
        <v>2</v>
      </c>
      <c r="E1188" s="38">
        <v>7.817984</v>
      </c>
      <c r="F1188" s="31">
        <v>9</v>
      </c>
      <c r="G1188" s="32" t="s">
        <v>51</v>
      </c>
      <c r="H1188">
        <v>1470</v>
      </c>
      <c r="I1188">
        <v>1914</v>
      </c>
      <c r="J1188">
        <v>1982</v>
      </c>
      <c r="K1188">
        <v>2094</v>
      </c>
      <c r="M1188">
        <v>376</v>
      </c>
    </row>
    <row r="1189" spans="1:24" x14ac:dyDescent="0.2">
      <c r="B1189" s="33" t="s">
        <v>102</v>
      </c>
      <c r="C1189" s="73">
        <v>4</v>
      </c>
      <c r="D1189" s="73">
        <v>2</v>
      </c>
      <c r="E1189" s="38">
        <v>7.817984</v>
      </c>
      <c r="F1189" s="31">
        <v>9</v>
      </c>
      <c r="G1189" s="32" t="s">
        <v>51</v>
      </c>
      <c r="H1189">
        <v>1526</v>
      </c>
      <c r="I1189">
        <v>1982</v>
      </c>
      <c r="J1189">
        <v>914</v>
      </c>
      <c r="K1189">
        <v>1890</v>
      </c>
      <c r="M1189">
        <v>348</v>
      </c>
    </row>
    <row r="1190" spans="1:24" x14ac:dyDescent="0.2">
      <c r="B1190" s="33" t="s">
        <v>102</v>
      </c>
      <c r="C1190" s="33">
        <v>5</v>
      </c>
      <c r="D1190" s="33">
        <v>2</v>
      </c>
      <c r="E1190" s="38">
        <v>7.817984</v>
      </c>
      <c r="F1190" s="31">
        <v>9</v>
      </c>
      <c r="G1190" s="32" t="s">
        <v>51</v>
      </c>
      <c r="H1190">
        <v>1534</v>
      </c>
      <c r="I1190">
        <v>1942</v>
      </c>
      <c r="J1190">
        <v>2062</v>
      </c>
      <c r="K1190">
        <v>2090</v>
      </c>
      <c r="M1190">
        <v>356.02199999999999</v>
      </c>
    </row>
    <row r="1191" spans="1:24" x14ac:dyDescent="0.2">
      <c r="B1191" s="33" t="s">
        <v>102</v>
      </c>
      <c r="C1191" s="33">
        <v>6</v>
      </c>
      <c r="D1191" s="33">
        <v>2</v>
      </c>
      <c r="E1191" s="38">
        <v>7.817984</v>
      </c>
      <c r="F1191" s="31">
        <v>9</v>
      </c>
      <c r="G1191" s="32" t="s">
        <v>51</v>
      </c>
      <c r="H1191">
        <v>1522</v>
      </c>
      <c r="I1191">
        <v>1938</v>
      </c>
      <c r="J1191">
        <v>922</v>
      </c>
      <c r="K1191">
        <v>2210</v>
      </c>
      <c r="M1191">
        <v>364.02199999999999</v>
      </c>
    </row>
    <row r="1192" spans="1:24" x14ac:dyDescent="0.2">
      <c r="B1192" s="33" t="s">
        <v>102</v>
      </c>
      <c r="C1192" s="33">
        <v>7</v>
      </c>
      <c r="D1192" s="33">
        <v>2</v>
      </c>
      <c r="E1192" s="38">
        <v>7.817984</v>
      </c>
      <c r="F1192" s="31">
        <v>9</v>
      </c>
      <c r="G1192" s="32" t="s">
        <v>51</v>
      </c>
      <c r="H1192">
        <v>1514</v>
      </c>
      <c r="I1192">
        <v>1958</v>
      </c>
      <c r="J1192">
        <v>2090</v>
      </c>
      <c r="K1192">
        <v>1602</v>
      </c>
      <c r="M1192">
        <v>356</v>
      </c>
    </row>
    <row r="1193" spans="1:24" x14ac:dyDescent="0.2">
      <c r="B1193" s="33" t="s">
        <v>102</v>
      </c>
      <c r="C1193" s="33">
        <v>8</v>
      </c>
      <c r="D1193" s="33">
        <v>2</v>
      </c>
      <c r="E1193" s="38">
        <v>7.817984</v>
      </c>
      <c r="F1193" s="31">
        <v>9</v>
      </c>
      <c r="G1193" s="32" t="s">
        <v>51</v>
      </c>
      <c r="H1193">
        <v>1526</v>
      </c>
      <c r="I1193">
        <v>1930</v>
      </c>
      <c r="J1193">
        <v>906</v>
      </c>
      <c r="K1193">
        <v>2498</v>
      </c>
      <c r="M1193">
        <v>348.02300000000002</v>
      </c>
    </row>
    <row r="1194" spans="1:24" x14ac:dyDescent="0.2">
      <c r="A1194">
        <v>45</v>
      </c>
      <c r="B1194" s="33" t="s">
        <v>102</v>
      </c>
      <c r="C1194" s="33">
        <v>1</v>
      </c>
      <c r="D1194" s="31">
        <v>3</v>
      </c>
      <c r="E1194" s="38">
        <v>7.3266200000000001</v>
      </c>
      <c r="F1194" s="31">
        <v>10</v>
      </c>
      <c r="G1194" s="32" t="s">
        <v>51</v>
      </c>
      <c r="H1194">
        <v>1402</v>
      </c>
      <c r="I1194">
        <v>2002</v>
      </c>
      <c r="J1194">
        <v>1250</v>
      </c>
      <c r="K1194">
        <v>2870</v>
      </c>
      <c r="M1194">
        <v>364.02199999999999</v>
      </c>
    </row>
    <row r="1195" spans="1:24" x14ac:dyDescent="0.2">
      <c r="B1195" s="33" t="s">
        <v>102</v>
      </c>
      <c r="C1195" s="33">
        <v>2</v>
      </c>
      <c r="D1195" s="33">
        <v>3</v>
      </c>
      <c r="E1195" s="38">
        <v>7.3266200000000001</v>
      </c>
      <c r="F1195" s="31">
        <v>10</v>
      </c>
      <c r="G1195" s="32" t="s">
        <v>51</v>
      </c>
      <c r="H1195">
        <v>1470</v>
      </c>
      <c r="I1195">
        <v>1978</v>
      </c>
      <c r="J1195">
        <v>1742</v>
      </c>
      <c r="K1195">
        <v>1234</v>
      </c>
      <c r="M1195">
        <v>352.02300000000002</v>
      </c>
    </row>
    <row r="1196" spans="1:24" x14ac:dyDescent="0.2">
      <c r="B1196" s="33" t="s">
        <v>102</v>
      </c>
      <c r="C1196" s="33">
        <v>3</v>
      </c>
      <c r="D1196" s="33">
        <v>3</v>
      </c>
      <c r="E1196" s="38">
        <v>7.3266200000000001</v>
      </c>
      <c r="F1196" s="31">
        <v>10</v>
      </c>
      <c r="G1196" s="32" t="s">
        <v>51</v>
      </c>
      <c r="H1196">
        <v>1490</v>
      </c>
      <c r="I1196">
        <v>1946</v>
      </c>
      <c r="J1196">
        <v>1274</v>
      </c>
      <c r="K1196">
        <v>2834</v>
      </c>
      <c r="M1196">
        <v>356.02199999999999</v>
      </c>
    </row>
    <row r="1197" spans="1:24" x14ac:dyDescent="0.2">
      <c r="B1197" s="33" t="s">
        <v>102</v>
      </c>
      <c r="C1197" s="33">
        <v>4</v>
      </c>
      <c r="D1197" s="33">
        <v>3</v>
      </c>
      <c r="E1197" s="38">
        <v>7.3266200000000001</v>
      </c>
      <c r="F1197" s="31">
        <v>10</v>
      </c>
      <c r="G1197" s="32" t="s">
        <v>51</v>
      </c>
      <c r="H1197">
        <v>1430</v>
      </c>
      <c r="I1197">
        <v>1974</v>
      </c>
      <c r="J1197">
        <v>1798</v>
      </c>
      <c r="K1197">
        <v>1302</v>
      </c>
      <c r="M1197">
        <v>364.02199999999999</v>
      </c>
    </row>
    <row r="1198" spans="1:24" x14ac:dyDescent="0.2">
      <c r="B1198" s="33" t="s">
        <v>102</v>
      </c>
      <c r="C1198" s="33">
        <v>5</v>
      </c>
      <c r="D1198" s="33">
        <v>3</v>
      </c>
      <c r="E1198" s="38">
        <v>7.3266200000000001</v>
      </c>
      <c r="F1198" s="31">
        <v>10</v>
      </c>
      <c r="G1198" s="32" t="s">
        <v>51</v>
      </c>
      <c r="H1198">
        <v>1494</v>
      </c>
      <c r="I1198">
        <v>1954</v>
      </c>
      <c r="J1198">
        <v>1094</v>
      </c>
      <c r="K1198">
        <v>2766</v>
      </c>
      <c r="M1198">
        <v>360.02199999999999</v>
      </c>
    </row>
    <row r="1199" spans="1:24" x14ac:dyDescent="0.2">
      <c r="B1199" s="33" t="s">
        <v>102</v>
      </c>
      <c r="C1199" s="33">
        <v>6</v>
      </c>
      <c r="D1199" s="33">
        <v>3</v>
      </c>
      <c r="E1199" s="38">
        <v>7.3266200000000001</v>
      </c>
      <c r="F1199" s="31">
        <v>10</v>
      </c>
      <c r="G1199" s="32" t="s">
        <v>51</v>
      </c>
      <c r="H1199">
        <v>1434</v>
      </c>
      <c r="I1199">
        <v>1878</v>
      </c>
      <c r="J1199">
        <v>1986</v>
      </c>
      <c r="K1199">
        <v>1394</v>
      </c>
      <c r="M1199">
        <v>384.08300000000003</v>
      </c>
    </row>
    <row r="1200" spans="1:24" x14ac:dyDescent="0.2">
      <c r="B1200" s="33" t="s">
        <v>102</v>
      </c>
      <c r="C1200" s="33">
        <v>7</v>
      </c>
      <c r="D1200" s="33">
        <v>3</v>
      </c>
      <c r="E1200" s="38">
        <v>7.3266200000000001</v>
      </c>
      <c r="F1200" s="31">
        <v>10</v>
      </c>
      <c r="G1200" s="32" t="s">
        <v>51</v>
      </c>
      <c r="H1200">
        <v>1546</v>
      </c>
      <c r="I1200">
        <v>1902</v>
      </c>
      <c r="J1200">
        <v>1062</v>
      </c>
      <c r="K1200">
        <v>2478</v>
      </c>
      <c r="M1200">
        <v>356</v>
      </c>
    </row>
    <row r="1201" spans="1:13" ht="17" customHeight="1" x14ac:dyDescent="0.2">
      <c r="B1201" s="33" t="s">
        <v>102</v>
      </c>
      <c r="C1201" s="33">
        <v>8</v>
      </c>
      <c r="D1201" s="33">
        <v>3</v>
      </c>
      <c r="E1201" s="38">
        <v>7.3266200000000001</v>
      </c>
      <c r="F1201" s="31">
        <v>10</v>
      </c>
      <c r="G1201" s="32" t="s">
        <v>51</v>
      </c>
      <c r="H1201">
        <v>1498</v>
      </c>
      <c r="I1201">
        <v>1962</v>
      </c>
      <c r="J1201">
        <v>2058</v>
      </c>
      <c r="K1201">
        <v>1766</v>
      </c>
      <c r="M1201">
        <v>380.02100000000002</v>
      </c>
    </row>
    <row r="1202" spans="1:13" s="78" customFormat="1" x14ac:dyDescent="0.2">
      <c r="A1202" s="78">
        <v>46</v>
      </c>
      <c r="B1202" s="79" t="s">
        <v>102</v>
      </c>
      <c r="C1202" s="79">
        <v>1</v>
      </c>
      <c r="D1202" s="80">
        <v>4</v>
      </c>
      <c r="E1202" s="81">
        <v>7.0769039999999999</v>
      </c>
      <c r="F1202" s="80">
        <v>11</v>
      </c>
      <c r="G1202" s="82" t="s">
        <v>78</v>
      </c>
    </row>
    <row r="1203" spans="1:13" s="78" customFormat="1" x14ac:dyDescent="0.2">
      <c r="B1203" s="79" t="s">
        <v>102</v>
      </c>
      <c r="C1203" s="79">
        <v>2</v>
      </c>
      <c r="D1203" s="79">
        <v>4</v>
      </c>
    </row>
    <row r="1204" spans="1:13" s="78" customFormat="1" x14ac:dyDescent="0.2">
      <c r="B1204" s="79" t="s">
        <v>102</v>
      </c>
      <c r="C1204" s="79">
        <v>3</v>
      </c>
      <c r="D1204" s="79">
        <v>4</v>
      </c>
    </row>
    <row r="1205" spans="1:13" s="78" customFormat="1" x14ac:dyDescent="0.2">
      <c r="B1205" s="79" t="s">
        <v>102</v>
      </c>
      <c r="C1205" s="79">
        <v>4</v>
      </c>
      <c r="D1205" s="79">
        <v>4</v>
      </c>
    </row>
    <row r="1206" spans="1:13" s="78" customFormat="1" x14ac:dyDescent="0.2">
      <c r="B1206" s="79" t="s">
        <v>102</v>
      </c>
      <c r="C1206" s="79">
        <v>5</v>
      </c>
      <c r="D1206" s="79">
        <v>4</v>
      </c>
    </row>
    <row r="1207" spans="1:13" s="78" customFormat="1" x14ac:dyDescent="0.2">
      <c r="B1207" s="79" t="s">
        <v>102</v>
      </c>
      <c r="C1207" s="79">
        <v>6</v>
      </c>
      <c r="D1207" s="79">
        <v>4</v>
      </c>
    </row>
    <row r="1208" spans="1:13" s="78" customFormat="1" x14ac:dyDescent="0.2">
      <c r="B1208" s="79" t="s">
        <v>102</v>
      </c>
      <c r="C1208" s="79">
        <v>7</v>
      </c>
      <c r="D1208" s="79">
        <v>4</v>
      </c>
    </row>
    <row r="1209" spans="1:13" s="78" customFormat="1" x14ac:dyDescent="0.2">
      <c r="B1209" s="79" t="s">
        <v>102</v>
      </c>
      <c r="C1209" s="79">
        <v>8</v>
      </c>
      <c r="D1209" s="79">
        <v>4</v>
      </c>
    </row>
    <row r="1210" spans="1:13" x14ac:dyDescent="0.2">
      <c r="A1210">
        <v>47</v>
      </c>
      <c r="B1210" s="33" t="s">
        <v>102</v>
      </c>
      <c r="C1210" s="33">
        <v>1</v>
      </c>
      <c r="D1210" s="31">
        <v>5</v>
      </c>
      <c r="E1210" s="38">
        <v>6.7477239999999998</v>
      </c>
      <c r="F1210" s="31">
        <v>12</v>
      </c>
      <c r="G1210" s="32" t="s">
        <v>51</v>
      </c>
      <c r="H1210">
        <v>1442</v>
      </c>
      <c r="I1210">
        <v>1996</v>
      </c>
      <c r="J1210">
        <v>1346</v>
      </c>
      <c r="K1210">
        <v>2040</v>
      </c>
      <c r="M1210">
        <v>356.09</v>
      </c>
    </row>
    <row r="1211" spans="1:13" x14ac:dyDescent="0.2">
      <c r="B1211" s="33" t="s">
        <v>102</v>
      </c>
      <c r="C1211" s="33">
        <v>2</v>
      </c>
      <c r="D1211" s="33">
        <v>5</v>
      </c>
      <c r="E1211" s="38">
        <v>6.7477239999999998</v>
      </c>
      <c r="F1211" s="31">
        <v>12</v>
      </c>
      <c r="G1211" s="32" t="s">
        <v>51</v>
      </c>
      <c r="H1211">
        <v>1438</v>
      </c>
      <c r="I1211">
        <v>1948</v>
      </c>
      <c r="J1211">
        <v>1302</v>
      </c>
      <c r="K1211">
        <v>1984</v>
      </c>
      <c r="M1211">
        <v>352.02300000000002</v>
      </c>
    </row>
    <row r="1212" spans="1:13" x14ac:dyDescent="0.2">
      <c r="B1212" s="33" t="s">
        <v>102</v>
      </c>
      <c r="C1212" s="33">
        <v>3</v>
      </c>
      <c r="D1212" s="33">
        <v>5</v>
      </c>
      <c r="E1212" s="38">
        <v>6.7477239999999998</v>
      </c>
      <c r="F1212" s="31">
        <v>12</v>
      </c>
      <c r="G1212" s="32" t="s">
        <v>51</v>
      </c>
      <c r="H1212">
        <v>1446</v>
      </c>
      <c r="I1212">
        <v>2008</v>
      </c>
      <c r="J1212">
        <v>1298</v>
      </c>
      <c r="K1212">
        <v>1908</v>
      </c>
      <c r="M1212">
        <v>356.02199999999999</v>
      </c>
    </row>
    <row r="1213" spans="1:13" x14ac:dyDescent="0.2">
      <c r="B1213" s="33" t="s">
        <v>102</v>
      </c>
      <c r="C1213" s="33">
        <v>4</v>
      </c>
      <c r="D1213" s="33">
        <v>5</v>
      </c>
      <c r="E1213" s="38">
        <v>6.7477239999999998</v>
      </c>
      <c r="F1213" s="31">
        <v>12</v>
      </c>
      <c r="G1213" s="32" t="s">
        <v>51</v>
      </c>
      <c r="H1213">
        <v>1446</v>
      </c>
      <c r="I1213">
        <v>2008</v>
      </c>
      <c r="J1213">
        <v>1298</v>
      </c>
      <c r="K1213">
        <v>1908</v>
      </c>
      <c r="M1213">
        <v>356.02199999999999</v>
      </c>
    </row>
    <row r="1214" spans="1:13" x14ac:dyDescent="0.2">
      <c r="B1214" s="33" t="s">
        <v>102</v>
      </c>
      <c r="C1214" s="33">
        <v>5</v>
      </c>
      <c r="D1214" s="33">
        <v>5</v>
      </c>
      <c r="E1214" s="38">
        <v>6.7477239999999998</v>
      </c>
      <c r="F1214" s="31">
        <v>12</v>
      </c>
      <c r="G1214" s="32" t="s">
        <v>51</v>
      </c>
      <c r="H1214">
        <v>1446</v>
      </c>
      <c r="I1214">
        <v>2008</v>
      </c>
      <c r="J1214">
        <v>1298</v>
      </c>
      <c r="K1214">
        <v>1908</v>
      </c>
      <c r="M1214">
        <v>356.02199999999999</v>
      </c>
    </row>
    <row r="1215" spans="1:13" x14ac:dyDescent="0.2">
      <c r="B1215" s="33" t="s">
        <v>102</v>
      </c>
      <c r="C1215" s="33">
        <v>6</v>
      </c>
      <c r="D1215" s="33">
        <v>5</v>
      </c>
      <c r="E1215" s="38">
        <v>6.7477239999999998</v>
      </c>
      <c r="F1215" s="31">
        <v>12</v>
      </c>
      <c r="G1215" s="32" t="s">
        <v>51</v>
      </c>
      <c r="H1215">
        <v>1446</v>
      </c>
      <c r="I1215">
        <v>2008</v>
      </c>
      <c r="J1215">
        <v>1298</v>
      </c>
      <c r="K1215">
        <v>1908</v>
      </c>
      <c r="M1215">
        <v>356.02199999999999</v>
      </c>
    </row>
    <row r="1216" spans="1:13" x14ac:dyDescent="0.2">
      <c r="B1216" s="33" t="s">
        <v>102</v>
      </c>
      <c r="C1216" s="33">
        <v>7</v>
      </c>
      <c r="D1216" s="33">
        <v>5</v>
      </c>
      <c r="E1216" s="38">
        <v>6.7477239999999998</v>
      </c>
      <c r="F1216" s="31">
        <v>12</v>
      </c>
      <c r="G1216" s="32" t="s">
        <v>51</v>
      </c>
      <c r="H1216">
        <v>1446</v>
      </c>
      <c r="I1216">
        <v>2008</v>
      </c>
      <c r="J1216">
        <v>1298</v>
      </c>
      <c r="K1216">
        <v>1908</v>
      </c>
      <c r="M1216">
        <v>356.02199999999999</v>
      </c>
    </row>
    <row r="1217" spans="1:24" x14ac:dyDescent="0.2">
      <c r="B1217" s="33" t="s">
        <v>102</v>
      </c>
      <c r="C1217" s="33">
        <v>8</v>
      </c>
      <c r="D1217" s="33">
        <v>5</v>
      </c>
      <c r="E1217" s="38">
        <v>6.7477239999999998</v>
      </c>
      <c r="F1217" s="31">
        <v>12</v>
      </c>
      <c r="G1217" s="32" t="s">
        <v>51</v>
      </c>
      <c r="H1217">
        <v>1446</v>
      </c>
      <c r="I1217">
        <v>2008</v>
      </c>
      <c r="J1217">
        <v>1298</v>
      </c>
      <c r="K1217">
        <v>1908</v>
      </c>
      <c r="M1217">
        <v>356.02199999999999</v>
      </c>
    </row>
    <row r="1218" spans="1:24" x14ac:dyDescent="0.2">
      <c r="A1218">
        <v>48</v>
      </c>
      <c r="B1218" s="33" t="s">
        <v>102</v>
      </c>
      <c r="C1218" s="33">
        <v>1</v>
      </c>
      <c r="D1218" s="31">
        <v>6</v>
      </c>
      <c r="E1218" s="38">
        <v>7.5443660000000001</v>
      </c>
      <c r="F1218" s="31">
        <v>13</v>
      </c>
      <c r="G1218" s="32" t="s">
        <v>50</v>
      </c>
      <c r="H1218">
        <v>1444</v>
      </c>
      <c r="I1218">
        <v>1972</v>
      </c>
      <c r="J1218">
        <v>924</v>
      </c>
      <c r="K1218">
        <v>1944</v>
      </c>
      <c r="M1218">
        <v>364.351</v>
      </c>
      <c r="O1218">
        <v>324.02499999999998</v>
      </c>
      <c r="P1218">
        <v>196.041</v>
      </c>
      <c r="X1218" t="s">
        <v>206</v>
      </c>
    </row>
    <row r="1219" spans="1:24" x14ac:dyDescent="0.2">
      <c r="B1219" s="33" t="s">
        <v>102</v>
      </c>
      <c r="C1219" s="33">
        <v>2</v>
      </c>
      <c r="D1219" s="33">
        <v>6</v>
      </c>
      <c r="E1219" s="38">
        <v>7.5443660000000001</v>
      </c>
      <c r="F1219" s="31">
        <v>13</v>
      </c>
      <c r="G1219" s="32" t="s">
        <v>50</v>
      </c>
      <c r="H1219">
        <v>1458</v>
      </c>
      <c r="I1219">
        <v>1956</v>
      </c>
      <c r="J1219">
        <v>942</v>
      </c>
      <c r="K1219">
        <v>1560</v>
      </c>
      <c r="M1219">
        <v>348</v>
      </c>
      <c r="O1219">
        <v>306.05900000000003</v>
      </c>
      <c r="P1219">
        <v>606.11900000000003</v>
      </c>
      <c r="X1219" t="s">
        <v>206</v>
      </c>
    </row>
    <row r="1220" spans="1:24" x14ac:dyDescent="0.2">
      <c r="B1220" s="33" t="s">
        <v>102</v>
      </c>
      <c r="C1220" s="33">
        <v>3</v>
      </c>
      <c r="D1220" s="33">
        <v>6</v>
      </c>
      <c r="E1220" s="38">
        <v>7.5443660000000001</v>
      </c>
      <c r="F1220" s="31">
        <v>13</v>
      </c>
      <c r="G1220" s="32" t="s">
        <v>50</v>
      </c>
      <c r="H1220">
        <v>1464</v>
      </c>
      <c r="I1220">
        <v>1962</v>
      </c>
      <c r="J1220">
        <v>924</v>
      </c>
      <c r="K1220">
        <v>1380</v>
      </c>
      <c r="M1220">
        <v>372.048</v>
      </c>
      <c r="O1220">
        <v>312.05799999999999</v>
      </c>
      <c r="P1220">
        <v>882.08199999999999</v>
      </c>
      <c r="X1220" t="s">
        <v>206</v>
      </c>
    </row>
    <row r="1221" spans="1:24" x14ac:dyDescent="0.2">
      <c r="B1221" s="33" t="s">
        <v>102</v>
      </c>
      <c r="C1221" s="33">
        <v>4</v>
      </c>
      <c r="D1221" s="33">
        <v>6</v>
      </c>
      <c r="E1221" s="38">
        <v>7.5443660000000001</v>
      </c>
      <c r="F1221" s="31">
        <v>13</v>
      </c>
      <c r="G1221" s="32" t="s">
        <v>50</v>
      </c>
      <c r="H1221">
        <v>1464</v>
      </c>
      <c r="I1221">
        <v>1962</v>
      </c>
      <c r="J1221">
        <v>924</v>
      </c>
      <c r="K1221">
        <v>1380</v>
      </c>
      <c r="M1221">
        <v>372.048</v>
      </c>
      <c r="O1221">
        <v>312.05799999999999</v>
      </c>
      <c r="P1221">
        <v>882.08199999999999</v>
      </c>
      <c r="X1221" t="s">
        <v>206</v>
      </c>
    </row>
    <row r="1222" spans="1:24" x14ac:dyDescent="0.2">
      <c r="B1222" s="33" t="s">
        <v>102</v>
      </c>
      <c r="C1222" s="33">
        <v>5</v>
      </c>
      <c r="D1222" s="33">
        <v>6</v>
      </c>
      <c r="E1222" s="38">
        <v>7.5443660000000001</v>
      </c>
      <c r="F1222" s="31">
        <v>13</v>
      </c>
      <c r="G1222" s="32" t="s">
        <v>50</v>
      </c>
      <c r="H1222">
        <v>1464</v>
      </c>
      <c r="I1222">
        <v>1962</v>
      </c>
      <c r="J1222">
        <v>924</v>
      </c>
      <c r="K1222">
        <v>1380</v>
      </c>
      <c r="M1222">
        <v>372.048</v>
      </c>
      <c r="O1222">
        <v>312.05799999999999</v>
      </c>
      <c r="P1222">
        <v>882.08199999999999</v>
      </c>
      <c r="X1222" t="s">
        <v>206</v>
      </c>
    </row>
    <row r="1223" spans="1:24" x14ac:dyDescent="0.2">
      <c r="B1223" s="33" t="s">
        <v>102</v>
      </c>
      <c r="C1223" s="33">
        <v>6</v>
      </c>
      <c r="D1223" s="33">
        <v>6</v>
      </c>
      <c r="E1223" s="38">
        <v>7.5443660000000001</v>
      </c>
      <c r="F1223" s="31">
        <v>13</v>
      </c>
      <c r="G1223" s="32" t="s">
        <v>50</v>
      </c>
      <c r="H1223">
        <v>1464</v>
      </c>
      <c r="I1223">
        <v>1962</v>
      </c>
      <c r="J1223">
        <v>924</v>
      </c>
      <c r="K1223">
        <v>1380</v>
      </c>
      <c r="M1223">
        <v>372.048</v>
      </c>
      <c r="O1223">
        <v>312.05799999999999</v>
      </c>
      <c r="P1223">
        <v>882.08199999999999</v>
      </c>
      <c r="X1223" t="s">
        <v>206</v>
      </c>
    </row>
    <row r="1224" spans="1:24" x14ac:dyDescent="0.2">
      <c r="B1224" s="33" t="s">
        <v>102</v>
      </c>
      <c r="C1224" s="33">
        <v>7</v>
      </c>
      <c r="D1224" s="33">
        <v>6</v>
      </c>
      <c r="E1224" s="38">
        <v>7.5443660000000001</v>
      </c>
      <c r="F1224" s="31">
        <v>13</v>
      </c>
      <c r="G1224" s="32" t="s">
        <v>50</v>
      </c>
      <c r="H1224">
        <v>1464</v>
      </c>
      <c r="I1224">
        <v>1962</v>
      </c>
      <c r="J1224">
        <v>924</v>
      </c>
      <c r="K1224">
        <v>1380</v>
      </c>
      <c r="M1224">
        <v>372.048</v>
      </c>
      <c r="O1224">
        <v>312.05799999999999</v>
      </c>
      <c r="P1224">
        <v>882.08199999999999</v>
      </c>
      <c r="X1224" t="s">
        <v>206</v>
      </c>
    </row>
    <row r="1225" spans="1:24" x14ac:dyDescent="0.2">
      <c r="B1225" s="33" t="s">
        <v>102</v>
      </c>
      <c r="C1225" s="33">
        <v>8</v>
      </c>
      <c r="D1225" s="33">
        <v>6</v>
      </c>
      <c r="E1225" s="38">
        <v>7.5443660000000001</v>
      </c>
      <c r="F1225" s="31">
        <v>13</v>
      </c>
      <c r="G1225" s="32" t="s">
        <v>50</v>
      </c>
      <c r="H1225">
        <v>1464</v>
      </c>
      <c r="I1225">
        <v>1962</v>
      </c>
      <c r="J1225">
        <v>924</v>
      </c>
      <c r="K1225">
        <v>1380</v>
      </c>
      <c r="M1225">
        <v>372.048</v>
      </c>
      <c r="O1225">
        <v>312.05799999999999</v>
      </c>
      <c r="P1225">
        <v>882.08199999999999</v>
      </c>
      <c r="X1225" t="s">
        <v>206</v>
      </c>
    </row>
    <row r="1226" spans="1:24" s="78" customFormat="1" x14ac:dyDescent="0.2">
      <c r="A1226" s="78">
        <v>49</v>
      </c>
      <c r="B1226" s="79" t="s">
        <v>102</v>
      </c>
      <c r="C1226" s="79">
        <v>1</v>
      </c>
      <c r="D1226" s="80">
        <v>7</v>
      </c>
      <c r="E1226" s="81">
        <v>6.4855919999999996</v>
      </c>
      <c r="F1226" s="80">
        <v>14</v>
      </c>
      <c r="G1226" s="82" t="s">
        <v>78</v>
      </c>
    </row>
    <row r="1227" spans="1:24" s="78" customFormat="1" x14ac:dyDescent="0.2">
      <c r="B1227" s="79" t="s">
        <v>102</v>
      </c>
      <c r="C1227" s="79">
        <v>2</v>
      </c>
      <c r="D1227" s="79">
        <v>7</v>
      </c>
    </row>
    <row r="1228" spans="1:24" s="78" customFormat="1" x14ac:dyDescent="0.2">
      <c r="B1228" s="79" t="s">
        <v>102</v>
      </c>
      <c r="C1228" s="79">
        <v>3</v>
      </c>
      <c r="D1228" s="79">
        <v>7</v>
      </c>
    </row>
    <row r="1229" spans="1:24" s="78" customFormat="1" x14ac:dyDescent="0.2">
      <c r="B1229" s="79" t="s">
        <v>102</v>
      </c>
      <c r="C1229" s="79">
        <v>4</v>
      </c>
      <c r="D1229" s="79">
        <v>7</v>
      </c>
    </row>
    <row r="1230" spans="1:24" s="78" customFormat="1" x14ac:dyDescent="0.2">
      <c r="B1230" s="79" t="s">
        <v>102</v>
      </c>
      <c r="C1230" s="79">
        <v>5</v>
      </c>
      <c r="D1230" s="79">
        <v>7</v>
      </c>
    </row>
    <row r="1231" spans="1:24" s="78" customFormat="1" x14ac:dyDescent="0.2">
      <c r="B1231" s="79" t="s">
        <v>102</v>
      </c>
      <c r="C1231" s="79">
        <v>6</v>
      </c>
      <c r="D1231" s="79">
        <v>7</v>
      </c>
    </row>
    <row r="1232" spans="1:24" s="78" customFormat="1" x14ac:dyDescent="0.2">
      <c r="B1232" s="79" t="s">
        <v>102</v>
      </c>
      <c r="C1232" s="79">
        <v>7</v>
      </c>
      <c r="D1232" s="79">
        <v>7</v>
      </c>
    </row>
    <row r="1233" spans="1:24" s="78" customFormat="1" x14ac:dyDescent="0.2">
      <c r="B1233" s="79" t="s">
        <v>102</v>
      </c>
      <c r="C1233" s="79">
        <v>8</v>
      </c>
      <c r="D1233" s="79">
        <v>7</v>
      </c>
    </row>
    <row r="1234" spans="1:24" x14ac:dyDescent="0.2">
      <c r="A1234">
        <v>50</v>
      </c>
      <c r="B1234" s="33" t="s">
        <v>102</v>
      </c>
      <c r="C1234" s="33">
        <v>1</v>
      </c>
      <c r="D1234" s="31">
        <v>8</v>
      </c>
      <c r="E1234" s="38">
        <v>8.0835310000000007</v>
      </c>
      <c r="F1234" s="31">
        <v>8</v>
      </c>
      <c r="G1234" s="32" t="s">
        <v>51</v>
      </c>
      <c r="H1234">
        <v>1506</v>
      </c>
      <c r="I1234">
        <v>1974</v>
      </c>
      <c r="J1234">
        <v>1968</v>
      </c>
      <c r="K1234">
        <v>1158</v>
      </c>
      <c r="M1234">
        <v>360.05</v>
      </c>
      <c r="O1234">
        <v>282.06400000000002</v>
      </c>
      <c r="P1234">
        <v>312</v>
      </c>
      <c r="X1234" t="s">
        <v>207</v>
      </c>
    </row>
    <row r="1235" spans="1:24" x14ac:dyDescent="0.2">
      <c r="B1235" s="33" t="s">
        <v>102</v>
      </c>
      <c r="C1235" s="33">
        <v>2</v>
      </c>
      <c r="D1235" s="33">
        <v>8</v>
      </c>
      <c r="E1235" s="38">
        <v>8.0835310000000007</v>
      </c>
      <c r="F1235" s="31">
        <v>8</v>
      </c>
      <c r="G1235" s="32" t="s">
        <v>51</v>
      </c>
      <c r="H1235">
        <v>1488</v>
      </c>
      <c r="I1235">
        <v>1944</v>
      </c>
      <c r="J1235">
        <v>2118</v>
      </c>
      <c r="K1235">
        <v>1164</v>
      </c>
      <c r="M1235">
        <v>354</v>
      </c>
      <c r="O1235">
        <v>300</v>
      </c>
      <c r="P1235">
        <v>306.23500000000001</v>
      </c>
      <c r="X1235" t="s">
        <v>207</v>
      </c>
    </row>
    <row r="1236" spans="1:24" x14ac:dyDescent="0.2">
      <c r="B1236" s="33" t="s">
        <v>102</v>
      </c>
      <c r="C1236" s="33">
        <v>3</v>
      </c>
      <c r="D1236" s="33">
        <v>8</v>
      </c>
      <c r="E1236" s="38">
        <v>8.0835310000000007</v>
      </c>
      <c r="F1236" s="31">
        <v>8</v>
      </c>
      <c r="G1236" s="32" t="s">
        <v>51</v>
      </c>
      <c r="H1236">
        <v>1512</v>
      </c>
      <c r="I1236">
        <v>1992</v>
      </c>
      <c r="J1236">
        <v>2100</v>
      </c>
      <c r="K1236">
        <v>1410</v>
      </c>
      <c r="M1236">
        <v>372.19299999999998</v>
      </c>
    </row>
    <row r="1237" spans="1:24" x14ac:dyDescent="0.2">
      <c r="B1237" s="33" t="s">
        <v>102</v>
      </c>
      <c r="C1237" s="33">
        <v>4</v>
      </c>
      <c r="D1237" s="33">
        <v>8</v>
      </c>
      <c r="E1237" s="38">
        <v>8.0835310000000007</v>
      </c>
      <c r="F1237" s="31">
        <v>8</v>
      </c>
      <c r="G1237" s="32" t="s">
        <v>51</v>
      </c>
      <c r="H1237">
        <v>1506</v>
      </c>
      <c r="I1237">
        <v>1920</v>
      </c>
      <c r="J1237">
        <v>2076</v>
      </c>
      <c r="K1237">
        <v>2634</v>
      </c>
      <c r="M1237">
        <v>366.04899999999998</v>
      </c>
    </row>
    <row r="1238" spans="1:24" x14ac:dyDescent="0.2">
      <c r="B1238" s="33" t="s">
        <v>102</v>
      </c>
      <c r="C1238" s="33">
        <v>5</v>
      </c>
      <c r="D1238" s="33">
        <v>8</v>
      </c>
      <c r="E1238" s="38">
        <v>8.0835310000000007</v>
      </c>
      <c r="F1238" s="31">
        <v>8</v>
      </c>
      <c r="G1238" s="32" t="s">
        <v>51</v>
      </c>
      <c r="H1238">
        <v>1506</v>
      </c>
      <c r="I1238">
        <v>1968</v>
      </c>
      <c r="J1238">
        <v>1710</v>
      </c>
      <c r="K1238">
        <v>2856</v>
      </c>
      <c r="M1238">
        <v>366</v>
      </c>
    </row>
    <row r="1239" spans="1:24" x14ac:dyDescent="0.2">
      <c r="B1239" s="33" t="s">
        <v>102</v>
      </c>
      <c r="C1239" s="33">
        <v>6</v>
      </c>
      <c r="D1239" s="33">
        <v>8</v>
      </c>
      <c r="E1239" s="38">
        <v>8.0835310000000007</v>
      </c>
      <c r="F1239" s="31">
        <v>8</v>
      </c>
      <c r="G1239" s="32" t="s">
        <v>51</v>
      </c>
      <c r="H1239">
        <v>1506</v>
      </c>
      <c r="I1239">
        <v>1986</v>
      </c>
      <c r="J1239">
        <v>2106</v>
      </c>
      <c r="K1239">
        <v>1938</v>
      </c>
      <c r="M1239">
        <v>366.44200000000001</v>
      </c>
    </row>
    <row r="1240" spans="1:24" x14ac:dyDescent="0.2">
      <c r="B1240" s="33" t="s">
        <v>102</v>
      </c>
      <c r="C1240" s="33">
        <v>7</v>
      </c>
      <c r="D1240" s="33">
        <v>8</v>
      </c>
      <c r="E1240" s="38">
        <v>8.0835310000000007</v>
      </c>
      <c r="F1240" s="31">
        <v>8</v>
      </c>
      <c r="G1240" s="32" t="s">
        <v>51</v>
      </c>
      <c r="H1240">
        <v>1578</v>
      </c>
      <c r="I1240">
        <v>1938</v>
      </c>
      <c r="J1240">
        <v>1224</v>
      </c>
      <c r="K1240">
        <v>1014</v>
      </c>
      <c r="M1240">
        <v>366</v>
      </c>
    </row>
    <row r="1241" spans="1:24" x14ac:dyDescent="0.2">
      <c r="B1241" s="33" t="s">
        <v>102</v>
      </c>
      <c r="C1241" s="33">
        <v>8</v>
      </c>
      <c r="D1241" s="33">
        <v>8</v>
      </c>
      <c r="E1241" s="38">
        <v>8.0835310000000007</v>
      </c>
      <c r="F1241" s="31">
        <v>8</v>
      </c>
      <c r="G1241" s="32" t="s">
        <v>51</v>
      </c>
      <c r="H1241">
        <v>1518</v>
      </c>
      <c r="I1241">
        <v>1962</v>
      </c>
      <c r="J1241">
        <v>954</v>
      </c>
      <c r="K1241">
        <v>1134</v>
      </c>
      <c r="M1241">
        <v>366</v>
      </c>
      <c r="O1241">
        <v>282</v>
      </c>
      <c r="P1241">
        <v>270</v>
      </c>
      <c r="X1241" t="s">
        <v>207</v>
      </c>
    </row>
    <row r="1242" spans="1:24" x14ac:dyDescent="0.2">
      <c r="A1242">
        <v>51</v>
      </c>
      <c r="B1242" s="33" t="s">
        <v>102</v>
      </c>
      <c r="C1242" s="33">
        <v>1</v>
      </c>
      <c r="D1242" s="31">
        <v>9</v>
      </c>
      <c r="E1242" s="38">
        <v>7.817984</v>
      </c>
      <c r="F1242" s="31">
        <v>9</v>
      </c>
      <c r="G1242" s="32" t="s">
        <v>50</v>
      </c>
      <c r="H1242">
        <v>1440</v>
      </c>
      <c r="I1242">
        <v>1956</v>
      </c>
      <c r="J1242">
        <v>1014</v>
      </c>
      <c r="K1242">
        <v>1104</v>
      </c>
      <c r="M1242">
        <v>354</v>
      </c>
      <c r="O1242">
        <v>306.23500000000001</v>
      </c>
      <c r="P1242">
        <v>252</v>
      </c>
      <c r="X1242" t="s">
        <v>206</v>
      </c>
    </row>
    <row r="1243" spans="1:24" x14ac:dyDescent="0.2">
      <c r="B1243" s="33" t="s">
        <v>102</v>
      </c>
      <c r="C1243" s="33">
        <v>2</v>
      </c>
      <c r="D1243" s="33">
        <v>9</v>
      </c>
      <c r="E1243" s="38">
        <v>7.817984</v>
      </c>
      <c r="F1243" s="31">
        <v>9</v>
      </c>
      <c r="G1243" s="32" t="s">
        <v>50</v>
      </c>
      <c r="H1243">
        <v>1500</v>
      </c>
      <c r="I1243">
        <v>1968</v>
      </c>
      <c r="J1243">
        <v>912</v>
      </c>
      <c r="K1243">
        <v>1140</v>
      </c>
      <c r="M1243">
        <v>348</v>
      </c>
      <c r="O1243">
        <v>294.06099999999998</v>
      </c>
      <c r="P1243">
        <v>804.35799999999995</v>
      </c>
      <c r="X1243" t="s">
        <v>207</v>
      </c>
    </row>
    <row r="1244" spans="1:24" x14ac:dyDescent="0.2">
      <c r="B1244" s="33" t="s">
        <v>102</v>
      </c>
      <c r="C1244" s="33">
        <v>3</v>
      </c>
      <c r="D1244" s="33">
        <v>9</v>
      </c>
      <c r="E1244" s="38">
        <v>7.817984</v>
      </c>
      <c r="F1244" s="31">
        <v>9</v>
      </c>
      <c r="G1244" s="32" t="s">
        <v>50</v>
      </c>
      <c r="H1244">
        <v>1512</v>
      </c>
      <c r="I1244">
        <v>2022</v>
      </c>
      <c r="J1244">
        <v>1692</v>
      </c>
      <c r="K1244">
        <v>1176</v>
      </c>
      <c r="M1244">
        <v>366</v>
      </c>
      <c r="O1244">
        <v>318</v>
      </c>
      <c r="P1244">
        <v>900.02</v>
      </c>
      <c r="X1244" t="s">
        <v>207</v>
      </c>
    </row>
    <row r="1245" spans="1:24" x14ac:dyDescent="0.2">
      <c r="B1245" s="33" t="s">
        <v>102</v>
      </c>
      <c r="C1245" s="33">
        <v>4</v>
      </c>
      <c r="D1245" s="33">
        <v>9</v>
      </c>
      <c r="E1245" s="38">
        <v>7.817984</v>
      </c>
      <c r="F1245" s="31">
        <v>9</v>
      </c>
      <c r="G1245" s="32" t="s">
        <v>50</v>
      </c>
      <c r="H1245">
        <v>1530</v>
      </c>
      <c r="I1245">
        <v>1932</v>
      </c>
      <c r="J1245">
        <v>2028</v>
      </c>
      <c r="K1245">
        <v>1182</v>
      </c>
      <c r="M1245">
        <v>366.04899999999998</v>
      </c>
      <c r="O1245">
        <v>312.23099999999999</v>
      </c>
      <c r="P1245">
        <v>1280.502</v>
      </c>
      <c r="X1245" t="s">
        <v>206</v>
      </c>
    </row>
    <row r="1246" spans="1:24" x14ac:dyDescent="0.2">
      <c r="B1246" s="33" t="s">
        <v>102</v>
      </c>
      <c r="C1246" s="33">
        <v>5</v>
      </c>
      <c r="D1246" s="33">
        <v>9</v>
      </c>
      <c r="E1246" s="38">
        <v>7.817984</v>
      </c>
      <c r="F1246" s="31">
        <v>9</v>
      </c>
      <c r="G1246" s="32" t="s">
        <v>50</v>
      </c>
      <c r="H1246">
        <v>1596</v>
      </c>
      <c r="I1246">
        <v>1962</v>
      </c>
      <c r="J1246">
        <v>2136</v>
      </c>
      <c r="K1246">
        <v>1554</v>
      </c>
      <c r="M1246">
        <v>366.04899999999998</v>
      </c>
      <c r="O1246">
        <v>330.05500000000001</v>
      </c>
      <c r="P1246">
        <v>1332.6880000000001</v>
      </c>
      <c r="X1246" t="s">
        <v>206</v>
      </c>
    </row>
    <row r="1247" spans="1:24" x14ac:dyDescent="0.2">
      <c r="B1247" s="33" t="s">
        <v>102</v>
      </c>
      <c r="C1247" s="33">
        <v>6</v>
      </c>
      <c r="D1247" s="33">
        <v>9</v>
      </c>
      <c r="E1247" s="38">
        <v>7.817984</v>
      </c>
      <c r="F1247" s="31">
        <v>9</v>
      </c>
      <c r="G1247" s="32" t="s">
        <v>50</v>
      </c>
      <c r="H1247">
        <v>1596</v>
      </c>
      <c r="I1247">
        <v>1962</v>
      </c>
      <c r="J1247">
        <v>2136</v>
      </c>
      <c r="K1247">
        <v>1554</v>
      </c>
      <c r="M1247">
        <v>366.04899999999998</v>
      </c>
      <c r="O1247">
        <v>330.05500000000001</v>
      </c>
      <c r="P1247">
        <v>1332.6880000000001</v>
      </c>
      <c r="X1247" t="s">
        <v>206</v>
      </c>
    </row>
    <row r="1248" spans="1:24" x14ac:dyDescent="0.2">
      <c r="B1248" s="33" t="s">
        <v>102</v>
      </c>
      <c r="C1248" s="33">
        <v>7</v>
      </c>
      <c r="D1248" s="33">
        <v>9</v>
      </c>
      <c r="E1248" s="38">
        <v>7.817984</v>
      </c>
      <c r="F1248" s="31">
        <v>9</v>
      </c>
      <c r="G1248" s="32" t="s">
        <v>50</v>
      </c>
      <c r="H1248">
        <v>1596</v>
      </c>
      <c r="I1248">
        <v>1962</v>
      </c>
      <c r="J1248">
        <v>2136</v>
      </c>
      <c r="K1248">
        <v>1554</v>
      </c>
      <c r="M1248">
        <v>366.04899999999998</v>
      </c>
      <c r="O1248">
        <v>330.05500000000001</v>
      </c>
      <c r="P1248">
        <v>1332.6880000000001</v>
      </c>
      <c r="X1248" t="s">
        <v>206</v>
      </c>
    </row>
    <row r="1249" spans="1:24" x14ac:dyDescent="0.2">
      <c r="B1249" s="33" t="s">
        <v>102</v>
      </c>
      <c r="C1249" s="33">
        <v>8</v>
      </c>
      <c r="D1249" s="33">
        <v>9</v>
      </c>
      <c r="E1249" s="38">
        <v>7.817984</v>
      </c>
      <c r="F1249" s="31">
        <v>9</v>
      </c>
      <c r="G1249" s="32" t="s">
        <v>50</v>
      </c>
      <c r="H1249">
        <v>1596</v>
      </c>
      <c r="I1249">
        <v>1962</v>
      </c>
      <c r="J1249">
        <v>2136</v>
      </c>
      <c r="K1249">
        <v>1554</v>
      </c>
      <c r="M1249">
        <v>366.04899999999998</v>
      </c>
      <c r="O1249">
        <v>330.05500000000001</v>
      </c>
      <c r="P1249">
        <v>1332.6880000000001</v>
      </c>
      <c r="X1249" t="s">
        <v>206</v>
      </c>
    </row>
    <row r="1250" spans="1:24" s="78" customFormat="1" x14ac:dyDescent="0.2">
      <c r="A1250" s="78">
        <v>52</v>
      </c>
      <c r="B1250" s="79" t="s">
        <v>102</v>
      </c>
      <c r="C1250" s="79">
        <v>1</v>
      </c>
      <c r="D1250" s="80">
        <v>10</v>
      </c>
      <c r="E1250" s="81">
        <v>7.3266200000000001</v>
      </c>
      <c r="F1250" s="80">
        <v>10</v>
      </c>
      <c r="G1250" s="82" t="s">
        <v>78</v>
      </c>
    </row>
    <row r="1251" spans="1:24" s="78" customFormat="1" x14ac:dyDescent="0.2">
      <c r="B1251" s="79" t="s">
        <v>102</v>
      </c>
      <c r="C1251" s="79">
        <v>2</v>
      </c>
      <c r="D1251" s="79">
        <v>10</v>
      </c>
    </row>
    <row r="1252" spans="1:24" s="78" customFormat="1" x14ac:dyDescent="0.2">
      <c r="B1252" s="79" t="s">
        <v>102</v>
      </c>
      <c r="C1252" s="79">
        <v>3</v>
      </c>
      <c r="D1252" s="79">
        <v>10</v>
      </c>
    </row>
    <row r="1253" spans="1:24" s="78" customFormat="1" x14ac:dyDescent="0.2">
      <c r="B1253" s="79" t="s">
        <v>102</v>
      </c>
      <c r="C1253" s="79">
        <v>4</v>
      </c>
      <c r="D1253" s="79">
        <v>10</v>
      </c>
    </row>
    <row r="1254" spans="1:24" s="78" customFormat="1" x14ac:dyDescent="0.2">
      <c r="B1254" s="79" t="s">
        <v>102</v>
      </c>
      <c r="C1254" s="79">
        <v>5</v>
      </c>
      <c r="D1254" s="79">
        <v>10</v>
      </c>
    </row>
    <row r="1255" spans="1:24" s="78" customFormat="1" x14ac:dyDescent="0.2">
      <c r="B1255" s="79" t="s">
        <v>102</v>
      </c>
      <c r="C1255" s="79">
        <v>6</v>
      </c>
      <c r="D1255" s="79">
        <v>10</v>
      </c>
    </row>
    <row r="1256" spans="1:24" s="78" customFormat="1" x14ac:dyDescent="0.2">
      <c r="B1256" s="79" t="s">
        <v>102</v>
      </c>
      <c r="C1256" s="79">
        <v>7</v>
      </c>
      <c r="D1256" s="79">
        <v>10</v>
      </c>
    </row>
    <row r="1257" spans="1:24" s="78" customFormat="1" x14ac:dyDescent="0.2">
      <c r="B1257" s="79" t="s">
        <v>102</v>
      </c>
      <c r="C1257" s="79">
        <v>8</v>
      </c>
      <c r="D1257" s="79">
        <v>10</v>
      </c>
    </row>
    <row r="1258" spans="1:24" x14ac:dyDescent="0.2">
      <c r="A1258">
        <v>53</v>
      </c>
      <c r="B1258" s="33" t="s">
        <v>102</v>
      </c>
      <c r="C1258" s="33">
        <v>1</v>
      </c>
      <c r="D1258" s="31">
        <v>11</v>
      </c>
      <c r="E1258" s="38">
        <v>7.0769039999999999</v>
      </c>
      <c r="F1258" s="31">
        <v>11</v>
      </c>
      <c r="G1258" s="32" t="s">
        <v>51</v>
      </c>
      <c r="H1258">
        <v>1422</v>
      </c>
      <c r="I1258">
        <v>1992</v>
      </c>
      <c r="J1258">
        <v>1386</v>
      </c>
      <c r="K1258">
        <v>1086</v>
      </c>
      <c r="M1258">
        <v>360.05</v>
      </c>
    </row>
    <row r="1259" spans="1:24" x14ac:dyDescent="0.2">
      <c r="B1259" s="33" t="s">
        <v>102</v>
      </c>
      <c r="C1259" s="33">
        <v>2</v>
      </c>
      <c r="D1259" s="33">
        <v>11</v>
      </c>
      <c r="E1259" s="38">
        <v>7.0769039999999999</v>
      </c>
      <c r="F1259" s="31">
        <v>11</v>
      </c>
      <c r="G1259" s="32" t="s">
        <v>51</v>
      </c>
      <c r="H1259">
        <v>1440</v>
      </c>
      <c r="I1259">
        <v>1992</v>
      </c>
      <c r="J1259">
        <v>1926</v>
      </c>
      <c r="K1259">
        <v>2760</v>
      </c>
      <c r="M1259">
        <v>354</v>
      </c>
    </row>
    <row r="1260" spans="1:24" x14ac:dyDescent="0.2">
      <c r="B1260" s="33" t="s">
        <v>102</v>
      </c>
      <c r="C1260" s="33">
        <v>3</v>
      </c>
      <c r="D1260" s="33">
        <v>11</v>
      </c>
      <c r="E1260" s="38">
        <v>7.0769039999999999</v>
      </c>
      <c r="F1260" s="31">
        <v>11</v>
      </c>
      <c r="G1260" s="32" t="s">
        <v>51</v>
      </c>
      <c r="H1260">
        <v>1476</v>
      </c>
      <c r="I1260">
        <v>2010</v>
      </c>
      <c r="J1260">
        <v>900</v>
      </c>
      <c r="K1260">
        <v>1794</v>
      </c>
      <c r="M1260">
        <v>348.05200000000002</v>
      </c>
    </row>
    <row r="1261" spans="1:24" x14ac:dyDescent="0.2">
      <c r="B1261" s="33" t="s">
        <v>102</v>
      </c>
      <c r="C1261" s="33">
        <v>4</v>
      </c>
      <c r="D1261" s="33">
        <v>11</v>
      </c>
      <c r="E1261" s="38">
        <v>7.0769039999999999</v>
      </c>
      <c r="F1261" s="31">
        <v>11</v>
      </c>
      <c r="G1261" s="32" t="s">
        <v>51</v>
      </c>
      <c r="H1261">
        <v>1542</v>
      </c>
      <c r="I1261">
        <v>1962</v>
      </c>
      <c r="J1261">
        <v>2112</v>
      </c>
      <c r="K1261">
        <v>1518</v>
      </c>
      <c r="M1261">
        <v>354.05099999999999</v>
      </c>
    </row>
    <row r="1262" spans="1:24" x14ac:dyDescent="0.2">
      <c r="B1262" s="33" t="s">
        <v>102</v>
      </c>
      <c r="C1262" s="33">
        <v>5</v>
      </c>
      <c r="D1262" s="33">
        <v>11</v>
      </c>
      <c r="E1262" s="38">
        <v>7.0769039999999999</v>
      </c>
      <c r="F1262" s="31">
        <v>11</v>
      </c>
      <c r="G1262" s="32" t="s">
        <v>51</v>
      </c>
      <c r="H1262">
        <v>1524</v>
      </c>
      <c r="I1262">
        <v>2004</v>
      </c>
      <c r="J1262">
        <v>1332</v>
      </c>
      <c r="K1262">
        <v>2838</v>
      </c>
      <c r="M1262">
        <v>342.053</v>
      </c>
    </row>
    <row r="1263" spans="1:24" x14ac:dyDescent="0.2">
      <c r="B1263" s="33" t="s">
        <v>102</v>
      </c>
      <c r="C1263" s="33">
        <v>6</v>
      </c>
      <c r="D1263" s="33">
        <v>11</v>
      </c>
      <c r="E1263" s="38">
        <v>7.0769039999999999</v>
      </c>
      <c r="F1263" s="31">
        <v>11</v>
      </c>
      <c r="G1263" s="32" t="s">
        <v>51</v>
      </c>
      <c r="H1263">
        <v>1566</v>
      </c>
      <c r="I1263">
        <v>1884</v>
      </c>
      <c r="J1263">
        <v>1038</v>
      </c>
      <c r="K1263">
        <v>1032</v>
      </c>
      <c r="M1263">
        <v>354</v>
      </c>
    </row>
    <row r="1264" spans="1:24" x14ac:dyDescent="0.2">
      <c r="B1264" s="33" t="s">
        <v>102</v>
      </c>
      <c r="C1264" s="33">
        <v>7</v>
      </c>
      <c r="D1264" s="33">
        <v>11</v>
      </c>
      <c r="E1264" s="38">
        <v>7.0769039999999999</v>
      </c>
      <c r="F1264" s="31">
        <v>11</v>
      </c>
      <c r="G1264" s="32" t="s">
        <v>51</v>
      </c>
      <c r="H1264">
        <v>1506</v>
      </c>
      <c r="I1264">
        <v>2004</v>
      </c>
      <c r="J1264">
        <v>2058</v>
      </c>
      <c r="K1264">
        <v>2070</v>
      </c>
      <c r="M1264">
        <v>348.05200000000002</v>
      </c>
    </row>
    <row r="1265" spans="1:24" x14ac:dyDescent="0.2">
      <c r="B1265" s="33" t="s">
        <v>102</v>
      </c>
      <c r="C1265" s="33">
        <v>8</v>
      </c>
      <c r="D1265" s="33">
        <v>11</v>
      </c>
      <c r="E1265" s="38">
        <v>7.0769039999999999</v>
      </c>
      <c r="F1265" s="31">
        <v>11</v>
      </c>
      <c r="G1265" s="32" t="s">
        <v>51</v>
      </c>
      <c r="H1265">
        <v>1458</v>
      </c>
      <c r="I1265">
        <v>1950</v>
      </c>
      <c r="J1265">
        <v>942</v>
      </c>
      <c r="K1265">
        <v>2706</v>
      </c>
      <c r="M1265">
        <v>360</v>
      </c>
    </row>
    <row r="1266" spans="1:24" x14ac:dyDescent="0.2">
      <c r="A1266">
        <v>54</v>
      </c>
      <c r="B1266" s="33" t="s">
        <v>102</v>
      </c>
      <c r="C1266" s="33">
        <v>1</v>
      </c>
      <c r="D1266" s="31">
        <v>12</v>
      </c>
      <c r="E1266" s="38">
        <v>6.7477239999999998</v>
      </c>
      <c r="F1266" s="31">
        <v>12</v>
      </c>
      <c r="G1266" s="32" t="s">
        <v>50</v>
      </c>
      <c r="H1266">
        <v>1412</v>
      </c>
      <c r="I1266">
        <v>1978</v>
      </c>
      <c r="J1266">
        <v>1788</v>
      </c>
      <c r="K1266">
        <v>1650</v>
      </c>
      <c r="M1266">
        <v>360.2</v>
      </c>
    </row>
    <row r="1267" spans="1:24" x14ac:dyDescent="0.2">
      <c r="B1267" s="33" t="s">
        <v>102</v>
      </c>
      <c r="C1267" s="33">
        <v>2</v>
      </c>
      <c r="D1267" s="33">
        <v>12</v>
      </c>
      <c r="E1267" s="38">
        <v>6.7477239999999998</v>
      </c>
      <c r="F1267" s="31">
        <v>12</v>
      </c>
      <c r="G1267" s="32" t="s">
        <v>50</v>
      </c>
      <c r="H1267">
        <v>1500</v>
      </c>
      <c r="I1267">
        <v>1958</v>
      </c>
      <c r="J1267">
        <v>1904</v>
      </c>
      <c r="K1267">
        <v>1114</v>
      </c>
      <c r="M1267">
        <v>360.02199999999999</v>
      </c>
    </row>
    <row r="1268" spans="1:24" x14ac:dyDescent="0.2">
      <c r="B1268" s="33" t="s">
        <v>102</v>
      </c>
      <c r="C1268" s="33">
        <v>3</v>
      </c>
      <c r="D1268" s="33">
        <v>12</v>
      </c>
      <c r="E1268" s="38">
        <v>6.7477239999999998</v>
      </c>
      <c r="F1268" s="31">
        <v>12</v>
      </c>
      <c r="G1268" s="32" t="s">
        <v>50</v>
      </c>
      <c r="H1268">
        <v>1472</v>
      </c>
      <c r="I1268">
        <v>1994</v>
      </c>
      <c r="J1268">
        <v>1656</v>
      </c>
      <c r="K1268">
        <v>1138</v>
      </c>
      <c r="M1268">
        <v>364.02199999999999</v>
      </c>
      <c r="O1268">
        <v>304.02600000000001</v>
      </c>
      <c r="P1268">
        <v>156</v>
      </c>
      <c r="X1268" t="s">
        <v>207</v>
      </c>
    </row>
    <row r="1269" spans="1:24" x14ac:dyDescent="0.2">
      <c r="B1269" s="33" t="s">
        <v>102</v>
      </c>
      <c r="C1269" s="33">
        <v>4</v>
      </c>
      <c r="D1269" s="33">
        <v>12</v>
      </c>
      <c r="E1269" s="38">
        <v>6.7477239999999998</v>
      </c>
      <c r="F1269" s="31">
        <v>12</v>
      </c>
      <c r="G1269" s="32" t="s">
        <v>50</v>
      </c>
      <c r="H1269">
        <v>1524</v>
      </c>
      <c r="I1269">
        <v>1966</v>
      </c>
      <c r="J1269">
        <v>1616</v>
      </c>
      <c r="K1269">
        <v>1094</v>
      </c>
      <c r="M1269">
        <v>352.02300000000002</v>
      </c>
      <c r="O1269">
        <v>328</v>
      </c>
      <c r="P1269">
        <v>240</v>
      </c>
      <c r="X1269" t="s">
        <v>207</v>
      </c>
    </row>
    <row r="1270" spans="1:24" x14ac:dyDescent="0.2">
      <c r="B1270" s="33" t="s">
        <v>102</v>
      </c>
      <c r="C1270" s="33">
        <v>5</v>
      </c>
      <c r="D1270" s="33">
        <v>12</v>
      </c>
      <c r="E1270" s="38">
        <v>6.7477239999999998</v>
      </c>
      <c r="F1270" s="31">
        <v>12</v>
      </c>
      <c r="G1270" s="32" t="s">
        <v>50</v>
      </c>
      <c r="H1270">
        <v>1536</v>
      </c>
      <c r="I1270">
        <v>1966</v>
      </c>
      <c r="J1270">
        <v>1500</v>
      </c>
      <c r="K1270">
        <v>1098</v>
      </c>
      <c r="M1270">
        <v>348.09199999999998</v>
      </c>
      <c r="O1270">
        <v>320.02499999999998</v>
      </c>
      <c r="P1270">
        <v>280.029</v>
      </c>
      <c r="X1270" t="s">
        <v>207</v>
      </c>
    </row>
    <row r="1271" spans="1:24" x14ac:dyDescent="0.2">
      <c r="B1271" s="33" t="s">
        <v>102</v>
      </c>
      <c r="C1271" s="33">
        <v>6</v>
      </c>
      <c r="D1271" s="33">
        <v>12</v>
      </c>
      <c r="E1271" s="38">
        <v>6.7477239999999998</v>
      </c>
      <c r="F1271" s="31">
        <v>12</v>
      </c>
      <c r="G1271" s="32" t="s">
        <v>50</v>
      </c>
      <c r="H1271">
        <v>1520</v>
      </c>
      <c r="I1271">
        <v>1942</v>
      </c>
      <c r="J1271">
        <v>1300</v>
      </c>
      <c r="K1271">
        <v>1070</v>
      </c>
      <c r="M1271">
        <v>360.2</v>
      </c>
      <c r="O1271">
        <v>356</v>
      </c>
      <c r="P1271">
        <v>320.02499999999998</v>
      </c>
      <c r="X1271" t="s">
        <v>207</v>
      </c>
    </row>
    <row r="1272" spans="1:24" x14ac:dyDescent="0.2">
      <c r="B1272" s="33" t="s">
        <v>102</v>
      </c>
      <c r="C1272" s="33">
        <v>7</v>
      </c>
      <c r="D1272" s="33">
        <v>12</v>
      </c>
      <c r="E1272" s="38">
        <v>6.7477239999999998</v>
      </c>
      <c r="F1272" s="31">
        <v>12</v>
      </c>
      <c r="G1272" s="32" t="s">
        <v>50</v>
      </c>
      <c r="H1272">
        <v>1520</v>
      </c>
      <c r="I1272">
        <v>1942</v>
      </c>
      <c r="J1272">
        <v>1300</v>
      </c>
      <c r="K1272">
        <v>1070</v>
      </c>
      <c r="M1272">
        <v>360.2</v>
      </c>
      <c r="O1272">
        <v>356</v>
      </c>
      <c r="P1272">
        <v>320.02499999999998</v>
      </c>
      <c r="X1272" t="s">
        <v>207</v>
      </c>
    </row>
    <row r="1273" spans="1:24" x14ac:dyDescent="0.2">
      <c r="B1273" s="33" t="s">
        <v>102</v>
      </c>
      <c r="C1273" s="33">
        <v>8</v>
      </c>
      <c r="D1273" s="33">
        <v>12</v>
      </c>
      <c r="E1273" s="38">
        <v>6.7477239999999998</v>
      </c>
      <c r="F1273" s="31">
        <v>12</v>
      </c>
      <c r="G1273" s="32" t="s">
        <v>50</v>
      </c>
      <c r="H1273">
        <v>1536</v>
      </c>
      <c r="I1273">
        <v>1970</v>
      </c>
      <c r="J1273">
        <v>1248</v>
      </c>
      <c r="K1273">
        <v>1118</v>
      </c>
      <c r="M1273">
        <v>368.08699999999999</v>
      </c>
      <c r="O1273">
        <v>340.09399999999999</v>
      </c>
      <c r="P1273">
        <v>244</v>
      </c>
      <c r="X1273" t="s">
        <v>207</v>
      </c>
    </row>
    <row r="1274" spans="1:24" x14ac:dyDescent="0.2">
      <c r="A1274">
        <v>55</v>
      </c>
      <c r="B1274" s="33" t="s">
        <v>102</v>
      </c>
      <c r="C1274" s="33">
        <v>1</v>
      </c>
      <c r="D1274" s="31">
        <v>13</v>
      </c>
      <c r="E1274" s="38">
        <v>7.5443660000000001</v>
      </c>
      <c r="F1274" s="31">
        <v>13</v>
      </c>
      <c r="G1274" s="32" t="s">
        <v>51</v>
      </c>
      <c r="H1274">
        <v>1472</v>
      </c>
      <c r="I1274">
        <v>1964</v>
      </c>
      <c r="J1274">
        <v>1152</v>
      </c>
      <c r="K1274">
        <v>1272</v>
      </c>
      <c r="M1274">
        <v>356.09</v>
      </c>
    </row>
    <row r="1275" spans="1:24" x14ac:dyDescent="0.2">
      <c r="B1275" s="33" t="s">
        <v>102</v>
      </c>
      <c r="C1275" s="33">
        <v>2</v>
      </c>
      <c r="D1275" s="33">
        <v>13</v>
      </c>
      <c r="E1275" s="38">
        <v>7.5443660000000001</v>
      </c>
      <c r="F1275" s="31">
        <v>13</v>
      </c>
      <c r="G1275" s="32" t="s">
        <v>51</v>
      </c>
      <c r="H1275">
        <v>1476</v>
      </c>
      <c r="I1275">
        <v>1936</v>
      </c>
      <c r="J1275">
        <v>1940</v>
      </c>
      <c r="K1275">
        <v>1088</v>
      </c>
      <c r="M1275">
        <v>356.202</v>
      </c>
    </row>
    <row r="1276" spans="1:24" x14ac:dyDescent="0.2">
      <c r="B1276" s="33" t="s">
        <v>102</v>
      </c>
      <c r="C1276" s="33">
        <v>3</v>
      </c>
      <c r="D1276" s="33">
        <v>13</v>
      </c>
      <c r="E1276" s="38">
        <v>7.5443660000000001</v>
      </c>
      <c r="F1276" s="31">
        <v>13</v>
      </c>
      <c r="G1276" s="32" t="s">
        <v>51</v>
      </c>
      <c r="H1276">
        <v>1540</v>
      </c>
      <c r="I1276">
        <v>2012</v>
      </c>
      <c r="J1276">
        <v>2080</v>
      </c>
      <c r="K1276">
        <v>1680</v>
      </c>
      <c r="M1276">
        <v>364.54899999999998</v>
      </c>
    </row>
    <row r="1277" spans="1:24" x14ac:dyDescent="0.2">
      <c r="B1277" s="33" t="s">
        <v>102</v>
      </c>
      <c r="C1277" s="33">
        <v>4</v>
      </c>
      <c r="D1277" s="33">
        <v>13</v>
      </c>
      <c r="E1277" s="38">
        <v>7.5443660000000001</v>
      </c>
      <c r="F1277" s="31">
        <v>13</v>
      </c>
      <c r="G1277" s="32" t="s">
        <v>51</v>
      </c>
      <c r="H1277">
        <v>1520</v>
      </c>
      <c r="I1277">
        <v>1988</v>
      </c>
      <c r="J1277">
        <v>1960</v>
      </c>
      <c r="K1277">
        <v>2796</v>
      </c>
      <c r="M1277">
        <v>356</v>
      </c>
      <c r="O1277">
        <v>364.02199999999999</v>
      </c>
      <c r="P1277">
        <v>224</v>
      </c>
      <c r="X1277" t="s">
        <v>206</v>
      </c>
    </row>
    <row r="1278" spans="1:24" x14ac:dyDescent="0.2">
      <c r="B1278" s="33" t="s">
        <v>102</v>
      </c>
      <c r="C1278" s="33">
        <v>5</v>
      </c>
      <c r="D1278" s="33">
        <v>13</v>
      </c>
      <c r="E1278" s="38">
        <v>7.5443660000000001</v>
      </c>
      <c r="F1278" s="31">
        <v>13</v>
      </c>
      <c r="G1278" s="32" t="s">
        <v>51</v>
      </c>
      <c r="H1278">
        <v>1480</v>
      </c>
      <c r="I1278">
        <v>1968</v>
      </c>
      <c r="J1278">
        <v>1100</v>
      </c>
      <c r="K1278">
        <v>2804</v>
      </c>
      <c r="M1278">
        <v>352.09100000000001</v>
      </c>
      <c r="O1278">
        <v>356.09</v>
      </c>
      <c r="P1278">
        <v>192.042</v>
      </c>
      <c r="X1278" t="s">
        <v>206</v>
      </c>
    </row>
    <row r="1279" spans="1:24" x14ac:dyDescent="0.2">
      <c r="B1279" s="33" t="s">
        <v>102</v>
      </c>
      <c r="C1279" s="33">
        <v>6</v>
      </c>
      <c r="D1279" s="33">
        <v>13</v>
      </c>
      <c r="E1279" s="38">
        <v>7.5443660000000001</v>
      </c>
      <c r="F1279" s="31">
        <v>13</v>
      </c>
      <c r="G1279" s="32" t="s">
        <v>51</v>
      </c>
      <c r="H1279">
        <v>1472</v>
      </c>
      <c r="I1279">
        <v>1924</v>
      </c>
      <c r="J1279">
        <v>876</v>
      </c>
      <c r="K1279">
        <v>1564</v>
      </c>
      <c r="M1279">
        <v>356.09</v>
      </c>
    </row>
    <row r="1280" spans="1:24" x14ac:dyDescent="0.2">
      <c r="B1280" s="33" t="s">
        <v>102</v>
      </c>
      <c r="C1280" s="33">
        <v>7</v>
      </c>
      <c r="D1280" s="33">
        <v>13</v>
      </c>
      <c r="E1280" s="38">
        <v>7.5443660000000001</v>
      </c>
      <c r="F1280" s="31">
        <v>13</v>
      </c>
      <c r="G1280" s="32" t="s">
        <v>51</v>
      </c>
      <c r="H1280">
        <v>1500</v>
      </c>
      <c r="I1280">
        <v>1968</v>
      </c>
      <c r="J1280">
        <v>1980</v>
      </c>
      <c r="K1280">
        <v>1052</v>
      </c>
      <c r="M1280">
        <v>372.08600000000001</v>
      </c>
    </row>
    <row r="1281" spans="1:24" x14ac:dyDescent="0.2">
      <c r="B1281" s="33" t="s">
        <v>102</v>
      </c>
      <c r="C1281" s="33">
        <v>8</v>
      </c>
      <c r="D1281" s="33">
        <v>13</v>
      </c>
      <c r="E1281" s="38">
        <v>7.5443660000000001</v>
      </c>
      <c r="F1281" s="31">
        <v>13</v>
      </c>
      <c r="G1281" s="32" t="s">
        <v>51</v>
      </c>
      <c r="H1281">
        <v>1508</v>
      </c>
      <c r="I1281">
        <v>1976</v>
      </c>
      <c r="J1281">
        <v>2036</v>
      </c>
      <c r="K1281">
        <v>2168</v>
      </c>
      <c r="M1281">
        <v>364.08800000000002</v>
      </c>
      <c r="O1281">
        <v>332.024</v>
      </c>
      <c r="P1281">
        <v>204</v>
      </c>
      <c r="X1281" t="s">
        <v>206</v>
      </c>
    </row>
    <row r="1282" spans="1:24" x14ac:dyDescent="0.2">
      <c r="A1282">
        <v>56</v>
      </c>
      <c r="B1282" s="33" t="s">
        <v>102</v>
      </c>
      <c r="C1282" s="33">
        <v>1</v>
      </c>
      <c r="D1282" s="31">
        <v>14</v>
      </c>
      <c r="E1282" s="38">
        <v>6.4855919999999996</v>
      </c>
      <c r="F1282" s="31">
        <v>14</v>
      </c>
      <c r="G1282" s="32" t="s">
        <v>50</v>
      </c>
      <c r="H1282">
        <v>1466</v>
      </c>
      <c r="I1282">
        <v>1996</v>
      </c>
      <c r="J1282">
        <v>1426</v>
      </c>
      <c r="K1282">
        <v>1936</v>
      </c>
      <c r="M1282">
        <v>352.02300000000002</v>
      </c>
    </row>
    <row r="1283" spans="1:24" x14ac:dyDescent="0.2">
      <c r="B1283" s="33" t="s">
        <v>102</v>
      </c>
      <c r="C1283" s="33">
        <v>2</v>
      </c>
      <c r="D1283" s="33">
        <v>14</v>
      </c>
      <c r="E1283" s="38">
        <v>6.4855919999999996</v>
      </c>
      <c r="F1283" s="31">
        <v>14</v>
      </c>
      <c r="G1283" s="32" t="s">
        <v>50</v>
      </c>
      <c r="H1283">
        <v>1454</v>
      </c>
      <c r="I1283">
        <v>1944</v>
      </c>
      <c r="J1283">
        <v>1430</v>
      </c>
      <c r="K1283">
        <v>1820</v>
      </c>
      <c r="M1283">
        <v>352.20400000000001</v>
      </c>
    </row>
    <row r="1284" spans="1:24" x14ac:dyDescent="0.2">
      <c r="B1284" s="33" t="s">
        <v>102</v>
      </c>
      <c r="C1284" s="33">
        <v>3</v>
      </c>
      <c r="D1284" s="33">
        <v>14</v>
      </c>
      <c r="E1284" s="38">
        <v>6.4855919999999996</v>
      </c>
      <c r="F1284" s="31">
        <v>14</v>
      </c>
      <c r="G1284" s="32" t="s">
        <v>50</v>
      </c>
      <c r="H1284">
        <v>1494</v>
      </c>
      <c r="I1284">
        <v>1944</v>
      </c>
      <c r="J1284">
        <v>1490</v>
      </c>
      <c r="K1284">
        <v>1816</v>
      </c>
      <c r="M1284">
        <v>360.089</v>
      </c>
    </row>
    <row r="1285" spans="1:24" x14ac:dyDescent="0.2">
      <c r="B1285" s="33" t="s">
        <v>102</v>
      </c>
      <c r="C1285" s="33">
        <v>4</v>
      </c>
      <c r="D1285" s="33">
        <v>14</v>
      </c>
      <c r="E1285" s="38">
        <v>6.4855919999999996</v>
      </c>
      <c r="F1285" s="31">
        <v>14</v>
      </c>
      <c r="G1285" s="32" t="s">
        <v>50</v>
      </c>
      <c r="H1285">
        <v>1550</v>
      </c>
      <c r="I1285">
        <v>1996</v>
      </c>
      <c r="J1285">
        <v>1566</v>
      </c>
      <c r="K1285">
        <v>1908</v>
      </c>
      <c r="M1285">
        <v>348.02300000000002</v>
      </c>
    </row>
    <row r="1286" spans="1:24" x14ac:dyDescent="0.2">
      <c r="B1286" s="33" t="s">
        <v>102</v>
      </c>
      <c r="C1286" s="33">
        <v>5</v>
      </c>
      <c r="D1286" s="33">
        <v>14</v>
      </c>
      <c r="E1286" s="38">
        <v>6.4855919999999996</v>
      </c>
      <c r="F1286" s="31">
        <v>14</v>
      </c>
      <c r="G1286" s="32" t="s">
        <v>50</v>
      </c>
      <c r="H1286">
        <v>1542</v>
      </c>
      <c r="I1286">
        <v>2040</v>
      </c>
      <c r="J1286">
        <v>1558</v>
      </c>
      <c r="K1286">
        <v>1920</v>
      </c>
      <c r="M1286">
        <v>356</v>
      </c>
    </row>
    <row r="1287" spans="1:24" x14ac:dyDescent="0.2">
      <c r="B1287" s="33" t="s">
        <v>102</v>
      </c>
      <c r="C1287" s="33">
        <v>6</v>
      </c>
      <c r="D1287" s="33">
        <v>14</v>
      </c>
      <c r="E1287" s="38">
        <v>6.4855919999999996</v>
      </c>
      <c r="F1287" s="31">
        <v>14</v>
      </c>
      <c r="G1287" s="32" t="s">
        <v>50</v>
      </c>
      <c r="H1287">
        <v>1546</v>
      </c>
      <c r="I1287">
        <v>1944</v>
      </c>
      <c r="J1287">
        <v>1614</v>
      </c>
      <c r="K1287">
        <v>1772</v>
      </c>
      <c r="M1287">
        <v>364.08800000000002</v>
      </c>
    </row>
    <row r="1288" spans="1:24" x14ac:dyDescent="0.2">
      <c r="B1288" s="33" t="s">
        <v>102</v>
      </c>
      <c r="C1288" s="33">
        <v>7</v>
      </c>
      <c r="D1288" s="33">
        <v>14</v>
      </c>
      <c r="E1288" s="38">
        <v>6.4855919999999996</v>
      </c>
      <c r="F1288" s="31">
        <v>14</v>
      </c>
      <c r="G1288" s="32" t="s">
        <v>50</v>
      </c>
      <c r="H1288">
        <v>1442</v>
      </c>
      <c r="I1288">
        <v>1964</v>
      </c>
      <c r="J1288">
        <v>1550</v>
      </c>
      <c r="K1288">
        <v>1728</v>
      </c>
      <c r="M1288">
        <v>352.20400000000001</v>
      </c>
    </row>
    <row r="1289" spans="1:24" x14ac:dyDescent="0.2">
      <c r="B1289" s="33" t="s">
        <v>102</v>
      </c>
      <c r="C1289" s="33">
        <v>8</v>
      </c>
      <c r="D1289" s="33">
        <v>14</v>
      </c>
      <c r="E1289" s="38">
        <v>6.4855919999999996</v>
      </c>
      <c r="F1289" s="31">
        <v>14</v>
      </c>
      <c r="G1289" s="32" t="s">
        <v>50</v>
      </c>
      <c r="H1289">
        <v>1414</v>
      </c>
      <c r="I1289">
        <v>1976</v>
      </c>
      <c r="J1289">
        <v>1514</v>
      </c>
      <c r="K1289">
        <v>1716</v>
      </c>
      <c r="M1289">
        <v>356.35899999999998</v>
      </c>
    </row>
    <row r="1290" spans="1:24" s="78" customFormat="1" x14ac:dyDescent="0.2">
      <c r="A1290" s="78">
        <v>57</v>
      </c>
      <c r="B1290" s="79" t="s">
        <v>102</v>
      </c>
      <c r="C1290" s="79">
        <v>1</v>
      </c>
      <c r="D1290" s="80">
        <v>15</v>
      </c>
      <c r="E1290" s="81">
        <v>8.0835310000000007</v>
      </c>
      <c r="F1290" s="80">
        <v>8</v>
      </c>
      <c r="G1290" s="82" t="s">
        <v>78</v>
      </c>
    </row>
    <row r="1291" spans="1:24" s="78" customFormat="1" x14ac:dyDescent="0.2">
      <c r="B1291" s="79" t="s">
        <v>102</v>
      </c>
      <c r="C1291" s="79">
        <v>2</v>
      </c>
      <c r="D1291" s="79">
        <v>15</v>
      </c>
    </row>
    <row r="1292" spans="1:24" s="78" customFormat="1" x14ac:dyDescent="0.2">
      <c r="B1292" s="79" t="s">
        <v>102</v>
      </c>
      <c r="C1292" s="79">
        <v>3</v>
      </c>
      <c r="D1292" s="79">
        <v>15</v>
      </c>
    </row>
    <row r="1293" spans="1:24" s="78" customFormat="1" x14ac:dyDescent="0.2">
      <c r="B1293" s="79" t="s">
        <v>102</v>
      </c>
      <c r="C1293" s="79">
        <v>4</v>
      </c>
      <c r="D1293" s="79">
        <v>15</v>
      </c>
    </row>
    <row r="1294" spans="1:24" s="78" customFormat="1" x14ac:dyDescent="0.2">
      <c r="B1294" s="79" t="s">
        <v>102</v>
      </c>
      <c r="C1294" s="79">
        <v>5</v>
      </c>
      <c r="D1294" s="79">
        <v>15</v>
      </c>
    </row>
    <row r="1295" spans="1:24" s="78" customFormat="1" x14ac:dyDescent="0.2">
      <c r="B1295" s="79" t="s">
        <v>102</v>
      </c>
      <c r="C1295" s="79">
        <v>6</v>
      </c>
      <c r="D1295" s="79">
        <v>15</v>
      </c>
    </row>
    <row r="1296" spans="1:24" s="78" customFormat="1" x14ac:dyDescent="0.2">
      <c r="B1296" s="79" t="s">
        <v>102</v>
      </c>
      <c r="C1296" s="79">
        <v>7</v>
      </c>
      <c r="D1296" s="79">
        <v>15</v>
      </c>
    </row>
    <row r="1297" spans="1:24" s="78" customFormat="1" x14ac:dyDescent="0.2">
      <c r="B1297" s="79" t="s">
        <v>102</v>
      </c>
      <c r="C1297" s="79">
        <v>8</v>
      </c>
      <c r="D1297" s="79">
        <v>15</v>
      </c>
    </row>
    <row r="1298" spans="1:24" s="78" customFormat="1" x14ac:dyDescent="0.2">
      <c r="A1298" s="78">
        <v>58</v>
      </c>
      <c r="B1298" s="79" t="s">
        <v>102</v>
      </c>
      <c r="C1298" s="79">
        <v>1</v>
      </c>
      <c r="D1298" s="80">
        <v>16</v>
      </c>
      <c r="E1298" s="81">
        <v>7.817984</v>
      </c>
      <c r="F1298" s="80">
        <v>9</v>
      </c>
      <c r="G1298" s="82" t="s">
        <v>78</v>
      </c>
    </row>
    <row r="1299" spans="1:24" s="78" customFormat="1" x14ac:dyDescent="0.2">
      <c r="B1299" s="79" t="s">
        <v>102</v>
      </c>
      <c r="C1299" s="79">
        <v>2</v>
      </c>
      <c r="D1299" s="79">
        <v>16</v>
      </c>
    </row>
    <row r="1300" spans="1:24" s="78" customFormat="1" x14ac:dyDescent="0.2">
      <c r="B1300" s="79" t="s">
        <v>102</v>
      </c>
      <c r="C1300" s="79">
        <v>3</v>
      </c>
      <c r="D1300" s="79">
        <v>16</v>
      </c>
    </row>
    <row r="1301" spans="1:24" s="78" customFormat="1" x14ac:dyDescent="0.2">
      <c r="B1301" s="79" t="s">
        <v>102</v>
      </c>
      <c r="C1301" s="79">
        <v>4</v>
      </c>
      <c r="D1301" s="79">
        <v>16</v>
      </c>
    </row>
    <row r="1302" spans="1:24" s="78" customFormat="1" x14ac:dyDescent="0.2">
      <c r="B1302" s="79" t="s">
        <v>102</v>
      </c>
      <c r="C1302" s="79">
        <v>5</v>
      </c>
      <c r="D1302" s="79">
        <v>16</v>
      </c>
    </row>
    <row r="1303" spans="1:24" s="78" customFormat="1" x14ac:dyDescent="0.2">
      <c r="B1303" s="79" t="s">
        <v>102</v>
      </c>
      <c r="C1303" s="79">
        <v>6</v>
      </c>
      <c r="D1303" s="79">
        <v>16</v>
      </c>
    </row>
    <row r="1304" spans="1:24" s="78" customFormat="1" x14ac:dyDescent="0.2">
      <c r="B1304" s="79" t="s">
        <v>102</v>
      </c>
      <c r="C1304" s="79">
        <v>7</v>
      </c>
      <c r="D1304" s="79">
        <v>16</v>
      </c>
    </row>
    <row r="1305" spans="1:24" s="78" customFormat="1" x14ac:dyDescent="0.2">
      <c r="B1305" s="79" t="s">
        <v>102</v>
      </c>
      <c r="C1305" s="79">
        <v>8</v>
      </c>
      <c r="D1305" s="79">
        <v>16</v>
      </c>
    </row>
    <row r="1306" spans="1:24" x14ac:dyDescent="0.2">
      <c r="A1306">
        <v>59</v>
      </c>
      <c r="B1306" s="33" t="s">
        <v>102</v>
      </c>
      <c r="C1306" s="33">
        <v>1</v>
      </c>
      <c r="D1306" s="31">
        <v>17</v>
      </c>
      <c r="E1306" s="38">
        <v>7.3266200000000001</v>
      </c>
      <c r="F1306" s="31">
        <v>10</v>
      </c>
      <c r="G1306" s="32" t="s">
        <v>50</v>
      </c>
      <c r="H1306">
        <v>1446</v>
      </c>
      <c r="I1306">
        <v>1978</v>
      </c>
      <c r="J1306">
        <v>946</v>
      </c>
      <c r="K1306">
        <v>1866</v>
      </c>
      <c r="M1306">
        <v>344.09300000000002</v>
      </c>
    </row>
    <row r="1307" spans="1:24" x14ac:dyDescent="0.2">
      <c r="B1307" s="33" t="s">
        <v>102</v>
      </c>
      <c r="C1307" s="33">
        <v>2</v>
      </c>
      <c r="D1307" s="33">
        <v>17</v>
      </c>
      <c r="E1307" s="38">
        <v>7.3266200000000001</v>
      </c>
      <c r="F1307" s="31">
        <v>10</v>
      </c>
      <c r="G1307" s="32" t="s">
        <v>50</v>
      </c>
      <c r="H1307">
        <v>1500</v>
      </c>
      <c r="I1307">
        <v>1992</v>
      </c>
      <c r="J1307">
        <v>966</v>
      </c>
      <c r="K1307">
        <v>1956</v>
      </c>
      <c r="M1307">
        <v>348</v>
      </c>
      <c r="O1307">
        <v>312</v>
      </c>
      <c r="P1307">
        <v>846.19100000000003</v>
      </c>
      <c r="X1307" t="s">
        <v>206</v>
      </c>
    </row>
    <row r="1308" spans="1:24" x14ac:dyDescent="0.2">
      <c r="B1308" s="33" t="s">
        <v>102</v>
      </c>
      <c r="C1308" s="33">
        <v>3</v>
      </c>
      <c r="D1308" s="33">
        <v>17</v>
      </c>
      <c r="E1308" s="38">
        <v>7.3266200000000001</v>
      </c>
      <c r="F1308" s="31">
        <v>10</v>
      </c>
      <c r="G1308" s="32" t="s">
        <v>50</v>
      </c>
      <c r="H1308">
        <v>1500</v>
      </c>
      <c r="I1308">
        <v>1992</v>
      </c>
      <c r="J1308">
        <v>966</v>
      </c>
      <c r="K1308">
        <v>1956</v>
      </c>
      <c r="M1308">
        <v>348</v>
      </c>
      <c r="O1308">
        <v>312</v>
      </c>
      <c r="P1308">
        <v>846.19100000000003</v>
      </c>
      <c r="X1308" t="s">
        <v>206</v>
      </c>
    </row>
    <row r="1309" spans="1:24" x14ac:dyDescent="0.2">
      <c r="B1309" s="33" t="s">
        <v>102</v>
      </c>
      <c r="C1309" s="33">
        <v>4</v>
      </c>
      <c r="D1309" s="33">
        <v>17</v>
      </c>
      <c r="E1309" s="38">
        <v>7.3266200000000001</v>
      </c>
      <c r="F1309" s="31">
        <v>10</v>
      </c>
      <c r="G1309" s="32" t="s">
        <v>50</v>
      </c>
      <c r="H1309">
        <v>1500</v>
      </c>
      <c r="I1309">
        <v>1992</v>
      </c>
      <c r="J1309">
        <v>966</v>
      </c>
      <c r="K1309">
        <v>1956</v>
      </c>
      <c r="M1309">
        <v>348</v>
      </c>
      <c r="O1309">
        <v>312</v>
      </c>
      <c r="P1309">
        <v>846.19100000000003</v>
      </c>
      <c r="X1309" t="s">
        <v>206</v>
      </c>
    </row>
    <row r="1310" spans="1:24" x14ac:dyDescent="0.2">
      <c r="B1310" s="33" t="s">
        <v>102</v>
      </c>
      <c r="C1310" s="33">
        <v>5</v>
      </c>
      <c r="D1310" s="33">
        <v>17</v>
      </c>
      <c r="E1310" s="38">
        <v>7.3266200000000001</v>
      </c>
      <c r="F1310" s="31">
        <v>10</v>
      </c>
      <c r="G1310" s="32" t="s">
        <v>50</v>
      </c>
      <c r="H1310">
        <v>1500</v>
      </c>
      <c r="I1310">
        <v>1992</v>
      </c>
      <c r="J1310">
        <v>966</v>
      </c>
      <c r="K1310">
        <v>1956</v>
      </c>
      <c r="M1310">
        <v>348</v>
      </c>
      <c r="O1310">
        <v>312</v>
      </c>
      <c r="P1310">
        <v>846.19100000000003</v>
      </c>
      <c r="X1310" t="s">
        <v>206</v>
      </c>
    </row>
    <row r="1311" spans="1:24" x14ac:dyDescent="0.2">
      <c r="B1311" s="33" t="s">
        <v>102</v>
      </c>
      <c r="C1311" s="33">
        <v>6</v>
      </c>
      <c r="D1311" s="33">
        <v>17</v>
      </c>
      <c r="E1311" s="38">
        <v>7.3266200000000001</v>
      </c>
      <c r="F1311" s="31">
        <v>10</v>
      </c>
      <c r="G1311" s="32" t="s">
        <v>50</v>
      </c>
      <c r="H1311">
        <v>1500</v>
      </c>
      <c r="I1311">
        <v>1992</v>
      </c>
      <c r="J1311">
        <v>966</v>
      </c>
      <c r="K1311">
        <v>1956</v>
      </c>
      <c r="M1311">
        <v>348</v>
      </c>
      <c r="O1311">
        <v>312</v>
      </c>
      <c r="P1311">
        <v>846.19100000000003</v>
      </c>
      <c r="X1311" t="s">
        <v>206</v>
      </c>
    </row>
    <row r="1312" spans="1:24" x14ac:dyDescent="0.2">
      <c r="B1312" s="33" t="s">
        <v>102</v>
      </c>
      <c r="C1312" s="33">
        <v>7</v>
      </c>
      <c r="D1312" s="33">
        <v>17</v>
      </c>
      <c r="E1312" s="38">
        <v>7.3266200000000001</v>
      </c>
      <c r="F1312" s="31">
        <v>10</v>
      </c>
      <c r="G1312" s="32" t="s">
        <v>50</v>
      </c>
      <c r="H1312">
        <v>1500</v>
      </c>
      <c r="I1312">
        <v>1992</v>
      </c>
      <c r="J1312">
        <v>966</v>
      </c>
      <c r="K1312">
        <v>1956</v>
      </c>
      <c r="M1312">
        <v>348</v>
      </c>
      <c r="O1312">
        <v>312</v>
      </c>
      <c r="P1312">
        <v>846.19100000000003</v>
      </c>
      <c r="X1312" t="s">
        <v>206</v>
      </c>
    </row>
    <row r="1313" spans="1:24" x14ac:dyDescent="0.2">
      <c r="B1313" s="33" t="s">
        <v>102</v>
      </c>
      <c r="C1313" s="33">
        <v>8</v>
      </c>
      <c r="D1313" s="33">
        <v>17</v>
      </c>
      <c r="E1313" s="38">
        <v>7.3266200000000001</v>
      </c>
      <c r="F1313" s="31">
        <v>10</v>
      </c>
      <c r="G1313" s="32" t="s">
        <v>50</v>
      </c>
      <c r="H1313">
        <v>1500</v>
      </c>
      <c r="I1313">
        <v>1992</v>
      </c>
      <c r="J1313">
        <v>966</v>
      </c>
      <c r="K1313">
        <v>1956</v>
      </c>
      <c r="M1313">
        <v>348</v>
      </c>
      <c r="O1313">
        <v>312</v>
      </c>
      <c r="P1313">
        <v>846.19100000000003</v>
      </c>
      <c r="X1313" t="s">
        <v>206</v>
      </c>
    </row>
    <row r="1314" spans="1:24" x14ac:dyDescent="0.2">
      <c r="A1314">
        <v>60</v>
      </c>
      <c r="B1314" s="33" t="s">
        <v>102</v>
      </c>
      <c r="C1314" s="33">
        <v>1</v>
      </c>
      <c r="D1314" s="31">
        <v>18</v>
      </c>
      <c r="E1314" s="38">
        <v>7.0769039999999999</v>
      </c>
      <c r="F1314" s="31">
        <v>11</v>
      </c>
      <c r="G1314" s="32" t="s">
        <v>50</v>
      </c>
      <c r="H1314">
        <v>1464</v>
      </c>
      <c r="I1314">
        <v>1954</v>
      </c>
      <c r="J1314">
        <v>1788</v>
      </c>
      <c r="K1314">
        <v>1674</v>
      </c>
      <c r="M1314">
        <v>348.20699999999999</v>
      </c>
    </row>
    <row r="1315" spans="1:24" x14ac:dyDescent="0.2">
      <c r="B1315" s="33" t="s">
        <v>102</v>
      </c>
      <c r="C1315" s="33">
        <v>2</v>
      </c>
      <c r="D1315" s="33">
        <v>18</v>
      </c>
      <c r="E1315" s="38">
        <v>7.0769039999999999</v>
      </c>
      <c r="F1315" s="31">
        <v>11</v>
      </c>
      <c r="G1315" s="32" t="s">
        <v>50</v>
      </c>
      <c r="H1315">
        <v>1472</v>
      </c>
      <c r="I1315">
        <v>1974</v>
      </c>
      <c r="J1315">
        <v>1984</v>
      </c>
      <c r="K1315">
        <v>2194</v>
      </c>
      <c r="M1315">
        <v>344.02300000000002</v>
      </c>
      <c r="O1315">
        <v>288</v>
      </c>
      <c r="P1315">
        <v>272</v>
      </c>
      <c r="X1315" t="s">
        <v>206</v>
      </c>
    </row>
    <row r="1316" spans="1:24" x14ac:dyDescent="0.2">
      <c r="B1316" s="33" t="s">
        <v>102</v>
      </c>
      <c r="C1316" s="33">
        <v>3</v>
      </c>
      <c r="D1316" s="33">
        <v>18</v>
      </c>
      <c r="E1316" s="38">
        <v>7.0769039999999999</v>
      </c>
      <c r="F1316" s="31">
        <v>11</v>
      </c>
      <c r="G1316" s="32" t="s">
        <v>50</v>
      </c>
      <c r="H1316">
        <v>1492</v>
      </c>
      <c r="I1316">
        <v>2010</v>
      </c>
      <c r="J1316">
        <v>2012</v>
      </c>
      <c r="K1316">
        <v>2398</v>
      </c>
      <c r="M1316">
        <v>368.19600000000003</v>
      </c>
      <c r="O1316">
        <v>272.029</v>
      </c>
      <c r="P1316">
        <v>160.05000000000001</v>
      </c>
      <c r="X1316" t="s">
        <v>206</v>
      </c>
    </row>
    <row r="1317" spans="1:24" x14ac:dyDescent="0.2">
      <c r="B1317" s="33" t="s">
        <v>102</v>
      </c>
      <c r="C1317" s="33">
        <v>4</v>
      </c>
      <c r="D1317" s="33">
        <v>18</v>
      </c>
      <c r="E1317" s="38">
        <v>7.0769039999999999</v>
      </c>
      <c r="F1317" s="31">
        <v>11</v>
      </c>
      <c r="G1317" s="32" t="s">
        <v>50</v>
      </c>
      <c r="H1317">
        <v>1516</v>
      </c>
      <c r="I1317">
        <v>1910</v>
      </c>
      <c r="J1317">
        <v>1828</v>
      </c>
      <c r="K1317">
        <v>2730</v>
      </c>
      <c r="M1317">
        <v>360</v>
      </c>
      <c r="O1317">
        <v>304.02600000000001</v>
      </c>
      <c r="P1317">
        <v>248</v>
      </c>
      <c r="X1317" t="s">
        <v>207</v>
      </c>
    </row>
    <row r="1318" spans="1:24" x14ac:dyDescent="0.2">
      <c r="B1318" s="33" t="s">
        <v>102</v>
      </c>
      <c r="C1318" s="33">
        <v>5</v>
      </c>
      <c r="D1318" s="33">
        <v>18</v>
      </c>
      <c r="E1318" s="38">
        <v>7.0769039999999999</v>
      </c>
      <c r="F1318" s="31">
        <v>11</v>
      </c>
      <c r="G1318" s="32" t="s">
        <v>50</v>
      </c>
      <c r="H1318">
        <v>1524</v>
      </c>
      <c r="I1318">
        <v>1922</v>
      </c>
      <c r="J1318">
        <v>956</v>
      </c>
      <c r="K1318">
        <v>2706</v>
      </c>
      <c r="M1318">
        <v>360</v>
      </c>
    </row>
    <row r="1319" spans="1:24" x14ac:dyDescent="0.2">
      <c r="B1319" s="33" t="s">
        <v>102</v>
      </c>
      <c r="C1319" s="33">
        <v>6</v>
      </c>
      <c r="D1319" s="33">
        <v>18</v>
      </c>
      <c r="E1319" s="38">
        <v>7.0769039999999999</v>
      </c>
      <c r="F1319" s="31">
        <v>11</v>
      </c>
      <c r="G1319" s="32" t="s">
        <v>50</v>
      </c>
      <c r="H1319">
        <v>1488</v>
      </c>
      <c r="I1319">
        <v>1954</v>
      </c>
      <c r="J1319">
        <v>968</v>
      </c>
      <c r="K1319">
        <v>2102</v>
      </c>
      <c r="M1319">
        <v>372.02199999999999</v>
      </c>
      <c r="O1319">
        <v>288.02800000000002</v>
      </c>
      <c r="P1319">
        <v>248.51599999999999</v>
      </c>
      <c r="X1319" t="s">
        <v>206</v>
      </c>
    </row>
    <row r="1320" spans="1:24" x14ac:dyDescent="0.2">
      <c r="B1320" s="33" t="s">
        <v>102</v>
      </c>
      <c r="C1320" s="33">
        <v>7</v>
      </c>
      <c r="D1320" s="33">
        <v>18</v>
      </c>
      <c r="E1320" s="38">
        <v>7.0769039999999999</v>
      </c>
      <c r="F1320" s="31">
        <v>11</v>
      </c>
      <c r="G1320" s="32" t="s">
        <v>50</v>
      </c>
      <c r="H1320">
        <v>1532</v>
      </c>
      <c r="I1320">
        <v>1914</v>
      </c>
      <c r="J1320">
        <v>964</v>
      </c>
      <c r="K1320">
        <v>1062</v>
      </c>
      <c r="M1320">
        <v>352.20400000000001</v>
      </c>
    </row>
    <row r="1321" spans="1:24" x14ac:dyDescent="0.2">
      <c r="B1321" s="33" t="s">
        <v>102</v>
      </c>
      <c r="C1321" s="33">
        <v>8</v>
      </c>
      <c r="D1321" s="33">
        <v>18</v>
      </c>
      <c r="E1321" s="38">
        <v>7.0769039999999999</v>
      </c>
      <c r="F1321" s="31">
        <v>11</v>
      </c>
      <c r="G1321" s="32" t="s">
        <v>50</v>
      </c>
      <c r="H1321">
        <v>1532</v>
      </c>
      <c r="I1321">
        <v>1934</v>
      </c>
      <c r="J1321">
        <v>1792</v>
      </c>
      <c r="K1321">
        <v>1026</v>
      </c>
      <c r="M1321">
        <v>368.08699999999999</v>
      </c>
    </row>
    <row r="1322" spans="1:24" s="78" customFormat="1" x14ac:dyDescent="0.2">
      <c r="A1322" s="78">
        <v>61</v>
      </c>
      <c r="B1322" s="79" t="s">
        <v>102</v>
      </c>
      <c r="C1322" s="79">
        <v>1</v>
      </c>
      <c r="D1322" s="80">
        <v>19</v>
      </c>
      <c r="E1322" s="81">
        <v>6.7477239999999998</v>
      </c>
      <c r="F1322" s="80">
        <v>12</v>
      </c>
      <c r="G1322" s="82" t="s">
        <v>78</v>
      </c>
    </row>
    <row r="1323" spans="1:24" s="78" customFormat="1" x14ac:dyDescent="0.2">
      <c r="B1323" s="79" t="s">
        <v>102</v>
      </c>
      <c r="C1323" s="79">
        <v>2</v>
      </c>
      <c r="D1323" s="79">
        <v>19</v>
      </c>
    </row>
    <row r="1324" spans="1:24" s="78" customFormat="1" x14ac:dyDescent="0.2">
      <c r="B1324" s="79" t="s">
        <v>102</v>
      </c>
      <c r="C1324" s="79">
        <v>3</v>
      </c>
      <c r="D1324" s="79">
        <v>19</v>
      </c>
    </row>
    <row r="1325" spans="1:24" s="78" customFormat="1" x14ac:dyDescent="0.2">
      <c r="B1325" s="79" t="s">
        <v>102</v>
      </c>
      <c r="C1325" s="79">
        <v>4</v>
      </c>
      <c r="D1325" s="79">
        <v>19</v>
      </c>
    </row>
    <row r="1326" spans="1:24" s="78" customFormat="1" x14ac:dyDescent="0.2">
      <c r="B1326" s="79" t="s">
        <v>102</v>
      </c>
      <c r="C1326" s="79">
        <v>5</v>
      </c>
      <c r="D1326" s="79">
        <v>19</v>
      </c>
    </row>
    <row r="1327" spans="1:24" s="78" customFormat="1" x14ac:dyDescent="0.2">
      <c r="B1327" s="79" t="s">
        <v>102</v>
      </c>
      <c r="C1327" s="79">
        <v>6</v>
      </c>
      <c r="D1327" s="79">
        <v>19</v>
      </c>
    </row>
    <row r="1328" spans="1:24" s="78" customFormat="1" x14ac:dyDescent="0.2">
      <c r="B1328" s="79" t="s">
        <v>102</v>
      </c>
      <c r="C1328" s="79">
        <v>7</v>
      </c>
      <c r="D1328" s="79">
        <v>19</v>
      </c>
    </row>
    <row r="1329" spans="1:13" s="78" customFormat="1" x14ac:dyDescent="0.2">
      <c r="B1329" s="79" t="s">
        <v>102</v>
      </c>
      <c r="C1329" s="79">
        <v>8</v>
      </c>
      <c r="D1329" s="79">
        <v>19</v>
      </c>
    </row>
    <row r="1330" spans="1:13" s="78" customFormat="1" x14ac:dyDescent="0.2">
      <c r="A1330" s="78">
        <v>62</v>
      </c>
      <c r="B1330" s="79" t="s">
        <v>102</v>
      </c>
      <c r="C1330" s="79">
        <v>1</v>
      </c>
      <c r="D1330" s="80">
        <v>20</v>
      </c>
      <c r="E1330" s="81">
        <v>7.5443660000000001</v>
      </c>
      <c r="F1330" s="80">
        <v>13</v>
      </c>
      <c r="G1330" s="82" t="s">
        <v>78</v>
      </c>
    </row>
    <row r="1331" spans="1:13" s="78" customFormat="1" x14ac:dyDescent="0.2">
      <c r="B1331" s="79" t="s">
        <v>102</v>
      </c>
      <c r="C1331" s="79">
        <v>2</v>
      </c>
      <c r="D1331" s="79">
        <v>20</v>
      </c>
    </row>
    <row r="1332" spans="1:13" s="78" customFormat="1" x14ac:dyDescent="0.2">
      <c r="B1332" s="79" t="s">
        <v>102</v>
      </c>
      <c r="C1332" s="79">
        <v>3</v>
      </c>
      <c r="D1332" s="79">
        <v>20</v>
      </c>
    </row>
    <row r="1333" spans="1:13" s="78" customFormat="1" x14ac:dyDescent="0.2">
      <c r="B1333" s="79" t="s">
        <v>102</v>
      </c>
      <c r="C1333" s="79">
        <v>4</v>
      </c>
      <c r="D1333" s="79">
        <v>20</v>
      </c>
    </row>
    <row r="1334" spans="1:13" s="78" customFormat="1" x14ac:dyDescent="0.2">
      <c r="B1334" s="79" t="s">
        <v>102</v>
      </c>
      <c r="C1334" s="79">
        <v>5</v>
      </c>
      <c r="D1334" s="79">
        <v>20</v>
      </c>
    </row>
    <row r="1335" spans="1:13" s="78" customFormat="1" x14ac:dyDescent="0.2">
      <c r="B1335" s="79" t="s">
        <v>102</v>
      </c>
      <c r="C1335" s="79">
        <v>6</v>
      </c>
      <c r="D1335" s="79">
        <v>20</v>
      </c>
    </row>
    <row r="1336" spans="1:13" s="78" customFormat="1" x14ac:dyDescent="0.2">
      <c r="B1336" s="79" t="s">
        <v>102</v>
      </c>
      <c r="C1336" s="79">
        <v>7</v>
      </c>
      <c r="D1336" s="79">
        <v>20</v>
      </c>
    </row>
    <row r="1337" spans="1:13" s="78" customFormat="1" x14ac:dyDescent="0.2">
      <c r="B1337" s="79" t="s">
        <v>102</v>
      </c>
      <c r="C1337" s="79">
        <v>8</v>
      </c>
      <c r="D1337" s="79">
        <v>20</v>
      </c>
    </row>
    <row r="1338" spans="1:13" x14ac:dyDescent="0.2">
      <c r="A1338">
        <v>63</v>
      </c>
      <c r="B1338" s="33" t="s">
        <v>102</v>
      </c>
      <c r="C1338" s="33">
        <v>1</v>
      </c>
      <c r="D1338" s="31">
        <v>21</v>
      </c>
      <c r="E1338" s="38">
        <v>6.4855919999999996</v>
      </c>
      <c r="F1338" s="31">
        <v>14</v>
      </c>
      <c r="G1338" s="32" t="s">
        <v>51</v>
      </c>
      <c r="H1338">
        <v>1494</v>
      </c>
      <c r="I1338">
        <v>1956</v>
      </c>
      <c r="J1338">
        <v>1350</v>
      </c>
      <c r="K1338">
        <v>1932</v>
      </c>
      <c r="M1338">
        <v>356.02199999999999</v>
      </c>
    </row>
    <row r="1339" spans="1:13" x14ac:dyDescent="0.2">
      <c r="B1339" s="33" t="s">
        <v>102</v>
      </c>
      <c r="C1339" s="33">
        <v>2</v>
      </c>
      <c r="D1339" s="33">
        <v>21</v>
      </c>
      <c r="E1339" s="38">
        <v>6.4855919999999996</v>
      </c>
      <c r="F1339" s="31">
        <v>14</v>
      </c>
      <c r="G1339" s="32" t="s">
        <v>51</v>
      </c>
      <c r="H1339">
        <v>1494</v>
      </c>
      <c r="I1339">
        <v>1932</v>
      </c>
      <c r="J1339">
        <v>1190</v>
      </c>
      <c r="K1339">
        <v>2208</v>
      </c>
      <c r="M1339">
        <v>368.34800000000001</v>
      </c>
    </row>
    <row r="1340" spans="1:13" x14ac:dyDescent="0.2">
      <c r="B1340" s="33" t="s">
        <v>102</v>
      </c>
      <c r="C1340" s="33">
        <v>3</v>
      </c>
      <c r="D1340" s="33">
        <v>21</v>
      </c>
      <c r="E1340" s="38">
        <v>6.4855919999999996</v>
      </c>
      <c r="F1340" s="31">
        <v>14</v>
      </c>
      <c r="G1340" s="32" t="s">
        <v>51</v>
      </c>
      <c r="H1340">
        <v>1514</v>
      </c>
      <c r="I1340">
        <v>1924</v>
      </c>
      <c r="J1340">
        <v>994</v>
      </c>
      <c r="K1340">
        <v>2396</v>
      </c>
      <c r="M1340">
        <v>360.55500000000001</v>
      </c>
    </row>
    <row r="1341" spans="1:13" x14ac:dyDescent="0.2">
      <c r="B1341" s="33" t="s">
        <v>102</v>
      </c>
      <c r="C1341" s="33">
        <v>4</v>
      </c>
      <c r="D1341" s="33">
        <v>21</v>
      </c>
      <c r="E1341" s="38">
        <v>6.4855919999999996</v>
      </c>
      <c r="F1341" s="31">
        <v>14</v>
      </c>
      <c r="G1341" s="32" t="s">
        <v>51</v>
      </c>
      <c r="H1341">
        <v>1514</v>
      </c>
      <c r="I1341">
        <v>1924</v>
      </c>
      <c r="J1341">
        <v>994</v>
      </c>
      <c r="K1341">
        <v>2396</v>
      </c>
      <c r="M1341">
        <v>360.55500000000001</v>
      </c>
    </row>
    <row r="1342" spans="1:13" x14ac:dyDescent="0.2">
      <c r="B1342" s="33" t="s">
        <v>102</v>
      </c>
      <c r="C1342" s="33">
        <v>5</v>
      </c>
      <c r="D1342" s="33">
        <v>21</v>
      </c>
      <c r="E1342" s="38">
        <v>6.4855919999999996</v>
      </c>
      <c r="F1342" s="31">
        <v>14</v>
      </c>
      <c r="G1342" s="32" t="s">
        <v>51</v>
      </c>
      <c r="H1342">
        <v>1514</v>
      </c>
      <c r="I1342">
        <v>1924</v>
      </c>
      <c r="J1342">
        <v>994</v>
      </c>
      <c r="K1342">
        <v>2396</v>
      </c>
      <c r="M1342">
        <v>360.55500000000001</v>
      </c>
    </row>
    <row r="1343" spans="1:13" x14ac:dyDescent="0.2">
      <c r="B1343" s="33" t="s">
        <v>102</v>
      </c>
      <c r="C1343" s="33">
        <v>6</v>
      </c>
      <c r="D1343" s="33">
        <v>21</v>
      </c>
      <c r="E1343" s="38">
        <v>6.4855919999999996</v>
      </c>
      <c r="F1343" s="31">
        <v>14</v>
      </c>
      <c r="G1343" s="32" t="s">
        <v>51</v>
      </c>
      <c r="H1343">
        <v>1514</v>
      </c>
      <c r="I1343">
        <v>1924</v>
      </c>
      <c r="J1343">
        <v>994</v>
      </c>
      <c r="K1343">
        <v>2396</v>
      </c>
      <c r="M1343">
        <v>360.55500000000001</v>
      </c>
    </row>
    <row r="1344" spans="1:13" x14ac:dyDescent="0.2">
      <c r="B1344" s="33" t="s">
        <v>102</v>
      </c>
      <c r="C1344" s="33">
        <v>7</v>
      </c>
      <c r="D1344" s="33">
        <v>21</v>
      </c>
      <c r="E1344" s="38">
        <v>6.4855919999999996</v>
      </c>
      <c r="F1344" s="31">
        <v>14</v>
      </c>
      <c r="G1344" s="32" t="s">
        <v>51</v>
      </c>
      <c r="H1344">
        <v>1514</v>
      </c>
      <c r="I1344">
        <v>1924</v>
      </c>
      <c r="J1344">
        <v>994</v>
      </c>
      <c r="K1344">
        <v>2396</v>
      </c>
      <c r="M1344">
        <v>360.55500000000001</v>
      </c>
    </row>
    <row r="1345" spans="1:24" x14ac:dyDescent="0.2">
      <c r="B1345" s="33" t="s">
        <v>102</v>
      </c>
      <c r="C1345" s="33">
        <v>8</v>
      </c>
      <c r="D1345" s="33">
        <v>21</v>
      </c>
      <c r="E1345" s="38">
        <v>6.4855919999999996</v>
      </c>
      <c r="F1345" s="31">
        <v>14</v>
      </c>
      <c r="G1345" s="32" t="s">
        <v>51</v>
      </c>
      <c r="H1345">
        <v>1514</v>
      </c>
      <c r="I1345">
        <v>1924</v>
      </c>
      <c r="J1345">
        <v>994</v>
      </c>
      <c r="K1345">
        <v>2396</v>
      </c>
      <c r="M1345">
        <v>360.55500000000001</v>
      </c>
    </row>
    <row r="1346" spans="1:24" s="78" customFormat="1" x14ac:dyDescent="0.2">
      <c r="A1346" s="78">
        <v>64</v>
      </c>
      <c r="B1346" s="79" t="s">
        <v>103</v>
      </c>
      <c r="C1346" s="79">
        <v>1</v>
      </c>
      <c r="D1346" s="78">
        <v>1</v>
      </c>
      <c r="E1346" s="81">
        <v>7.0509849999999998</v>
      </c>
      <c r="F1346" s="78">
        <v>1</v>
      </c>
      <c r="G1346" s="83" t="s">
        <v>78</v>
      </c>
    </row>
    <row r="1347" spans="1:24" s="78" customFormat="1" x14ac:dyDescent="0.2">
      <c r="B1347" s="79" t="s">
        <v>103</v>
      </c>
      <c r="C1347" s="79">
        <v>2</v>
      </c>
      <c r="D1347" s="79">
        <v>1</v>
      </c>
    </row>
    <row r="1348" spans="1:24" s="78" customFormat="1" x14ac:dyDescent="0.2">
      <c r="B1348" s="79" t="s">
        <v>103</v>
      </c>
      <c r="C1348" s="79">
        <v>3</v>
      </c>
      <c r="D1348" s="79">
        <v>1</v>
      </c>
    </row>
    <row r="1349" spans="1:24" s="78" customFormat="1" x14ac:dyDescent="0.2">
      <c r="B1349" s="79" t="s">
        <v>103</v>
      </c>
      <c r="C1349" s="79">
        <v>4</v>
      </c>
      <c r="D1349" s="79">
        <v>1</v>
      </c>
    </row>
    <row r="1350" spans="1:24" s="78" customFormat="1" x14ac:dyDescent="0.2">
      <c r="B1350" s="79" t="s">
        <v>103</v>
      </c>
      <c r="C1350" s="79">
        <v>5</v>
      </c>
      <c r="D1350" s="79">
        <v>1</v>
      </c>
    </row>
    <row r="1351" spans="1:24" s="78" customFormat="1" x14ac:dyDescent="0.2">
      <c r="B1351" s="79" t="s">
        <v>103</v>
      </c>
      <c r="C1351" s="79">
        <v>6</v>
      </c>
      <c r="D1351" s="79">
        <v>1</v>
      </c>
    </row>
    <row r="1352" spans="1:24" s="78" customFormat="1" x14ac:dyDescent="0.2">
      <c r="B1352" s="79" t="s">
        <v>103</v>
      </c>
      <c r="C1352" s="79">
        <v>7</v>
      </c>
      <c r="D1352" s="79">
        <v>1</v>
      </c>
    </row>
    <row r="1353" spans="1:24" s="78" customFormat="1" x14ac:dyDescent="0.2">
      <c r="B1353" s="79" t="s">
        <v>103</v>
      </c>
      <c r="C1353" s="79">
        <v>8</v>
      </c>
      <c r="D1353" s="79">
        <v>1</v>
      </c>
    </row>
    <row r="1354" spans="1:24" x14ac:dyDescent="0.2">
      <c r="A1354">
        <v>65</v>
      </c>
      <c r="B1354" s="33" t="s">
        <v>103</v>
      </c>
      <c r="C1354" s="33">
        <v>1</v>
      </c>
      <c r="D1354">
        <v>2</v>
      </c>
      <c r="E1354" s="38">
        <v>6.4744169999999999</v>
      </c>
      <c r="F1354">
        <v>2</v>
      </c>
      <c r="G1354" s="5" t="s">
        <v>51</v>
      </c>
      <c r="H1354">
        <v>1474</v>
      </c>
      <c r="I1354">
        <v>2002</v>
      </c>
      <c r="J1354">
        <v>1366</v>
      </c>
      <c r="K1354">
        <v>2266</v>
      </c>
      <c r="M1354">
        <v>356</v>
      </c>
    </row>
    <row r="1355" spans="1:24" x14ac:dyDescent="0.2">
      <c r="B1355" s="33" t="s">
        <v>103</v>
      </c>
      <c r="C1355" s="33">
        <v>2</v>
      </c>
      <c r="D1355" s="33">
        <v>2</v>
      </c>
      <c r="E1355" s="38">
        <v>6.4744169999999999</v>
      </c>
      <c r="F1355">
        <v>2</v>
      </c>
      <c r="G1355" s="5" t="s">
        <v>51</v>
      </c>
      <c r="H1355">
        <v>1490</v>
      </c>
      <c r="I1355">
        <v>1998</v>
      </c>
      <c r="J1355">
        <v>1174</v>
      </c>
      <c r="K1355">
        <v>2538</v>
      </c>
      <c r="M1355">
        <v>368.02199999999999</v>
      </c>
    </row>
    <row r="1356" spans="1:24" x14ac:dyDescent="0.2">
      <c r="B1356" s="33" t="s">
        <v>103</v>
      </c>
      <c r="C1356" s="33">
        <v>3</v>
      </c>
      <c r="D1356" s="33">
        <v>2</v>
      </c>
      <c r="E1356" s="38">
        <v>6.4744169999999999</v>
      </c>
      <c r="F1356">
        <v>2</v>
      </c>
      <c r="G1356" s="5" t="s">
        <v>51</v>
      </c>
      <c r="H1356">
        <v>1602</v>
      </c>
      <c r="I1356">
        <v>1986</v>
      </c>
      <c r="J1356">
        <v>1026</v>
      </c>
      <c r="K1356">
        <v>2666</v>
      </c>
      <c r="M1356">
        <v>348.02300000000002</v>
      </c>
    </row>
    <row r="1357" spans="1:24" x14ac:dyDescent="0.2">
      <c r="B1357" s="33" t="s">
        <v>103</v>
      </c>
      <c r="C1357" s="73">
        <v>4</v>
      </c>
      <c r="D1357" s="73">
        <v>2</v>
      </c>
      <c r="E1357" s="38">
        <v>6.4744169999999999</v>
      </c>
      <c r="F1357">
        <v>2</v>
      </c>
      <c r="G1357" s="5" t="s">
        <v>51</v>
      </c>
      <c r="H1357">
        <v>1538</v>
      </c>
      <c r="I1357">
        <v>1974</v>
      </c>
      <c r="J1357">
        <v>1038</v>
      </c>
      <c r="K1357">
        <v>2618</v>
      </c>
      <c r="M1357">
        <v>356.02199999999999</v>
      </c>
      <c r="O1357">
        <v>328.024</v>
      </c>
      <c r="P1357">
        <v>184.04300000000001</v>
      </c>
      <c r="X1357" t="s">
        <v>206</v>
      </c>
    </row>
    <row r="1358" spans="1:24" x14ac:dyDescent="0.2">
      <c r="B1358" s="33" t="s">
        <v>103</v>
      </c>
      <c r="C1358" s="33">
        <v>5</v>
      </c>
      <c r="D1358" s="33">
        <v>2</v>
      </c>
      <c r="E1358" s="38">
        <v>6.4744169999999999</v>
      </c>
      <c r="F1358">
        <v>2</v>
      </c>
      <c r="G1358" s="5" t="s">
        <v>51</v>
      </c>
      <c r="H1358">
        <v>1538</v>
      </c>
      <c r="I1358">
        <v>1974</v>
      </c>
      <c r="J1358">
        <v>1038</v>
      </c>
      <c r="K1358">
        <v>2618</v>
      </c>
      <c r="M1358">
        <v>356.02199999999999</v>
      </c>
      <c r="O1358">
        <v>328.024</v>
      </c>
      <c r="P1358">
        <v>184.04300000000001</v>
      </c>
      <c r="X1358" t="s">
        <v>206</v>
      </c>
    </row>
    <row r="1359" spans="1:24" x14ac:dyDescent="0.2">
      <c r="B1359" s="33" t="s">
        <v>103</v>
      </c>
      <c r="C1359" s="33">
        <v>6</v>
      </c>
      <c r="D1359" s="33">
        <v>2</v>
      </c>
      <c r="E1359" s="38">
        <v>6.4744169999999999</v>
      </c>
      <c r="F1359">
        <v>2</v>
      </c>
      <c r="G1359" s="5" t="s">
        <v>51</v>
      </c>
      <c r="H1359">
        <v>1534</v>
      </c>
      <c r="I1359">
        <v>1990</v>
      </c>
      <c r="J1359">
        <v>1058</v>
      </c>
      <c r="K1359">
        <v>2670</v>
      </c>
      <c r="M1359">
        <v>368</v>
      </c>
      <c r="O1359">
        <v>308</v>
      </c>
      <c r="P1359">
        <v>276.11599999999999</v>
      </c>
      <c r="X1359" t="s">
        <v>206</v>
      </c>
    </row>
    <row r="1360" spans="1:24" x14ac:dyDescent="0.2">
      <c r="B1360" s="33" t="s">
        <v>103</v>
      </c>
      <c r="C1360" s="33">
        <v>7</v>
      </c>
      <c r="D1360" s="33">
        <v>2</v>
      </c>
      <c r="E1360" s="38">
        <v>6.4744169999999999</v>
      </c>
      <c r="F1360">
        <v>2</v>
      </c>
      <c r="G1360" s="5" t="s">
        <v>51</v>
      </c>
      <c r="H1360">
        <v>1534</v>
      </c>
      <c r="I1360">
        <v>1990</v>
      </c>
      <c r="J1360">
        <v>1058</v>
      </c>
      <c r="K1360">
        <v>2670</v>
      </c>
      <c r="M1360">
        <v>368</v>
      </c>
      <c r="O1360">
        <v>308</v>
      </c>
      <c r="P1360">
        <v>276.11599999999999</v>
      </c>
      <c r="X1360" t="s">
        <v>206</v>
      </c>
    </row>
    <row r="1361" spans="1:24" x14ac:dyDescent="0.2">
      <c r="B1361" s="33" t="s">
        <v>103</v>
      </c>
      <c r="C1361" s="33">
        <v>8</v>
      </c>
      <c r="D1361" s="33">
        <v>2</v>
      </c>
      <c r="E1361" s="38">
        <v>6.4744169999999999</v>
      </c>
      <c r="F1361">
        <v>2</v>
      </c>
      <c r="G1361" s="5" t="s">
        <v>51</v>
      </c>
      <c r="H1361">
        <v>1534</v>
      </c>
      <c r="I1361">
        <v>1990</v>
      </c>
      <c r="J1361">
        <v>1058</v>
      </c>
      <c r="K1361">
        <v>2670</v>
      </c>
      <c r="M1361">
        <v>368</v>
      </c>
      <c r="O1361">
        <v>308</v>
      </c>
      <c r="P1361">
        <v>276.11599999999999</v>
      </c>
      <c r="X1361" t="s">
        <v>206</v>
      </c>
    </row>
    <row r="1362" spans="1:24" x14ac:dyDescent="0.2">
      <c r="A1362">
        <v>66</v>
      </c>
      <c r="B1362" s="33" t="s">
        <v>103</v>
      </c>
      <c r="C1362" s="33">
        <v>1</v>
      </c>
      <c r="D1362">
        <v>3</v>
      </c>
      <c r="E1362" s="38">
        <v>8.0600959999999997</v>
      </c>
      <c r="F1362">
        <v>3</v>
      </c>
      <c r="G1362" s="5" t="s">
        <v>51</v>
      </c>
      <c r="H1362">
        <v>1474</v>
      </c>
      <c r="I1362">
        <v>1998</v>
      </c>
      <c r="J1362">
        <v>1966</v>
      </c>
      <c r="K1362">
        <v>1310</v>
      </c>
      <c r="M1362">
        <v>364</v>
      </c>
      <c r="O1362">
        <v>312.23099999999999</v>
      </c>
      <c r="P1362">
        <v>228.316</v>
      </c>
      <c r="X1362" t="s">
        <v>206</v>
      </c>
    </row>
    <row r="1363" spans="1:24" x14ac:dyDescent="0.2">
      <c r="B1363" s="33" t="s">
        <v>103</v>
      </c>
      <c r="C1363" s="33">
        <v>2</v>
      </c>
      <c r="D1363" s="33">
        <v>3</v>
      </c>
      <c r="E1363" s="38">
        <v>8.0600959999999997</v>
      </c>
      <c r="F1363">
        <v>3</v>
      </c>
      <c r="G1363" s="5" t="s">
        <v>51</v>
      </c>
      <c r="H1363">
        <v>1526</v>
      </c>
      <c r="I1363">
        <v>2002</v>
      </c>
      <c r="J1363">
        <v>1698</v>
      </c>
      <c r="K1363">
        <v>1146</v>
      </c>
      <c r="M1363">
        <v>364.02199999999999</v>
      </c>
      <c r="O1363">
        <v>320.02499999999998</v>
      </c>
      <c r="P1363">
        <v>252.12700000000001</v>
      </c>
      <c r="X1363" t="s">
        <v>207</v>
      </c>
    </row>
    <row r="1364" spans="1:24" x14ac:dyDescent="0.2">
      <c r="B1364" s="33" t="s">
        <v>103</v>
      </c>
      <c r="C1364" s="33">
        <v>3</v>
      </c>
      <c r="D1364" s="33">
        <v>3</v>
      </c>
      <c r="E1364" s="38">
        <v>8.0600959999999997</v>
      </c>
      <c r="F1364">
        <v>3</v>
      </c>
      <c r="G1364" s="5" t="s">
        <v>51</v>
      </c>
      <c r="H1364">
        <v>1494</v>
      </c>
      <c r="I1364">
        <v>1998</v>
      </c>
      <c r="J1364">
        <v>1286</v>
      </c>
      <c r="K1364">
        <v>1070</v>
      </c>
      <c r="M1364">
        <v>360.089</v>
      </c>
    </row>
    <row r="1365" spans="1:24" x14ac:dyDescent="0.2">
      <c r="B1365" s="33" t="s">
        <v>103</v>
      </c>
      <c r="C1365" s="33">
        <v>4</v>
      </c>
      <c r="D1365" s="33">
        <v>3</v>
      </c>
      <c r="E1365" s="38">
        <v>8.0600959999999997</v>
      </c>
      <c r="F1365">
        <v>3</v>
      </c>
      <c r="G1365" s="5" t="s">
        <v>51</v>
      </c>
      <c r="H1365">
        <v>1494</v>
      </c>
      <c r="I1365">
        <v>1998</v>
      </c>
      <c r="J1365">
        <v>1286</v>
      </c>
      <c r="K1365">
        <v>1070</v>
      </c>
      <c r="M1365">
        <v>360.089</v>
      </c>
    </row>
    <row r="1366" spans="1:24" x14ac:dyDescent="0.2">
      <c r="B1366" s="33" t="s">
        <v>103</v>
      </c>
      <c r="C1366" s="33">
        <v>5</v>
      </c>
      <c r="D1366" s="33">
        <v>3</v>
      </c>
      <c r="E1366" s="38">
        <v>8.0600959999999997</v>
      </c>
      <c r="F1366">
        <v>3</v>
      </c>
      <c r="G1366" s="5" t="s">
        <v>51</v>
      </c>
      <c r="H1366">
        <v>1494</v>
      </c>
      <c r="I1366">
        <v>1998</v>
      </c>
      <c r="J1366">
        <v>1286</v>
      </c>
      <c r="K1366">
        <v>1070</v>
      </c>
      <c r="M1366">
        <v>360.089</v>
      </c>
    </row>
    <row r="1367" spans="1:24" x14ac:dyDescent="0.2">
      <c r="B1367" s="33" t="s">
        <v>103</v>
      </c>
      <c r="C1367" s="33">
        <v>6</v>
      </c>
      <c r="D1367" s="33">
        <v>3</v>
      </c>
      <c r="E1367" s="38">
        <v>8.0600959999999997</v>
      </c>
      <c r="F1367">
        <v>3</v>
      </c>
      <c r="G1367" s="5" t="s">
        <v>51</v>
      </c>
      <c r="H1367">
        <v>1522</v>
      </c>
      <c r="I1367">
        <v>1986</v>
      </c>
      <c r="J1367">
        <v>1298</v>
      </c>
      <c r="K1367">
        <v>1138</v>
      </c>
      <c r="M1367">
        <v>368</v>
      </c>
    </row>
    <row r="1368" spans="1:24" x14ac:dyDescent="0.2">
      <c r="B1368" s="33" t="s">
        <v>103</v>
      </c>
      <c r="C1368" s="33">
        <v>7</v>
      </c>
      <c r="D1368" s="33">
        <v>3</v>
      </c>
      <c r="E1368" s="38">
        <v>8.0600959999999997</v>
      </c>
      <c r="F1368">
        <v>3</v>
      </c>
      <c r="G1368" s="5" t="s">
        <v>51</v>
      </c>
      <c r="H1368">
        <v>1506</v>
      </c>
      <c r="I1368">
        <v>1942</v>
      </c>
      <c r="J1368">
        <v>1186</v>
      </c>
      <c r="K1368">
        <v>978</v>
      </c>
      <c r="M1368">
        <v>368.02199999999999</v>
      </c>
    </row>
    <row r="1369" spans="1:24" x14ac:dyDescent="0.2">
      <c r="B1369" s="33" t="s">
        <v>103</v>
      </c>
      <c r="C1369" s="33">
        <v>8</v>
      </c>
      <c r="D1369" s="33">
        <v>3</v>
      </c>
      <c r="E1369" s="38">
        <v>8.0600959999999997</v>
      </c>
      <c r="F1369">
        <v>3</v>
      </c>
      <c r="G1369" s="5" t="s">
        <v>51</v>
      </c>
      <c r="H1369">
        <v>1558</v>
      </c>
      <c r="I1369">
        <v>1994</v>
      </c>
      <c r="J1369">
        <v>1174</v>
      </c>
      <c r="K1369">
        <v>1154</v>
      </c>
      <c r="M1369">
        <v>364.08800000000002</v>
      </c>
    </row>
    <row r="1370" spans="1:24" x14ac:dyDescent="0.2">
      <c r="A1370">
        <v>67</v>
      </c>
      <c r="B1370" s="33" t="s">
        <v>103</v>
      </c>
      <c r="C1370" s="33">
        <v>1</v>
      </c>
      <c r="D1370">
        <v>4</v>
      </c>
      <c r="E1370" s="38">
        <v>7.7652159999999997</v>
      </c>
      <c r="F1370">
        <v>4</v>
      </c>
      <c r="G1370" s="5" t="s">
        <v>49</v>
      </c>
      <c r="H1370">
        <v>1420</v>
      </c>
      <c r="I1370">
        <v>1990</v>
      </c>
      <c r="J1370">
        <v>800</v>
      </c>
      <c r="K1370">
        <v>1650</v>
      </c>
      <c r="M1370">
        <v>364</v>
      </c>
    </row>
    <row r="1371" spans="1:24" x14ac:dyDescent="0.2">
      <c r="B1371" s="33" t="s">
        <v>103</v>
      </c>
      <c r="C1371" s="33">
        <v>2</v>
      </c>
      <c r="D1371" s="33">
        <v>4</v>
      </c>
      <c r="E1371" s="38">
        <v>7.7652159999999997</v>
      </c>
      <c r="F1371">
        <v>4</v>
      </c>
      <c r="G1371" s="5" t="s">
        <v>49</v>
      </c>
      <c r="H1371">
        <v>1480</v>
      </c>
      <c r="I1371">
        <v>1982</v>
      </c>
      <c r="J1371">
        <v>1180</v>
      </c>
      <c r="K1371">
        <v>1998</v>
      </c>
      <c r="M1371">
        <v>352.20400000000001</v>
      </c>
    </row>
    <row r="1372" spans="1:24" x14ac:dyDescent="0.2">
      <c r="B1372" s="33" t="s">
        <v>103</v>
      </c>
      <c r="C1372" s="33">
        <v>3</v>
      </c>
      <c r="D1372" s="33">
        <v>4</v>
      </c>
      <c r="E1372" s="38">
        <v>7.7652159999999997</v>
      </c>
      <c r="F1372">
        <v>4</v>
      </c>
      <c r="G1372" s="5" t="s">
        <v>49</v>
      </c>
      <c r="H1372">
        <v>1456</v>
      </c>
      <c r="I1372">
        <v>1958</v>
      </c>
      <c r="J1372">
        <v>1204</v>
      </c>
      <c r="K1372">
        <v>2354</v>
      </c>
      <c r="M1372">
        <v>356.09</v>
      </c>
    </row>
    <row r="1373" spans="1:24" x14ac:dyDescent="0.2">
      <c r="B1373" s="33" t="s">
        <v>103</v>
      </c>
      <c r="C1373" s="33">
        <v>4</v>
      </c>
      <c r="D1373" s="33">
        <v>4</v>
      </c>
      <c r="E1373" s="38">
        <v>7.7652159999999997</v>
      </c>
      <c r="F1373">
        <v>4</v>
      </c>
      <c r="G1373" s="5" t="s">
        <v>49</v>
      </c>
      <c r="H1373">
        <v>1516</v>
      </c>
      <c r="I1373">
        <v>2030</v>
      </c>
      <c r="J1373">
        <v>1176</v>
      </c>
      <c r="K1373">
        <v>2514</v>
      </c>
      <c r="M1373">
        <v>356.02199999999999</v>
      </c>
    </row>
    <row r="1374" spans="1:24" x14ac:dyDescent="0.2">
      <c r="B1374" s="33" t="s">
        <v>103</v>
      </c>
      <c r="C1374" s="33">
        <v>5</v>
      </c>
      <c r="D1374" s="33">
        <v>4</v>
      </c>
      <c r="E1374" s="38">
        <v>7.7652159999999997</v>
      </c>
      <c r="F1374">
        <v>4</v>
      </c>
      <c r="G1374" s="5" t="s">
        <v>49</v>
      </c>
      <c r="H1374">
        <v>1492</v>
      </c>
      <c r="I1374">
        <v>1982</v>
      </c>
      <c r="J1374">
        <v>1012</v>
      </c>
      <c r="K1374">
        <v>2838</v>
      </c>
      <c r="M1374">
        <v>352.09100000000001</v>
      </c>
      <c r="O1374">
        <v>320</v>
      </c>
      <c r="P1374">
        <v>272</v>
      </c>
      <c r="X1374" t="s">
        <v>206</v>
      </c>
    </row>
    <row r="1375" spans="1:24" x14ac:dyDescent="0.2">
      <c r="B1375" s="33" t="s">
        <v>103</v>
      </c>
      <c r="C1375" s="33">
        <v>6</v>
      </c>
      <c r="D1375" s="33">
        <v>4</v>
      </c>
      <c r="E1375" s="38">
        <v>7.7652159999999997</v>
      </c>
      <c r="F1375">
        <v>4</v>
      </c>
      <c r="G1375" s="5" t="s">
        <v>49</v>
      </c>
      <c r="H1375">
        <v>1532</v>
      </c>
      <c r="I1375">
        <v>1990</v>
      </c>
      <c r="J1375">
        <v>1044</v>
      </c>
      <c r="K1375">
        <v>2694</v>
      </c>
      <c r="M1375">
        <v>352.09100000000001</v>
      </c>
      <c r="O1375">
        <v>308.02600000000001</v>
      </c>
      <c r="P1375">
        <v>300.02699999999999</v>
      </c>
      <c r="X1375" t="s">
        <v>206</v>
      </c>
    </row>
    <row r="1376" spans="1:24" x14ac:dyDescent="0.2">
      <c r="B1376" s="33" t="s">
        <v>103</v>
      </c>
      <c r="C1376" s="33">
        <v>7</v>
      </c>
      <c r="D1376" s="33">
        <v>4</v>
      </c>
      <c r="E1376" s="38">
        <v>7.7652159999999997</v>
      </c>
      <c r="F1376">
        <v>4</v>
      </c>
      <c r="G1376" s="5" t="s">
        <v>49</v>
      </c>
      <c r="H1376">
        <v>1536</v>
      </c>
      <c r="I1376">
        <v>1942</v>
      </c>
      <c r="J1376">
        <v>1028</v>
      </c>
      <c r="K1376">
        <v>2354</v>
      </c>
      <c r="M1376">
        <v>360.02199999999999</v>
      </c>
      <c r="O1376">
        <v>292.02699999999999</v>
      </c>
      <c r="P1376">
        <v>316.101</v>
      </c>
      <c r="X1376" t="s">
        <v>206</v>
      </c>
    </row>
    <row r="1377" spans="1:24" x14ac:dyDescent="0.2">
      <c r="B1377" s="33" t="s">
        <v>103</v>
      </c>
      <c r="C1377" s="33">
        <v>8</v>
      </c>
      <c r="D1377" s="33">
        <v>4</v>
      </c>
      <c r="E1377" s="38">
        <v>7.7652159999999997</v>
      </c>
      <c r="F1377">
        <v>4</v>
      </c>
      <c r="G1377" s="5" t="s">
        <v>49</v>
      </c>
      <c r="H1377">
        <v>1504</v>
      </c>
      <c r="I1377">
        <v>1946</v>
      </c>
      <c r="J1377">
        <v>976</v>
      </c>
      <c r="K1377">
        <v>2022</v>
      </c>
      <c r="M1377">
        <v>376</v>
      </c>
      <c r="O1377">
        <v>292.11</v>
      </c>
      <c r="P1377">
        <v>376</v>
      </c>
      <c r="X1377" t="s">
        <v>206</v>
      </c>
    </row>
    <row r="1378" spans="1:24" x14ac:dyDescent="0.2">
      <c r="A1378">
        <v>68</v>
      </c>
      <c r="B1378" s="33" t="s">
        <v>103</v>
      </c>
      <c r="C1378" s="33">
        <v>1</v>
      </c>
      <c r="D1378">
        <v>5</v>
      </c>
      <c r="E1378" s="38">
        <v>7.3025640000000003</v>
      </c>
      <c r="F1378">
        <v>5</v>
      </c>
      <c r="G1378" s="5" t="s">
        <v>51</v>
      </c>
      <c r="H1378">
        <v>1476</v>
      </c>
      <c r="I1378">
        <v>1996</v>
      </c>
      <c r="J1378">
        <v>940</v>
      </c>
      <c r="K1378">
        <v>1864</v>
      </c>
      <c r="M1378">
        <v>348</v>
      </c>
    </row>
    <row r="1379" spans="1:24" x14ac:dyDescent="0.2">
      <c r="B1379" s="33" t="s">
        <v>103</v>
      </c>
      <c r="C1379" s="33">
        <v>2</v>
      </c>
      <c r="D1379" s="33">
        <v>5</v>
      </c>
      <c r="E1379" s="38">
        <v>7.3025640000000003</v>
      </c>
      <c r="F1379">
        <v>5</v>
      </c>
      <c r="G1379" s="5" t="s">
        <v>51</v>
      </c>
      <c r="H1379">
        <v>1548</v>
      </c>
      <c r="I1379">
        <v>1980</v>
      </c>
      <c r="J1379">
        <v>2092</v>
      </c>
      <c r="K1379">
        <v>2400</v>
      </c>
      <c r="M1379">
        <v>360.089</v>
      </c>
    </row>
    <row r="1380" spans="1:24" x14ac:dyDescent="0.2">
      <c r="B1380" s="33" t="s">
        <v>103</v>
      </c>
      <c r="C1380" s="33">
        <v>3</v>
      </c>
      <c r="D1380" s="33">
        <v>5</v>
      </c>
      <c r="E1380" s="38">
        <v>7.3025640000000003</v>
      </c>
      <c r="F1380">
        <v>5</v>
      </c>
      <c r="G1380" s="5" t="s">
        <v>51</v>
      </c>
      <c r="H1380">
        <v>1584</v>
      </c>
      <c r="I1380">
        <v>1976</v>
      </c>
      <c r="J1380">
        <v>1036</v>
      </c>
      <c r="K1380">
        <v>1296</v>
      </c>
      <c r="M1380">
        <v>376</v>
      </c>
    </row>
    <row r="1381" spans="1:24" x14ac:dyDescent="0.2">
      <c r="B1381" s="33" t="s">
        <v>103</v>
      </c>
      <c r="C1381" s="33">
        <v>4</v>
      </c>
      <c r="D1381" s="33">
        <v>5</v>
      </c>
      <c r="E1381" s="38">
        <v>7.3025640000000003</v>
      </c>
      <c r="F1381">
        <v>5</v>
      </c>
      <c r="G1381" s="5" t="s">
        <v>51</v>
      </c>
      <c r="H1381">
        <v>1528</v>
      </c>
      <c r="I1381">
        <v>2000</v>
      </c>
      <c r="J1381">
        <v>2008</v>
      </c>
      <c r="K1381">
        <v>2724</v>
      </c>
      <c r="M1381">
        <v>352</v>
      </c>
    </row>
    <row r="1382" spans="1:24" x14ac:dyDescent="0.2">
      <c r="B1382" s="33" t="s">
        <v>103</v>
      </c>
      <c r="C1382" s="33">
        <v>5</v>
      </c>
      <c r="D1382" s="33">
        <v>5</v>
      </c>
      <c r="E1382" s="38">
        <v>7.3025640000000003</v>
      </c>
      <c r="F1382">
        <v>5</v>
      </c>
      <c r="G1382" s="5" t="s">
        <v>51</v>
      </c>
      <c r="H1382">
        <v>1532</v>
      </c>
      <c r="I1382">
        <v>2012</v>
      </c>
      <c r="J1382">
        <v>1304</v>
      </c>
      <c r="K1382">
        <v>1172</v>
      </c>
      <c r="M1382">
        <v>344</v>
      </c>
    </row>
    <row r="1383" spans="1:24" x14ac:dyDescent="0.2">
      <c r="B1383" s="33" t="s">
        <v>103</v>
      </c>
      <c r="C1383" s="33">
        <v>6</v>
      </c>
      <c r="D1383" s="33">
        <v>5</v>
      </c>
      <c r="E1383" s="38">
        <v>7.3025640000000003</v>
      </c>
      <c r="F1383">
        <v>5</v>
      </c>
      <c r="G1383" s="5" t="s">
        <v>51</v>
      </c>
      <c r="H1383">
        <v>1524</v>
      </c>
      <c r="I1383">
        <v>2004</v>
      </c>
      <c r="J1383">
        <v>1620</v>
      </c>
      <c r="K1383">
        <v>2876</v>
      </c>
      <c r="M1383">
        <v>348.02300000000002</v>
      </c>
    </row>
    <row r="1384" spans="1:24" x14ac:dyDescent="0.2">
      <c r="B1384" s="33" t="s">
        <v>103</v>
      </c>
      <c r="C1384" s="33">
        <v>7</v>
      </c>
      <c r="D1384" s="33">
        <v>5</v>
      </c>
      <c r="E1384" s="38">
        <v>7.3025640000000003</v>
      </c>
      <c r="F1384">
        <v>5</v>
      </c>
      <c r="G1384" s="5" t="s">
        <v>51</v>
      </c>
      <c r="H1384">
        <v>1504</v>
      </c>
      <c r="I1384">
        <v>2008</v>
      </c>
      <c r="J1384">
        <v>1732</v>
      </c>
      <c r="K1384">
        <v>1108</v>
      </c>
      <c r="M1384">
        <v>356.02199999999999</v>
      </c>
    </row>
    <row r="1385" spans="1:24" x14ac:dyDescent="0.2">
      <c r="B1385" s="33" t="s">
        <v>103</v>
      </c>
      <c r="C1385" s="33">
        <v>8</v>
      </c>
      <c r="D1385" s="33">
        <v>5</v>
      </c>
      <c r="E1385" s="38">
        <v>7.3025640000000003</v>
      </c>
      <c r="F1385">
        <v>5</v>
      </c>
      <c r="G1385" s="5" t="s">
        <v>51</v>
      </c>
      <c r="H1385">
        <v>1512</v>
      </c>
      <c r="I1385">
        <v>2072</v>
      </c>
      <c r="J1385">
        <v>1136</v>
      </c>
      <c r="K1385">
        <v>2872</v>
      </c>
      <c r="M1385">
        <v>356.09</v>
      </c>
    </row>
    <row r="1386" spans="1:24" s="78" customFormat="1" x14ac:dyDescent="0.2">
      <c r="A1386" s="78">
        <v>69</v>
      </c>
      <c r="B1386" s="79" t="s">
        <v>103</v>
      </c>
      <c r="C1386" s="79">
        <v>1</v>
      </c>
      <c r="D1386" s="78">
        <v>6</v>
      </c>
      <c r="E1386" s="81">
        <v>7.5398649999999998</v>
      </c>
      <c r="F1386" s="78">
        <v>6</v>
      </c>
      <c r="G1386" s="83" t="s">
        <v>78</v>
      </c>
    </row>
    <row r="1387" spans="1:24" s="78" customFormat="1" x14ac:dyDescent="0.2">
      <c r="B1387" s="79" t="s">
        <v>103</v>
      </c>
      <c r="C1387" s="79">
        <v>2</v>
      </c>
      <c r="D1387" s="79">
        <v>6</v>
      </c>
    </row>
    <row r="1388" spans="1:24" s="78" customFormat="1" x14ac:dyDescent="0.2">
      <c r="B1388" s="79" t="s">
        <v>103</v>
      </c>
      <c r="C1388" s="79">
        <v>3</v>
      </c>
      <c r="D1388" s="79">
        <v>6</v>
      </c>
    </row>
    <row r="1389" spans="1:24" s="78" customFormat="1" x14ac:dyDescent="0.2">
      <c r="B1389" s="79" t="s">
        <v>103</v>
      </c>
      <c r="C1389" s="79">
        <v>4</v>
      </c>
      <c r="D1389" s="79">
        <v>6</v>
      </c>
    </row>
    <row r="1390" spans="1:24" s="78" customFormat="1" x14ac:dyDescent="0.2">
      <c r="B1390" s="79" t="s">
        <v>103</v>
      </c>
      <c r="C1390" s="79">
        <v>5</v>
      </c>
      <c r="D1390" s="79">
        <v>6</v>
      </c>
    </row>
    <row r="1391" spans="1:24" s="78" customFormat="1" x14ac:dyDescent="0.2">
      <c r="B1391" s="79" t="s">
        <v>103</v>
      </c>
      <c r="C1391" s="79">
        <v>6</v>
      </c>
      <c r="D1391" s="79">
        <v>6</v>
      </c>
    </row>
    <row r="1392" spans="1:24" s="78" customFormat="1" x14ac:dyDescent="0.2">
      <c r="B1392" s="79" t="s">
        <v>103</v>
      </c>
      <c r="C1392" s="79">
        <v>7</v>
      </c>
      <c r="D1392" s="79">
        <v>6</v>
      </c>
    </row>
    <row r="1393" spans="1:24" s="78" customFormat="1" x14ac:dyDescent="0.2">
      <c r="B1393" s="79" t="s">
        <v>103</v>
      </c>
      <c r="C1393" s="79">
        <v>8</v>
      </c>
      <c r="D1393" s="79">
        <v>6</v>
      </c>
    </row>
    <row r="1394" spans="1:24" x14ac:dyDescent="0.2">
      <c r="A1394">
        <v>70</v>
      </c>
      <c r="B1394" s="33" t="s">
        <v>103</v>
      </c>
      <c r="C1394" s="33">
        <v>1</v>
      </c>
      <c r="D1394">
        <v>7</v>
      </c>
      <c r="E1394" s="38">
        <v>6.7193230000000002</v>
      </c>
      <c r="F1394">
        <v>7</v>
      </c>
      <c r="G1394" s="5" t="s">
        <v>49</v>
      </c>
      <c r="H1394">
        <v>1458</v>
      </c>
      <c r="I1394">
        <v>1966</v>
      </c>
      <c r="J1394">
        <v>1458</v>
      </c>
      <c r="K1394">
        <v>1966</v>
      </c>
      <c r="M1394">
        <v>352.02300000000002</v>
      </c>
    </row>
    <row r="1395" spans="1:24" x14ac:dyDescent="0.2">
      <c r="B1395" s="33" t="s">
        <v>103</v>
      </c>
      <c r="C1395" s="33">
        <v>2</v>
      </c>
      <c r="D1395" s="33">
        <v>7</v>
      </c>
      <c r="E1395" s="38">
        <v>6.7193230000000002</v>
      </c>
      <c r="F1395">
        <v>7</v>
      </c>
      <c r="G1395" s="5" t="s">
        <v>49</v>
      </c>
      <c r="H1395">
        <v>1518</v>
      </c>
      <c r="I1395">
        <v>2006</v>
      </c>
      <c r="J1395">
        <v>1522</v>
      </c>
      <c r="K1395">
        <v>2174</v>
      </c>
      <c r="M1395">
        <v>364.19799999999998</v>
      </c>
    </row>
    <row r="1396" spans="1:24" x14ac:dyDescent="0.2">
      <c r="B1396" s="33" t="s">
        <v>103</v>
      </c>
      <c r="C1396" s="33">
        <v>3</v>
      </c>
      <c r="D1396" s="33">
        <v>7</v>
      </c>
      <c r="E1396" s="38">
        <v>6.7193230000000002</v>
      </c>
      <c r="F1396">
        <v>7</v>
      </c>
      <c r="G1396" s="5" t="s">
        <v>49</v>
      </c>
      <c r="H1396">
        <v>1514</v>
      </c>
      <c r="I1396">
        <v>1970</v>
      </c>
      <c r="J1396">
        <v>1438</v>
      </c>
      <c r="K1396">
        <v>2382</v>
      </c>
      <c r="M1396">
        <v>364</v>
      </c>
    </row>
    <row r="1397" spans="1:24" x14ac:dyDescent="0.2">
      <c r="B1397" s="33" t="s">
        <v>103</v>
      </c>
      <c r="C1397" s="33">
        <v>4</v>
      </c>
      <c r="D1397" s="33">
        <v>7</v>
      </c>
      <c r="E1397" s="38">
        <v>6.7193230000000002</v>
      </c>
      <c r="F1397">
        <v>7</v>
      </c>
      <c r="G1397" s="5" t="s">
        <v>49</v>
      </c>
      <c r="H1397">
        <v>1530</v>
      </c>
      <c r="I1397">
        <v>1998</v>
      </c>
      <c r="J1397">
        <v>1370</v>
      </c>
      <c r="K1397">
        <v>2574</v>
      </c>
      <c r="M1397">
        <v>352.02300000000002</v>
      </c>
    </row>
    <row r="1398" spans="1:24" x14ac:dyDescent="0.2">
      <c r="B1398" s="33" t="s">
        <v>103</v>
      </c>
      <c r="C1398" s="33">
        <v>5</v>
      </c>
      <c r="D1398" s="33">
        <v>7</v>
      </c>
      <c r="E1398" s="38">
        <v>6.7193230000000002</v>
      </c>
      <c r="F1398">
        <v>7</v>
      </c>
      <c r="G1398" s="5" t="s">
        <v>49</v>
      </c>
      <c r="H1398">
        <v>1570</v>
      </c>
      <c r="I1398">
        <v>2030</v>
      </c>
      <c r="J1398">
        <v>1362</v>
      </c>
      <c r="K1398">
        <v>2862</v>
      </c>
      <c r="M1398">
        <v>372.08600000000001</v>
      </c>
    </row>
    <row r="1399" spans="1:24" x14ac:dyDescent="0.2">
      <c r="B1399" s="33" t="s">
        <v>103</v>
      </c>
      <c r="C1399" s="33">
        <v>6</v>
      </c>
      <c r="D1399" s="33">
        <v>7</v>
      </c>
      <c r="E1399" s="38">
        <v>6.7193230000000002</v>
      </c>
      <c r="F1399">
        <v>7</v>
      </c>
      <c r="G1399" s="5" t="s">
        <v>49</v>
      </c>
      <c r="H1399">
        <v>1494</v>
      </c>
      <c r="I1399">
        <v>1938</v>
      </c>
      <c r="J1399">
        <v>1218</v>
      </c>
      <c r="K1399">
        <v>2734</v>
      </c>
      <c r="M1399">
        <v>356</v>
      </c>
      <c r="O1399">
        <v>292</v>
      </c>
      <c r="P1399">
        <v>164.04900000000001</v>
      </c>
      <c r="X1399" t="s">
        <v>207</v>
      </c>
    </row>
    <row r="1400" spans="1:24" x14ac:dyDescent="0.2">
      <c r="B1400" s="33" t="s">
        <v>103</v>
      </c>
      <c r="C1400" s="33">
        <v>7</v>
      </c>
      <c r="D1400" s="33">
        <v>7</v>
      </c>
      <c r="E1400" s="38">
        <v>6.7193230000000002</v>
      </c>
      <c r="F1400">
        <v>7</v>
      </c>
      <c r="G1400" s="5" t="s">
        <v>49</v>
      </c>
      <c r="H1400">
        <v>1574</v>
      </c>
      <c r="I1400">
        <v>1970</v>
      </c>
      <c r="J1400">
        <v>1258</v>
      </c>
      <c r="K1400">
        <v>2782</v>
      </c>
      <c r="M1400">
        <v>352.02300000000002</v>
      </c>
      <c r="O1400">
        <v>304.10500000000002</v>
      </c>
      <c r="P1400">
        <v>224.321</v>
      </c>
      <c r="X1400" t="s">
        <v>207</v>
      </c>
    </row>
    <row r="1401" spans="1:24" x14ac:dyDescent="0.2">
      <c r="B1401" s="33" t="s">
        <v>103</v>
      </c>
      <c r="C1401" s="33">
        <v>8</v>
      </c>
      <c r="D1401" s="33">
        <v>7</v>
      </c>
      <c r="E1401" s="38">
        <v>6.7193230000000002</v>
      </c>
      <c r="F1401">
        <v>7</v>
      </c>
      <c r="G1401" s="5" t="s">
        <v>49</v>
      </c>
      <c r="H1401">
        <v>1574</v>
      </c>
      <c r="I1401">
        <v>1970</v>
      </c>
      <c r="J1401">
        <v>1258</v>
      </c>
      <c r="K1401">
        <v>2782</v>
      </c>
      <c r="M1401">
        <v>352.02300000000002</v>
      </c>
      <c r="O1401">
        <v>304.10500000000002</v>
      </c>
      <c r="P1401">
        <v>224.321</v>
      </c>
      <c r="X1401" t="s">
        <v>207</v>
      </c>
    </row>
    <row r="1402" spans="1:24" x14ac:dyDescent="0.2">
      <c r="A1402">
        <v>71</v>
      </c>
      <c r="B1402" s="33" t="s">
        <v>103</v>
      </c>
      <c r="C1402" s="33">
        <v>1</v>
      </c>
      <c r="D1402">
        <v>8</v>
      </c>
      <c r="E1402" s="38">
        <v>7.0509849999999998</v>
      </c>
      <c r="F1402">
        <v>1</v>
      </c>
      <c r="G1402" s="5" t="s">
        <v>51</v>
      </c>
      <c r="H1402">
        <v>1484</v>
      </c>
      <c r="I1402">
        <v>1988</v>
      </c>
      <c r="J1402">
        <v>1480</v>
      </c>
      <c r="K1402">
        <v>1020</v>
      </c>
      <c r="M1402">
        <v>356.02199999999999</v>
      </c>
    </row>
    <row r="1403" spans="1:24" x14ac:dyDescent="0.2">
      <c r="B1403" s="33" t="s">
        <v>103</v>
      </c>
      <c r="C1403" s="33">
        <v>2</v>
      </c>
      <c r="D1403" s="33">
        <v>8</v>
      </c>
      <c r="E1403" s="38">
        <v>7.0509849999999998</v>
      </c>
      <c r="F1403">
        <v>1</v>
      </c>
      <c r="G1403" s="5" t="s">
        <v>51</v>
      </c>
      <c r="H1403">
        <v>1512</v>
      </c>
      <c r="I1403">
        <v>1980</v>
      </c>
      <c r="J1403">
        <v>928</v>
      </c>
      <c r="K1403">
        <v>2104</v>
      </c>
      <c r="M1403">
        <v>352.20400000000001</v>
      </c>
    </row>
    <row r="1404" spans="1:24" x14ac:dyDescent="0.2">
      <c r="B1404" s="33" t="s">
        <v>103</v>
      </c>
      <c r="C1404" s="33">
        <v>3</v>
      </c>
      <c r="D1404" s="33">
        <v>8</v>
      </c>
      <c r="E1404" s="38">
        <v>7.0509849999999998</v>
      </c>
      <c r="F1404">
        <v>1</v>
      </c>
      <c r="G1404" s="5" t="s">
        <v>51</v>
      </c>
      <c r="H1404">
        <v>1548</v>
      </c>
      <c r="I1404">
        <v>2004</v>
      </c>
      <c r="J1404">
        <v>1412</v>
      </c>
      <c r="K1404">
        <v>2804</v>
      </c>
      <c r="M1404">
        <v>356</v>
      </c>
      <c r="O1404">
        <v>288.02800000000002</v>
      </c>
      <c r="P1404">
        <v>224</v>
      </c>
      <c r="X1404" t="s">
        <v>207</v>
      </c>
    </row>
    <row r="1405" spans="1:24" x14ac:dyDescent="0.2">
      <c r="B1405" s="33" t="s">
        <v>103</v>
      </c>
      <c r="C1405" s="33">
        <v>4</v>
      </c>
      <c r="D1405" s="33">
        <v>8</v>
      </c>
      <c r="E1405" s="38">
        <v>7.0509849999999998</v>
      </c>
      <c r="F1405">
        <v>1</v>
      </c>
      <c r="G1405" s="5" t="s">
        <v>51</v>
      </c>
      <c r="H1405">
        <v>1568</v>
      </c>
      <c r="I1405">
        <v>2044</v>
      </c>
      <c r="J1405">
        <v>2172</v>
      </c>
      <c r="K1405">
        <v>2604</v>
      </c>
      <c r="M1405">
        <v>364.19799999999998</v>
      </c>
    </row>
    <row r="1406" spans="1:24" x14ac:dyDescent="0.2">
      <c r="B1406" s="33" t="s">
        <v>103</v>
      </c>
      <c r="C1406" s="33">
        <v>5</v>
      </c>
      <c r="D1406" s="33">
        <v>8</v>
      </c>
      <c r="E1406" s="38">
        <v>7.0509849999999998</v>
      </c>
      <c r="F1406">
        <v>1</v>
      </c>
      <c r="G1406" s="5" t="s">
        <v>51</v>
      </c>
      <c r="H1406">
        <v>1532</v>
      </c>
      <c r="I1406">
        <v>2000</v>
      </c>
      <c r="J1406">
        <v>1928</v>
      </c>
      <c r="K1406">
        <v>1540</v>
      </c>
      <c r="M1406">
        <v>364.02199999999999</v>
      </c>
    </row>
    <row r="1407" spans="1:24" x14ac:dyDescent="0.2">
      <c r="B1407" s="33" t="s">
        <v>103</v>
      </c>
      <c r="C1407" s="33">
        <v>6</v>
      </c>
      <c r="D1407" s="33">
        <v>8</v>
      </c>
      <c r="E1407" s="38">
        <v>7.0509849999999998</v>
      </c>
      <c r="F1407">
        <v>1</v>
      </c>
      <c r="G1407" s="5" t="s">
        <v>51</v>
      </c>
      <c r="H1407">
        <v>1548</v>
      </c>
      <c r="I1407">
        <v>2044</v>
      </c>
      <c r="J1407">
        <v>1384</v>
      </c>
      <c r="K1407">
        <v>1168</v>
      </c>
      <c r="M1407">
        <v>356.09</v>
      </c>
    </row>
    <row r="1408" spans="1:24" x14ac:dyDescent="0.2">
      <c r="B1408" s="33" t="s">
        <v>103</v>
      </c>
      <c r="C1408" s="33">
        <v>7</v>
      </c>
      <c r="D1408" s="33">
        <v>8</v>
      </c>
      <c r="E1408" s="38">
        <v>7.0509849999999998</v>
      </c>
      <c r="F1408">
        <v>1</v>
      </c>
      <c r="G1408" s="5" t="s">
        <v>51</v>
      </c>
      <c r="H1408">
        <v>1548</v>
      </c>
      <c r="I1408">
        <v>1960</v>
      </c>
      <c r="J1408">
        <v>996</v>
      </c>
      <c r="K1408">
        <v>1448</v>
      </c>
      <c r="M1408">
        <v>352.02300000000002</v>
      </c>
    </row>
    <row r="1409" spans="1:24" x14ac:dyDescent="0.2">
      <c r="B1409" s="33" t="s">
        <v>103</v>
      </c>
      <c r="C1409" s="33">
        <v>8</v>
      </c>
      <c r="D1409" s="33">
        <v>8</v>
      </c>
      <c r="E1409" s="38">
        <v>7.0509849999999998</v>
      </c>
      <c r="F1409">
        <v>1</v>
      </c>
      <c r="G1409" s="5" t="s">
        <v>51</v>
      </c>
      <c r="H1409">
        <v>1516</v>
      </c>
      <c r="I1409">
        <v>1964</v>
      </c>
      <c r="J1409">
        <v>976</v>
      </c>
      <c r="K1409">
        <v>2312</v>
      </c>
      <c r="M1409">
        <v>352.02300000000002</v>
      </c>
    </row>
    <row r="1410" spans="1:24" s="78" customFormat="1" x14ac:dyDescent="0.2">
      <c r="A1410" s="78">
        <v>72</v>
      </c>
      <c r="B1410" s="79" t="s">
        <v>103</v>
      </c>
      <c r="C1410" s="79">
        <v>1</v>
      </c>
      <c r="D1410" s="78">
        <v>9</v>
      </c>
      <c r="E1410" s="81">
        <v>6.4744169999999999</v>
      </c>
      <c r="F1410" s="78">
        <v>2</v>
      </c>
      <c r="G1410" s="83" t="s">
        <v>78</v>
      </c>
    </row>
    <row r="1411" spans="1:24" s="78" customFormat="1" x14ac:dyDescent="0.2">
      <c r="B1411" s="79" t="s">
        <v>103</v>
      </c>
      <c r="C1411" s="79">
        <v>2</v>
      </c>
      <c r="D1411" s="79">
        <v>9</v>
      </c>
    </row>
    <row r="1412" spans="1:24" s="78" customFormat="1" x14ac:dyDescent="0.2">
      <c r="B1412" s="79" t="s">
        <v>103</v>
      </c>
      <c r="C1412" s="79">
        <v>3</v>
      </c>
      <c r="D1412" s="79">
        <v>9</v>
      </c>
    </row>
    <row r="1413" spans="1:24" s="78" customFormat="1" x14ac:dyDescent="0.2">
      <c r="B1413" s="79" t="s">
        <v>103</v>
      </c>
      <c r="C1413" s="79">
        <v>4</v>
      </c>
      <c r="D1413" s="79">
        <v>9</v>
      </c>
    </row>
    <row r="1414" spans="1:24" s="78" customFormat="1" x14ac:dyDescent="0.2">
      <c r="B1414" s="79" t="s">
        <v>103</v>
      </c>
      <c r="C1414" s="79">
        <v>5</v>
      </c>
      <c r="D1414" s="79">
        <v>9</v>
      </c>
    </row>
    <row r="1415" spans="1:24" s="78" customFormat="1" x14ac:dyDescent="0.2">
      <c r="B1415" s="79" t="s">
        <v>103</v>
      </c>
      <c r="C1415" s="79">
        <v>6</v>
      </c>
      <c r="D1415" s="79">
        <v>9</v>
      </c>
    </row>
    <row r="1416" spans="1:24" s="78" customFormat="1" x14ac:dyDescent="0.2">
      <c r="B1416" s="79" t="s">
        <v>103</v>
      </c>
      <c r="C1416" s="79">
        <v>7</v>
      </c>
      <c r="D1416" s="79">
        <v>9</v>
      </c>
    </row>
    <row r="1417" spans="1:24" s="78" customFormat="1" x14ac:dyDescent="0.2">
      <c r="B1417" s="79" t="s">
        <v>103</v>
      </c>
      <c r="C1417" s="79">
        <v>8</v>
      </c>
      <c r="D1417" s="79">
        <v>9</v>
      </c>
    </row>
    <row r="1418" spans="1:24" x14ac:dyDescent="0.2">
      <c r="A1418">
        <v>73</v>
      </c>
      <c r="B1418" s="33" t="s">
        <v>103</v>
      </c>
      <c r="C1418" s="33">
        <v>1</v>
      </c>
      <c r="D1418">
        <v>10</v>
      </c>
      <c r="E1418" s="38">
        <v>8.0600959999999997</v>
      </c>
      <c r="F1418">
        <v>3</v>
      </c>
      <c r="G1418" s="5" t="s">
        <v>49</v>
      </c>
      <c r="H1418">
        <v>1500</v>
      </c>
      <c r="I1418">
        <v>2008</v>
      </c>
      <c r="J1418">
        <v>2012</v>
      </c>
      <c r="K1418">
        <v>1780</v>
      </c>
      <c r="M1418">
        <v>360.02199999999999</v>
      </c>
    </row>
    <row r="1419" spans="1:24" x14ac:dyDescent="0.2">
      <c r="B1419" s="33" t="s">
        <v>103</v>
      </c>
      <c r="C1419" s="33">
        <v>2</v>
      </c>
      <c r="D1419" s="33">
        <v>10</v>
      </c>
      <c r="E1419" s="38">
        <v>8.0600959999999997</v>
      </c>
      <c r="F1419">
        <v>3</v>
      </c>
      <c r="G1419" s="5" t="s">
        <v>49</v>
      </c>
      <c r="H1419">
        <v>1496</v>
      </c>
      <c r="I1419">
        <v>1976</v>
      </c>
      <c r="J1419">
        <v>1804</v>
      </c>
      <c r="K1419">
        <v>2784</v>
      </c>
      <c r="M1419">
        <v>364.19799999999998</v>
      </c>
      <c r="O1419">
        <v>300</v>
      </c>
      <c r="P1419">
        <v>216.148</v>
      </c>
      <c r="X1419" t="s">
        <v>207</v>
      </c>
    </row>
    <row r="1420" spans="1:24" x14ac:dyDescent="0.2">
      <c r="B1420" s="33" t="s">
        <v>103</v>
      </c>
      <c r="C1420" s="33">
        <v>3</v>
      </c>
      <c r="D1420" s="33">
        <v>10</v>
      </c>
      <c r="E1420" s="38">
        <v>8.0600959999999997</v>
      </c>
      <c r="F1420">
        <v>3</v>
      </c>
      <c r="G1420" s="5" t="s">
        <v>49</v>
      </c>
      <c r="H1420">
        <v>1556</v>
      </c>
      <c r="I1420">
        <v>1932</v>
      </c>
      <c r="J1420">
        <v>1164</v>
      </c>
      <c r="K1420">
        <v>2728</v>
      </c>
      <c r="M1420">
        <v>352.363</v>
      </c>
      <c r="O1420">
        <v>308.02600000000001</v>
      </c>
      <c r="P1420">
        <v>420.30500000000001</v>
      </c>
      <c r="X1420" t="s">
        <v>207</v>
      </c>
    </row>
    <row r="1421" spans="1:24" x14ac:dyDescent="0.2">
      <c r="B1421" s="33" t="s">
        <v>103</v>
      </c>
      <c r="C1421" s="33">
        <v>4</v>
      </c>
      <c r="D1421" s="33">
        <v>10</v>
      </c>
      <c r="E1421" s="38">
        <v>8.0600959999999997</v>
      </c>
      <c r="F1421">
        <v>3</v>
      </c>
      <c r="G1421" s="5" t="s">
        <v>49</v>
      </c>
      <c r="H1421">
        <v>1556</v>
      </c>
      <c r="I1421">
        <v>1932</v>
      </c>
      <c r="J1421">
        <v>1164</v>
      </c>
      <c r="K1421">
        <v>2728</v>
      </c>
      <c r="M1421">
        <v>352.363</v>
      </c>
      <c r="O1421">
        <v>308.02600000000001</v>
      </c>
      <c r="P1421">
        <v>420.30500000000001</v>
      </c>
      <c r="X1421" t="s">
        <v>207</v>
      </c>
    </row>
    <row r="1422" spans="1:24" x14ac:dyDescent="0.2">
      <c r="B1422" s="33" t="s">
        <v>103</v>
      </c>
      <c r="C1422" s="33">
        <v>5</v>
      </c>
      <c r="D1422" s="33">
        <v>10</v>
      </c>
      <c r="E1422" s="38">
        <v>8.0600959999999997</v>
      </c>
      <c r="F1422">
        <v>3</v>
      </c>
      <c r="G1422" s="5" t="s">
        <v>49</v>
      </c>
      <c r="H1422">
        <v>1556</v>
      </c>
      <c r="I1422">
        <v>1932</v>
      </c>
      <c r="J1422">
        <v>1164</v>
      </c>
      <c r="K1422">
        <v>2728</v>
      </c>
      <c r="M1422">
        <v>352.363</v>
      </c>
      <c r="O1422">
        <v>308.02600000000001</v>
      </c>
      <c r="P1422">
        <v>420.30500000000001</v>
      </c>
      <c r="X1422" t="s">
        <v>207</v>
      </c>
    </row>
    <row r="1423" spans="1:24" x14ac:dyDescent="0.2">
      <c r="B1423" s="33" t="s">
        <v>103</v>
      </c>
      <c r="C1423" s="33">
        <v>6</v>
      </c>
      <c r="D1423" s="33">
        <v>10</v>
      </c>
      <c r="E1423" s="38">
        <v>8.0600959999999997</v>
      </c>
      <c r="F1423">
        <v>3</v>
      </c>
      <c r="G1423" s="5" t="s">
        <v>49</v>
      </c>
      <c r="H1423">
        <v>1556</v>
      </c>
      <c r="I1423">
        <v>1932</v>
      </c>
      <c r="J1423">
        <v>1164</v>
      </c>
      <c r="K1423">
        <v>2728</v>
      </c>
      <c r="M1423">
        <v>352.363</v>
      </c>
      <c r="O1423">
        <v>308.02600000000001</v>
      </c>
      <c r="P1423">
        <v>420.30500000000001</v>
      </c>
      <c r="X1423" t="s">
        <v>207</v>
      </c>
    </row>
    <row r="1424" spans="1:24" x14ac:dyDescent="0.2">
      <c r="B1424" s="33" t="s">
        <v>103</v>
      </c>
      <c r="C1424" s="33">
        <v>7</v>
      </c>
      <c r="D1424" s="33">
        <v>10</v>
      </c>
      <c r="E1424" s="38">
        <v>8.0600959999999997</v>
      </c>
      <c r="F1424">
        <v>3</v>
      </c>
      <c r="G1424" s="5" t="s">
        <v>49</v>
      </c>
      <c r="H1424">
        <v>1556</v>
      </c>
      <c r="I1424">
        <v>1932</v>
      </c>
      <c r="J1424">
        <v>1164</v>
      </c>
      <c r="K1424">
        <v>2728</v>
      </c>
      <c r="M1424">
        <v>352.363</v>
      </c>
      <c r="O1424">
        <v>308.02600000000001</v>
      </c>
      <c r="P1424">
        <v>420.30500000000001</v>
      </c>
      <c r="X1424" t="s">
        <v>207</v>
      </c>
    </row>
    <row r="1425" spans="1:24" x14ac:dyDescent="0.2">
      <c r="B1425" s="33" t="s">
        <v>103</v>
      </c>
      <c r="C1425" s="33">
        <v>8</v>
      </c>
      <c r="D1425" s="33">
        <v>10</v>
      </c>
      <c r="E1425" s="38">
        <v>8.0600959999999997</v>
      </c>
      <c r="F1425">
        <v>3</v>
      </c>
      <c r="G1425" s="5" t="s">
        <v>49</v>
      </c>
      <c r="H1425">
        <v>1556</v>
      </c>
      <c r="I1425">
        <v>1932</v>
      </c>
      <c r="J1425">
        <v>1164</v>
      </c>
      <c r="K1425">
        <v>2728</v>
      </c>
      <c r="M1425">
        <v>352.363</v>
      </c>
      <c r="O1425">
        <v>308.02600000000001</v>
      </c>
      <c r="P1425">
        <v>420.30500000000001</v>
      </c>
      <c r="X1425" t="s">
        <v>207</v>
      </c>
    </row>
    <row r="1426" spans="1:24" x14ac:dyDescent="0.2">
      <c r="A1426">
        <v>74</v>
      </c>
      <c r="B1426" s="33" t="s">
        <v>103</v>
      </c>
      <c r="C1426" s="33">
        <v>1</v>
      </c>
      <c r="D1426">
        <v>11</v>
      </c>
      <c r="E1426" s="38">
        <v>7.7652159999999997</v>
      </c>
      <c r="F1426">
        <v>4</v>
      </c>
      <c r="G1426" s="5" t="s">
        <v>51</v>
      </c>
      <c r="H1426">
        <v>1494</v>
      </c>
      <c r="I1426">
        <v>2004</v>
      </c>
      <c r="J1426">
        <v>2038</v>
      </c>
      <c r="K1426">
        <v>2704</v>
      </c>
      <c r="M1426">
        <v>352.02300000000002</v>
      </c>
    </row>
    <row r="1427" spans="1:24" x14ac:dyDescent="0.2">
      <c r="B1427" s="33" t="s">
        <v>103</v>
      </c>
      <c r="C1427" s="33">
        <v>2</v>
      </c>
      <c r="D1427" s="33">
        <v>11</v>
      </c>
      <c r="E1427" s="38">
        <v>7.7652159999999997</v>
      </c>
      <c r="F1427">
        <v>4</v>
      </c>
      <c r="G1427" s="5" t="s">
        <v>51</v>
      </c>
      <c r="H1427">
        <v>1458</v>
      </c>
      <c r="I1427">
        <v>2012</v>
      </c>
      <c r="J1427">
        <v>1758</v>
      </c>
      <c r="K1427">
        <v>1160</v>
      </c>
      <c r="M1427">
        <v>352.09100000000001</v>
      </c>
      <c r="O1427">
        <v>320.39999999999998</v>
      </c>
      <c r="P1427">
        <v>208.03800000000001</v>
      </c>
      <c r="X1427" t="s">
        <v>207</v>
      </c>
    </row>
    <row r="1428" spans="1:24" x14ac:dyDescent="0.2">
      <c r="B1428" s="33" t="s">
        <v>103</v>
      </c>
      <c r="C1428" s="33">
        <v>3</v>
      </c>
      <c r="D1428" s="33">
        <v>11</v>
      </c>
      <c r="E1428" s="38">
        <v>7.7652159999999997</v>
      </c>
      <c r="F1428">
        <v>4</v>
      </c>
      <c r="G1428" s="5" t="s">
        <v>51</v>
      </c>
      <c r="H1428">
        <v>1522</v>
      </c>
      <c r="I1428">
        <v>2028</v>
      </c>
      <c r="J1428">
        <v>1646</v>
      </c>
      <c r="K1428">
        <v>1204</v>
      </c>
      <c r="M1428">
        <v>352.09100000000001</v>
      </c>
      <c r="O1428">
        <v>304.10500000000002</v>
      </c>
      <c r="P1428">
        <v>344.02300000000002</v>
      </c>
      <c r="X1428" t="s">
        <v>207</v>
      </c>
    </row>
    <row r="1429" spans="1:24" x14ac:dyDescent="0.2">
      <c r="B1429" s="33" t="s">
        <v>103</v>
      </c>
      <c r="C1429" s="33">
        <v>4</v>
      </c>
      <c r="D1429" s="33">
        <v>11</v>
      </c>
      <c r="E1429" s="38">
        <v>7.7652159999999997</v>
      </c>
      <c r="F1429">
        <v>4</v>
      </c>
      <c r="G1429" s="5" t="s">
        <v>51</v>
      </c>
      <c r="H1429">
        <v>1522</v>
      </c>
      <c r="I1429">
        <v>2028</v>
      </c>
      <c r="J1429">
        <v>1646</v>
      </c>
      <c r="K1429">
        <v>1204</v>
      </c>
      <c r="M1429">
        <v>352.09100000000001</v>
      </c>
      <c r="O1429">
        <v>304.10500000000002</v>
      </c>
      <c r="P1429">
        <v>344.02300000000002</v>
      </c>
      <c r="X1429" t="s">
        <v>207</v>
      </c>
    </row>
    <row r="1430" spans="1:24" x14ac:dyDescent="0.2">
      <c r="B1430" s="33" t="s">
        <v>103</v>
      </c>
      <c r="C1430" s="33">
        <v>5</v>
      </c>
      <c r="D1430" s="33">
        <v>11</v>
      </c>
      <c r="E1430" s="38">
        <v>7.7652159999999997</v>
      </c>
      <c r="F1430">
        <v>4</v>
      </c>
      <c r="G1430" s="5" t="s">
        <v>51</v>
      </c>
      <c r="H1430">
        <v>1522</v>
      </c>
      <c r="I1430">
        <v>2028</v>
      </c>
      <c r="J1430">
        <v>1646</v>
      </c>
      <c r="K1430">
        <v>1204</v>
      </c>
      <c r="M1430">
        <v>352.09100000000001</v>
      </c>
      <c r="O1430">
        <v>304.10500000000002</v>
      </c>
      <c r="P1430">
        <v>344.02300000000002</v>
      </c>
      <c r="X1430" t="s">
        <v>207</v>
      </c>
    </row>
    <row r="1431" spans="1:24" x14ac:dyDescent="0.2">
      <c r="B1431" s="33" t="s">
        <v>103</v>
      </c>
      <c r="C1431" s="33">
        <v>6</v>
      </c>
      <c r="D1431" s="33">
        <v>11</v>
      </c>
      <c r="E1431" s="38">
        <v>7.7652159999999997</v>
      </c>
      <c r="F1431">
        <v>4</v>
      </c>
      <c r="G1431" s="5" t="s">
        <v>51</v>
      </c>
      <c r="H1431">
        <v>1522</v>
      </c>
      <c r="I1431">
        <v>2028</v>
      </c>
      <c r="J1431">
        <v>1646</v>
      </c>
      <c r="K1431">
        <v>1204</v>
      </c>
      <c r="M1431">
        <v>352.09100000000001</v>
      </c>
      <c r="O1431">
        <v>304.10500000000002</v>
      </c>
      <c r="P1431">
        <v>344.02300000000002</v>
      </c>
      <c r="X1431" t="s">
        <v>207</v>
      </c>
    </row>
    <row r="1432" spans="1:24" x14ac:dyDescent="0.2">
      <c r="B1432" s="33" t="s">
        <v>103</v>
      </c>
      <c r="C1432" s="33">
        <v>7</v>
      </c>
      <c r="D1432" s="33">
        <v>11</v>
      </c>
      <c r="E1432" s="38">
        <v>7.7652159999999997</v>
      </c>
      <c r="F1432">
        <v>4</v>
      </c>
      <c r="G1432" s="5" t="s">
        <v>51</v>
      </c>
      <c r="H1432">
        <v>1518</v>
      </c>
      <c r="I1432">
        <v>2012</v>
      </c>
      <c r="J1432">
        <v>1890</v>
      </c>
      <c r="K1432">
        <v>1148</v>
      </c>
      <c r="M1432">
        <v>356.02199999999999</v>
      </c>
      <c r="O1432">
        <v>308</v>
      </c>
      <c r="P1432">
        <v>428.07499999999999</v>
      </c>
      <c r="X1432" t="s">
        <v>207</v>
      </c>
    </row>
    <row r="1433" spans="1:24" x14ac:dyDescent="0.2">
      <c r="B1433" s="33" t="s">
        <v>103</v>
      </c>
      <c r="C1433" s="33">
        <v>8</v>
      </c>
      <c r="D1433" s="33">
        <v>11</v>
      </c>
      <c r="E1433" s="38">
        <v>7.7652159999999997</v>
      </c>
      <c r="F1433">
        <v>4</v>
      </c>
      <c r="G1433" s="5" t="s">
        <v>51</v>
      </c>
      <c r="H1433">
        <v>1578</v>
      </c>
      <c r="I1433">
        <v>1926</v>
      </c>
      <c r="J1433">
        <v>2052</v>
      </c>
      <c r="K1433">
        <v>1110</v>
      </c>
      <c r="M1433">
        <v>342.21</v>
      </c>
      <c r="O1433">
        <v>336.48200000000003</v>
      </c>
      <c r="P1433">
        <v>672.24099999999999</v>
      </c>
      <c r="X1433" t="s">
        <v>207</v>
      </c>
    </row>
    <row r="1434" spans="1:24" s="78" customFormat="1" x14ac:dyDescent="0.2">
      <c r="A1434" s="78">
        <v>75</v>
      </c>
      <c r="B1434" s="79" t="s">
        <v>103</v>
      </c>
      <c r="C1434" s="79">
        <v>1</v>
      </c>
      <c r="D1434" s="78">
        <v>12</v>
      </c>
      <c r="E1434" s="81">
        <v>7.3025640000000003</v>
      </c>
      <c r="F1434" s="78">
        <v>5</v>
      </c>
      <c r="G1434" s="83" t="s">
        <v>78</v>
      </c>
    </row>
    <row r="1435" spans="1:24" s="78" customFormat="1" x14ac:dyDescent="0.2">
      <c r="B1435" s="79" t="s">
        <v>103</v>
      </c>
      <c r="C1435" s="79">
        <v>2</v>
      </c>
      <c r="D1435" s="79">
        <v>12</v>
      </c>
    </row>
    <row r="1436" spans="1:24" s="78" customFormat="1" x14ac:dyDescent="0.2">
      <c r="B1436" s="79" t="s">
        <v>103</v>
      </c>
      <c r="C1436" s="79">
        <v>3</v>
      </c>
      <c r="D1436" s="79">
        <v>12</v>
      </c>
    </row>
    <row r="1437" spans="1:24" s="78" customFormat="1" x14ac:dyDescent="0.2">
      <c r="B1437" s="79" t="s">
        <v>103</v>
      </c>
      <c r="C1437" s="79">
        <v>4</v>
      </c>
      <c r="D1437" s="79">
        <v>12</v>
      </c>
    </row>
    <row r="1438" spans="1:24" s="78" customFormat="1" x14ac:dyDescent="0.2">
      <c r="B1438" s="79" t="s">
        <v>103</v>
      </c>
      <c r="C1438" s="79">
        <v>5</v>
      </c>
      <c r="D1438" s="79">
        <v>12</v>
      </c>
    </row>
    <row r="1439" spans="1:24" s="78" customFormat="1" x14ac:dyDescent="0.2">
      <c r="B1439" s="79" t="s">
        <v>103</v>
      </c>
      <c r="C1439" s="79">
        <v>6</v>
      </c>
      <c r="D1439" s="79">
        <v>12</v>
      </c>
    </row>
    <row r="1440" spans="1:24" s="78" customFormat="1" x14ac:dyDescent="0.2">
      <c r="B1440" s="79" t="s">
        <v>103</v>
      </c>
      <c r="C1440" s="79">
        <v>7</v>
      </c>
      <c r="D1440" s="79">
        <v>12</v>
      </c>
    </row>
    <row r="1441" spans="1:24" s="78" customFormat="1" x14ac:dyDescent="0.2">
      <c r="B1441" s="79" t="s">
        <v>103</v>
      </c>
      <c r="C1441" s="79">
        <v>8</v>
      </c>
      <c r="D1441" s="79">
        <v>12</v>
      </c>
    </row>
    <row r="1442" spans="1:24" x14ac:dyDescent="0.2">
      <c r="A1442">
        <v>76</v>
      </c>
      <c r="B1442" s="33" t="s">
        <v>103</v>
      </c>
      <c r="C1442" s="33">
        <v>1</v>
      </c>
      <c r="D1442">
        <v>13</v>
      </c>
      <c r="E1442" s="38">
        <v>7.5398649999999998</v>
      </c>
      <c r="F1442">
        <v>6</v>
      </c>
      <c r="G1442" s="5" t="s">
        <v>51</v>
      </c>
      <c r="H1442">
        <v>1490</v>
      </c>
      <c r="I1442">
        <v>2056</v>
      </c>
      <c r="J1442">
        <v>2030</v>
      </c>
      <c r="K1442">
        <v>2000</v>
      </c>
      <c r="M1442">
        <v>356.02199999999999</v>
      </c>
      <c r="O1442">
        <v>304.94600000000003</v>
      </c>
      <c r="P1442">
        <v>188.17</v>
      </c>
      <c r="X1442" t="s">
        <v>206</v>
      </c>
    </row>
    <row r="1443" spans="1:24" x14ac:dyDescent="0.2">
      <c r="B1443" s="33" t="s">
        <v>103</v>
      </c>
      <c r="C1443" s="33">
        <v>2</v>
      </c>
      <c r="D1443" s="33">
        <v>13</v>
      </c>
      <c r="E1443" s="38">
        <v>7.5398649999999998</v>
      </c>
      <c r="F1443">
        <v>6</v>
      </c>
      <c r="G1443" s="5" t="s">
        <v>51</v>
      </c>
      <c r="H1443">
        <v>1478</v>
      </c>
      <c r="I1443">
        <v>2008</v>
      </c>
      <c r="J1443">
        <v>1938</v>
      </c>
      <c r="K1443">
        <v>1240</v>
      </c>
      <c r="M1443">
        <v>364</v>
      </c>
      <c r="O1443">
        <v>304.23700000000002</v>
      </c>
      <c r="P1443">
        <v>268.11900000000003</v>
      </c>
      <c r="X1443" t="s">
        <v>206</v>
      </c>
    </row>
    <row r="1444" spans="1:24" x14ac:dyDescent="0.2">
      <c r="B1444" s="33" t="s">
        <v>103</v>
      </c>
      <c r="C1444" s="33">
        <v>3</v>
      </c>
      <c r="D1444" s="33">
        <v>13</v>
      </c>
      <c r="E1444" s="38">
        <v>7.5398649999999998</v>
      </c>
      <c r="F1444">
        <v>6</v>
      </c>
      <c r="G1444" s="5" t="s">
        <v>51</v>
      </c>
      <c r="H1444">
        <v>1574</v>
      </c>
      <c r="I1444">
        <v>1932</v>
      </c>
      <c r="J1444">
        <v>2106</v>
      </c>
      <c r="K1444">
        <v>1744</v>
      </c>
      <c r="M1444">
        <v>384.08300000000003</v>
      </c>
      <c r="O1444">
        <v>336.38099999999997</v>
      </c>
      <c r="P1444">
        <v>332.60199999999998</v>
      </c>
      <c r="X1444" t="s">
        <v>206</v>
      </c>
    </row>
    <row r="1445" spans="1:24" x14ac:dyDescent="0.2">
      <c r="B1445" s="33" t="s">
        <v>103</v>
      </c>
      <c r="C1445" s="33">
        <v>4</v>
      </c>
      <c r="D1445" s="33">
        <v>13</v>
      </c>
      <c r="E1445" s="38">
        <v>7.5398649999999998</v>
      </c>
      <c r="F1445">
        <v>6</v>
      </c>
      <c r="G1445" s="5" t="s">
        <v>51</v>
      </c>
      <c r="H1445">
        <v>1502</v>
      </c>
      <c r="I1445">
        <v>2052</v>
      </c>
      <c r="J1445">
        <v>1578</v>
      </c>
      <c r="K1445">
        <v>2876</v>
      </c>
      <c r="M1445">
        <v>372</v>
      </c>
    </row>
    <row r="1446" spans="1:24" x14ac:dyDescent="0.2">
      <c r="B1446" s="33" t="s">
        <v>103</v>
      </c>
      <c r="C1446" s="33">
        <v>5</v>
      </c>
      <c r="D1446" s="33">
        <v>13</v>
      </c>
      <c r="E1446" s="38">
        <v>7.5398649999999998</v>
      </c>
      <c r="F1446">
        <v>6</v>
      </c>
      <c r="G1446" s="5" t="s">
        <v>51</v>
      </c>
      <c r="H1446">
        <v>1526</v>
      </c>
      <c r="I1446">
        <v>1992</v>
      </c>
      <c r="J1446">
        <v>2094</v>
      </c>
      <c r="K1446">
        <v>2332</v>
      </c>
      <c r="M1446">
        <v>380.18900000000002</v>
      </c>
    </row>
    <row r="1447" spans="1:24" x14ac:dyDescent="0.2">
      <c r="B1447" s="33" t="s">
        <v>103</v>
      </c>
      <c r="C1447" s="33">
        <v>6</v>
      </c>
      <c r="D1447" s="33">
        <v>13</v>
      </c>
      <c r="E1447" s="38">
        <v>7.5398649999999998</v>
      </c>
      <c r="F1447">
        <v>6</v>
      </c>
      <c r="G1447" s="5" t="s">
        <v>51</v>
      </c>
      <c r="H1447">
        <v>1558</v>
      </c>
      <c r="I1447">
        <v>1936</v>
      </c>
      <c r="J1447">
        <v>2118</v>
      </c>
      <c r="K1447">
        <v>1404</v>
      </c>
      <c r="M1447">
        <v>356.02199999999999</v>
      </c>
    </row>
    <row r="1448" spans="1:24" x14ac:dyDescent="0.2">
      <c r="B1448" s="33" t="s">
        <v>103</v>
      </c>
      <c r="C1448" s="33">
        <v>7</v>
      </c>
      <c r="D1448" s="33">
        <v>13</v>
      </c>
      <c r="E1448" s="38">
        <v>7.5398649999999998</v>
      </c>
      <c r="F1448">
        <v>6</v>
      </c>
      <c r="G1448" s="5" t="s">
        <v>51</v>
      </c>
      <c r="H1448">
        <v>1510</v>
      </c>
      <c r="I1448">
        <v>1984</v>
      </c>
      <c r="J1448">
        <v>974</v>
      </c>
      <c r="K1448">
        <v>1328</v>
      </c>
      <c r="M1448">
        <v>372.02199999999999</v>
      </c>
    </row>
    <row r="1449" spans="1:24" x14ac:dyDescent="0.2">
      <c r="B1449" s="33" t="s">
        <v>103</v>
      </c>
      <c r="C1449" s="33">
        <v>8</v>
      </c>
      <c r="D1449" s="33">
        <v>13</v>
      </c>
      <c r="E1449" s="38">
        <v>7.5398649999999998</v>
      </c>
      <c r="F1449">
        <v>6</v>
      </c>
      <c r="G1449" s="5" t="s">
        <v>51</v>
      </c>
      <c r="H1449">
        <v>1498</v>
      </c>
      <c r="I1449">
        <v>2148</v>
      </c>
      <c r="J1449">
        <v>2022</v>
      </c>
      <c r="K1449">
        <v>2828</v>
      </c>
      <c r="M1449">
        <v>344.09300000000002</v>
      </c>
    </row>
    <row r="1450" spans="1:24" s="78" customFormat="1" x14ac:dyDescent="0.2">
      <c r="A1450" s="78">
        <v>77</v>
      </c>
      <c r="B1450" s="79" t="s">
        <v>103</v>
      </c>
      <c r="C1450" s="79">
        <v>1</v>
      </c>
      <c r="D1450" s="78">
        <v>14</v>
      </c>
      <c r="E1450" s="81">
        <v>6.7193230000000002</v>
      </c>
      <c r="F1450" s="78">
        <v>7</v>
      </c>
      <c r="G1450" s="83" t="s">
        <v>78</v>
      </c>
    </row>
    <row r="1451" spans="1:24" s="78" customFormat="1" x14ac:dyDescent="0.2">
      <c r="B1451" s="79" t="s">
        <v>103</v>
      </c>
      <c r="C1451" s="79">
        <v>2</v>
      </c>
      <c r="D1451" s="79">
        <v>14</v>
      </c>
    </row>
    <row r="1452" spans="1:24" s="78" customFormat="1" x14ac:dyDescent="0.2">
      <c r="B1452" s="79" t="s">
        <v>103</v>
      </c>
      <c r="C1452" s="79">
        <v>3</v>
      </c>
      <c r="D1452" s="79">
        <v>14</v>
      </c>
    </row>
    <row r="1453" spans="1:24" s="78" customFormat="1" x14ac:dyDescent="0.2">
      <c r="B1453" s="79" t="s">
        <v>103</v>
      </c>
      <c r="C1453" s="79">
        <v>4</v>
      </c>
      <c r="D1453" s="79">
        <v>14</v>
      </c>
    </row>
    <row r="1454" spans="1:24" s="78" customFormat="1" x14ac:dyDescent="0.2">
      <c r="B1454" s="79" t="s">
        <v>103</v>
      </c>
      <c r="C1454" s="79">
        <v>5</v>
      </c>
      <c r="D1454" s="79">
        <v>14</v>
      </c>
    </row>
    <row r="1455" spans="1:24" s="78" customFormat="1" x14ac:dyDescent="0.2">
      <c r="B1455" s="79" t="s">
        <v>103</v>
      </c>
      <c r="C1455" s="79">
        <v>6</v>
      </c>
      <c r="D1455" s="79">
        <v>14</v>
      </c>
    </row>
    <row r="1456" spans="1:24" s="78" customFormat="1" x14ac:dyDescent="0.2">
      <c r="B1456" s="79" t="s">
        <v>103</v>
      </c>
      <c r="C1456" s="79">
        <v>7</v>
      </c>
      <c r="D1456" s="79">
        <v>14</v>
      </c>
    </row>
    <row r="1457" spans="1:24" s="78" customFormat="1" x14ac:dyDescent="0.2">
      <c r="B1457" s="79" t="s">
        <v>103</v>
      </c>
      <c r="C1457" s="79">
        <v>8</v>
      </c>
      <c r="D1457" s="79">
        <v>14</v>
      </c>
    </row>
    <row r="1458" spans="1:24" x14ac:dyDescent="0.2">
      <c r="A1458">
        <v>78</v>
      </c>
      <c r="B1458" s="33" t="s">
        <v>103</v>
      </c>
      <c r="C1458" s="33">
        <v>1</v>
      </c>
      <c r="D1458">
        <v>15</v>
      </c>
      <c r="E1458" s="38">
        <v>7.0509849999999998</v>
      </c>
      <c r="F1458">
        <v>1</v>
      </c>
      <c r="G1458" s="5" t="s">
        <v>49</v>
      </c>
      <c r="H1458">
        <v>1450</v>
      </c>
      <c r="I1458">
        <v>1974</v>
      </c>
      <c r="J1458">
        <v>1462</v>
      </c>
      <c r="K1458">
        <v>2030</v>
      </c>
      <c r="M1458">
        <v>360.02199999999999</v>
      </c>
    </row>
    <row r="1459" spans="1:24" x14ac:dyDescent="0.2">
      <c r="B1459" s="33" t="s">
        <v>103</v>
      </c>
      <c r="C1459" s="33">
        <v>2</v>
      </c>
      <c r="D1459" s="33">
        <v>15</v>
      </c>
      <c r="E1459" s="38">
        <v>7.0509849999999998</v>
      </c>
      <c r="F1459">
        <v>1</v>
      </c>
      <c r="G1459" s="5" t="s">
        <v>49</v>
      </c>
      <c r="H1459">
        <v>1498</v>
      </c>
      <c r="I1459">
        <v>2006</v>
      </c>
      <c r="J1459">
        <v>1918</v>
      </c>
      <c r="K1459">
        <v>2466</v>
      </c>
      <c r="M1459">
        <v>340.09399999999999</v>
      </c>
    </row>
    <row r="1460" spans="1:24" x14ac:dyDescent="0.2">
      <c r="B1460" s="33" t="s">
        <v>103</v>
      </c>
      <c r="C1460" s="33">
        <v>3</v>
      </c>
      <c r="D1460" s="33">
        <v>15</v>
      </c>
      <c r="E1460" s="38">
        <v>7.0509849999999998</v>
      </c>
      <c r="F1460">
        <v>1</v>
      </c>
      <c r="G1460" s="5" t="s">
        <v>49</v>
      </c>
      <c r="H1460">
        <v>1506</v>
      </c>
      <c r="I1460">
        <v>1962</v>
      </c>
      <c r="J1460">
        <v>2042</v>
      </c>
      <c r="K1460">
        <v>2766</v>
      </c>
      <c r="M1460">
        <v>380.18900000000002</v>
      </c>
    </row>
    <row r="1461" spans="1:24" x14ac:dyDescent="0.2">
      <c r="B1461" s="33" t="s">
        <v>103</v>
      </c>
      <c r="C1461" s="33">
        <v>4</v>
      </c>
      <c r="D1461" s="33">
        <v>15</v>
      </c>
      <c r="E1461" s="38">
        <v>7.0509849999999998</v>
      </c>
      <c r="F1461">
        <v>1</v>
      </c>
      <c r="G1461" s="5" t="s">
        <v>49</v>
      </c>
      <c r="H1461">
        <v>1506</v>
      </c>
      <c r="I1461">
        <v>1962</v>
      </c>
      <c r="J1461">
        <v>2042</v>
      </c>
      <c r="K1461">
        <v>2766</v>
      </c>
      <c r="M1461">
        <v>380.18900000000002</v>
      </c>
    </row>
    <row r="1462" spans="1:24" x14ac:dyDescent="0.2">
      <c r="B1462" s="33" t="s">
        <v>103</v>
      </c>
      <c r="C1462" s="33">
        <v>5</v>
      </c>
      <c r="D1462" s="33">
        <v>15</v>
      </c>
      <c r="E1462" s="38">
        <v>7.0509849999999998</v>
      </c>
      <c r="F1462">
        <v>1</v>
      </c>
      <c r="G1462" s="5" t="s">
        <v>49</v>
      </c>
      <c r="H1462">
        <v>1506</v>
      </c>
      <c r="I1462">
        <v>1962</v>
      </c>
      <c r="J1462">
        <v>2042</v>
      </c>
      <c r="K1462">
        <v>2766</v>
      </c>
      <c r="M1462">
        <v>380.18900000000002</v>
      </c>
    </row>
    <row r="1463" spans="1:24" x14ac:dyDescent="0.2">
      <c r="B1463" s="33" t="s">
        <v>103</v>
      </c>
      <c r="C1463" s="33">
        <v>6</v>
      </c>
      <c r="D1463" s="33">
        <v>15</v>
      </c>
      <c r="E1463" s="38">
        <v>7.0509849999999998</v>
      </c>
      <c r="F1463">
        <v>1</v>
      </c>
      <c r="G1463" s="5" t="s">
        <v>49</v>
      </c>
      <c r="H1463">
        <v>1506</v>
      </c>
      <c r="I1463">
        <v>1962</v>
      </c>
      <c r="J1463">
        <v>2042</v>
      </c>
      <c r="K1463">
        <v>2766</v>
      </c>
      <c r="M1463">
        <v>380.18900000000002</v>
      </c>
    </row>
    <row r="1464" spans="1:24" x14ac:dyDescent="0.2">
      <c r="B1464" s="33" t="s">
        <v>103</v>
      </c>
      <c r="C1464" s="33">
        <v>7</v>
      </c>
      <c r="D1464" s="33">
        <v>15</v>
      </c>
      <c r="E1464" s="38">
        <v>7.0509849999999998</v>
      </c>
      <c r="F1464">
        <v>1</v>
      </c>
      <c r="G1464" s="5" t="s">
        <v>49</v>
      </c>
      <c r="H1464">
        <v>1506</v>
      </c>
      <c r="I1464">
        <v>1962</v>
      </c>
      <c r="J1464">
        <v>2042</v>
      </c>
      <c r="K1464">
        <v>2766</v>
      </c>
      <c r="M1464">
        <v>380.18900000000002</v>
      </c>
    </row>
    <row r="1465" spans="1:24" x14ac:dyDescent="0.2">
      <c r="B1465" s="33" t="s">
        <v>103</v>
      </c>
      <c r="C1465" s="33">
        <v>8</v>
      </c>
      <c r="D1465" s="33">
        <v>15</v>
      </c>
      <c r="E1465" s="38">
        <v>7.0509849999999998</v>
      </c>
      <c r="F1465">
        <v>1</v>
      </c>
      <c r="G1465" s="5" t="s">
        <v>49</v>
      </c>
      <c r="H1465">
        <v>1506</v>
      </c>
      <c r="I1465">
        <v>1962</v>
      </c>
      <c r="J1465">
        <v>2042</v>
      </c>
      <c r="K1465">
        <v>2766</v>
      </c>
      <c r="M1465">
        <v>380.18900000000002</v>
      </c>
    </row>
    <row r="1466" spans="1:24" x14ac:dyDescent="0.2">
      <c r="A1466">
        <v>79</v>
      </c>
      <c r="B1466" s="33" t="s">
        <v>103</v>
      </c>
      <c r="C1466" s="33">
        <v>1</v>
      </c>
      <c r="D1466">
        <v>16</v>
      </c>
      <c r="E1466" s="38">
        <v>6.4744169999999999</v>
      </c>
      <c r="F1466">
        <v>2</v>
      </c>
      <c r="G1466" s="5" t="s">
        <v>49</v>
      </c>
      <c r="H1466">
        <v>1468</v>
      </c>
      <c r="I1466">
        <v>1978</v>
      </c>
      <c r="J1466">
        <v>1364</v>
      </c>
      <c r="K1466">
        <v>1546</v>
      </c>
      <c r="M1466">
        <v>356.09</v>
      </c>
    </row>
    <row r="1467" spans="1:24" x14ac:dyDescent="0.2">
      <c r="B1467" s="33" t="s">
        <v>103</v>
      </c>
      <c r="C1467" s="33">
        <v>2</v>
      </c>
      <c r="D1467" s="33">
        <v>16</v>
      </c>
      <c r="E1467" s="38">
        <v>6.4744169999999999</v>
      </c>
      <c r="F1467">
        <v>2</v>
      </c>
      <c r="G1467" s="5" t="s">
        <v>49</v>
      </c>
      <c r="H1467">
        <v>1516</v>
      </c>
      <c r="I1467">
        <v>2022</v>
      </c>
      <c r="J1467">
        <v>1180</v>
      </c>
      <c r="K1467">
        <v>1086</v>
      </c>
      <c r="M1467">
        <v>336.024</v>
      </c>
    </row>
    <row r="1468" spans="1:24" x14ac:dyDescent="0.2">
      <c r="B1468" s="33" t="s">
        <v>103</v>
      </c>
      <c r="C1468" s="33">
        <v>3</v>
      </c>
      <c r="D1468" s="33">
        <v>16</v>
      </c>
      <c r="E1468" s="38">
        <v>6.4744169999999999</v>
      </c>
      <c r="F1468">
        <v>2</v>
      </c>
      <c r="G1468" s="5" t="s">
        <v>49</v>
      </c>
      <c r="H1468">
        <v>1524</v>
      </c>
      <c r="I1468">
        <v>1982</v>
      </c>
      <c r="J1468">
        <v>1232</v>
      </c>
      <c r="K1468">
        <v>1150</v>
      </c>
      <c r="M1468">
        <v>348</v>
      </c>
      <c r="O1468">
        <v>300.02699999999999</v>
      </c>
      <c r="P1468">
        <v>228</v>
      </c>
      <c r="X1468" t="s">
        <v>207</v>
      </c>
    </row>
    <row r="1469" spans="1:24" x14ac:dyDescent="0.2">
      <c r="B1469" s="33" t="s">
        <v>103</v>
      </c>
      <c r="C1469" s="33">
        <v>4</v>
      </c>
      <c r="D1469" s="33">
        <v>16</v>
      </c>
      <c r="E1469" s="38">
        <v>6.4744169999999999</v>
      </c>
      <c r="F1469">
        <v>2</v>
      </c>
      <c r="G1469" s="5" t="s">
        <v>49</v>
      </c>
      <c r="H1469">
        <v>1508</v>
      </c>
      <c r="I1469">
        <v>1982</v>
      </c>
      <c r="J1469">
        <v>1208</v>
      </c>
      <c r="K1469">
        <v>1166</v>
      </c>
      <c r="M1469">
        <v>340.09399999999999</v>
      </c>
      <c r="O1469">
        <v>300.10700000000003</v>
      </c>
      <c r="P1469">
        <v>328.21899999999999</v>
      </c>
      <c r="X1469" t="s">
        <v>207</v>
      </c>
    </row>
    <row r="1470" spans="1:24" x14ac:dyDescent="0.2">
      <c r="B1470" s="33" t="s">
        <v>103</v>
      </c>
      <c r="C1470" s="33">
        <v>5</v>
      </c>
      <c r="D1470" s="33">
        <v>16</v>
      </c>
      <c r="E1470" s="38">
        <v>6.4744169999999999</v>
      </c>
      <c r="F1470">
        <v>2</v>
      </c>
      <c r="G1470" s="5" t="s">
        <v>49</v>
      </c>
      <c r="H1470">
        <v>1536</v>
      </c>
      <c r="I1470">
        <v>2006</v>
      </c>
      <c r="J1470">
        <v>1220</v>
      </c>
      <c r="K1470">
        <v>1174</v>
      </c>
      <c r="M1470">
        <v>352</v>
      </c>
      <c r="O1470">
        <v>304.02600000000001</v>
      </c>
      <c r="P1470">
        <v>364.02199999999999</v>
      </c>
      <c r="X1470" t="s">
        <v>207</v>
      </c>
    </row>
    <row r="1471" spans="1:24" x14ac:dyDescent="0.2">
      <c r="B1471" s="33" t="s">
        <v>103</v>
      </c>
      <c r="C1471" s="33">
        <v>6</v>
      </c>
      <c r="D1471" s="33">
        <v>16</v>
      </c>
      <c r="E1471" s="38">
        <v>6.4744169999999999</v>
      </c>
      <c r="F1471">
        <v>2</v>
      </c>
      <c r="G1471" s="5" t="s">
        <v>49</v>
      </c>
      <c r="H1471">
        <v>1536</v>
      </c>
      <c r="I1471">
        <v>2006</v>
      </c>
      <c r="J1471">
        <v>1220</v>
      </c>
      <c r="K1471">
        <v>1174</v>
      </c>
      <c r="M1471">
        <v>352</v>
      </c>
      <c r="O1471">
        <v>304.02600000000001</v>
      </c>
      <c r="P1471">
        <v>364.02199999999999</v>
      </c>
      <c r="X1471" t="s">
        <v>207</v>
      </c>
    </row>
    <row r="1472" spans="1:24" x14ac:dyDescent="0.2">
      <c r="B1472" s="33" t="s">
        <v>103</v>
      </c>
      <c r="C1472" s="33">
        <v>7</v>
      </c>
      <c r="D1472" s="33">
        <v>16</v>
      </c>
      <c r="E1472" s="38">
        <v>6.4744169999999999</v>
      </c>
      <c r="F1472">
        <v>2</v>
      </c>
      <c r="G1472" s="5" t="s">
        <v>49</v>
      </c>
      <c r="H1472">
        <v>1536</v>
      </c>
      <c r="I1472">
        <v>2006</v>
      </c>
      <c r="J1472">
        <v>1220</v>
      </c>
      <c r="K1472">
        <v>1174</v>
      </c>
      <c r="M1472">
        <v>352</v>
      </c>
      <c r="O1472">
        <v>304.02600000000001</v>
      </c>
      <c r="P1472">
        <v>364.02199999999999</v>
      </c>
      <c r="X1472" t="s">
        <v>207</v>
      </c>
    </row>
    <row r="1473" spans="1:24" x14ac:dyDescent="0.2">
      <c r="B1473" s="33" t="s">
        <v>103</v>
      </c>
      <c r="C1473" s="33">
        <v>8</v>
      </c>
      <c r="D1473" s="33">
        <v>16</v>
      </c>
      <c r="E1473" s="38">
        <v>6.4744169999999999</v>
      </c>
      <c r="F1473">
        <v>2</v>
      </c>
      <c r="G1473" s="5" t="s">
        <v>49</v>
      </c>
      <c r="H1473">
        <v>1536</v>
      </c>
      <c r="I1473">
        <v>2006</v>
      </c>
      <c r="J1473">
        <v>1220</v>
      </c>
      <c r="K1473">
        <v>1174</v>
      </c>
      <c r="M1473">
        <v>352</v>
      </c>
      <c r="O1473">
        <v>304.02600000000001</v>
      </c>
      <c r="P1473">
        <v>364.02199999999999</v>
      </c>
      <c r="X1473" t="s">
        <v>207</v>
      </c>
    </row>
    <row r="1474" spans="1:24" s="78" customFormat="1" x14ac:dyDescent="0.2">
      <c r="A1474" s="78">
        <v>80</v>
      </c>
      <c r="B1474" s="79" t="s">
        <v>103</v>
      </c>
      <c r="C1474" s="79">
        <v>1</v>
      </c>
      <c r="D1474" s="78">
        <v>17</v>
      </c>
      <c r="E1474" s="81">
        <v>8.0600959999999997</v>
      </c>
      <c r="F1474" s="78">
        <v>3</v>
      </c>
      <c r="G1474" s="83" t="s">
        <v>78</v>
      </c>
    </row>
    <row r="1475" spans="1:24" s="78" customFormat="1" x14ac:dyDescent="0.2">
      <c r="B1475" s="79" t="s">
        <v>103</v>
      </c>
      <c r="C1475" s="79">
        <v>2</v>
      </c>
      <c r="D1475" s="79">
        <v>17</v>
      </c>
    </row>
    <row r="1476" spans="1:24" s="78" customFormat="1" x14ac:dyDescent="0.2">
      <c r="B1476" s="79" t="s">
        <v>103</v>
      </c>
      <c r="C1476" s="79">
        <v>3</v>
      </c>
      <c r="D1476" s="79">
        <v>17</v>
      </c>
    </row>
    <row r="1477" spans="1:24" s="78" customFormat="1" x14ac:dyDescent="0.2">
      <c r="B1477" s="79" t="s">
        <v>103</v>
      </c>
      <c r="C1477" s="79">
        <v>4</v>
      </c>
      <c r="D1477" s="79">
        <v>17</v>
      </c>
    </row>
    <row r="1478" spans="1:24" s="78" customFormat="1" x14ac:dyDescent="0.2">
      <c r="B1478" s="79" t="s">
        <v>103</v>
      </c>
      <c r="C1478" s="79">
        <v>5</v>
      </c>
      <c r="D1478" s="79">
        <v>17</v>
      </c>
    </row>
    <row r="1479" spans="1:24" s="78" customFormat="1" x14ac:dyDescent="0.2">
      <c r="B1479" s="79" t="s">
        <v>103</v>
      </c>
      <c r="C1479" s="79">
        <v>6</v>
      </c>
      <c r="D1479" s="79">
        <v>17</v>
      </c>
    </row>
    <row r="1480" spans="1:24" s="78" customFormat="1" x14ac:dyDescent="0.2">
      <c r="B1480" s="79" t="s">
        <v>103</v>
      </c>
      <c r="C1480" s="79">
        <v>7</v>
      </c>
      <c r="D1480" s="79">
        <v>17</v>
      </c>
    </row>
    <row r="1481" spans="1:24" s="78" customFormat="1" x14ac:dyDescent="0.2">
      <c r="B1481" s="79" t="s">
        <v>103</v>
      </c>
      <c r="C1481" s="79">
        <v>8</v>
      </c>
      <c r="D1481" s="79">
        <v>17</v>
      </c>
    </row>
    <row r="1482" spans="1:24" s="78" customFormat="1" x14ac:dyDescent="0.2">
      <c r="A1482" s="78">
        <v>81</v>
      </c>
      <c r="B1482" s="79" t="s">
        <v>103</v>
      </c>
      <c r="C1482" s="79">
        <v>1</v>
      </c>
      <c r="D1482" s="78">
        <v>18</v>
      </c>
      <c r="E1482" s="81">
        <v>7.7652159999999997</v>
      </c>
      <c r="F1482" s="78">
        <v>4</v>
      </c>
      <c r="G1482" s="83" t="s">
        <v>78</v>
      </c>
    </row>
    <row r="1483" spans="1:24" s="78" customFormat="1" x14ac:dyDescent="0.2">
      <c r="B1483" s="79" t="s">
        <v>103</v>
      </c>
      <c r="C1483" s="79">
        <v>2</v>
      </c>
      <c r="D1483" s="79">
        <v>18</v>
      </c>
    </row>
    <row r="1484" spans="1:24" s="78" customFormat="1" x14ac:dyDescent="0.2">
      <c r="B1484" s="79" t="s">
        <v>103</v>
      </c>
      <c r="C1484" s="79">
        <v>3</v>
      </c>
      <c r="D1484" s="79">
        <v>18</v>
      </c>
    </row>
    <row r="1485" spans="1:24" s="78" customFormat="1" x14ac:dyDescent="0.2">
      <c r="B1485" s="79" t="s">
        <v>103</v>
      </c>
      <c r="C1485" s="79">
        <v>4</v>
      </c>
      <c r="D1485" s="79">
        <v>18</v>
      </c>
    </row>
    <row r="1486" spans="1:24" s="78" customFormat="1" x14ac:dyDescent="0.2">
      <c r="B1486" s="79" t="s">
        <v>103</v>
      </c>
      <c r="C1486" s="79">
        <v>5</v>
      </c>
      <c r="D1486" s="79">
        <v>18</v>
      </c>
    </row>
    <row r="1487" spans="1:24" s="78" customFormat="1" x14ac:dyDescent="0.2">
      <c r="B1487" s="79" t="s">
        <v>103</v>
      </c>
      <c r="C1487" s="79">
        <v>6</v>
      </c>
      <c r="D1487" s="79">
        <v>18</v>
      </c>
    </row>
    <row r="1488" spans="1:24" s="78" customFormat="1" x14ac:dyDescent="0.2">
      <c r="B1488" s="79" t="s">
        <v>103</v>
      </c>
      <c r="C1488" s="79">
        <v>7</v>
      </c>
      <c r="D1488" s="79">
        <v>18</v>
      </c>
    </row>
    <row r="1489" spans="1:24" s="78" customFormat="1" x14ac:dyDescent="0.2">
      <c r="B1489" s="79" t="s">
        <v>103</v>
      </c>
      <c r="C1489" s="79">
        <v>8</v>
      </c>
      <c r="D1489" s="79">
        <v>18</v>
      </c>
    </row>
    <row r="1490" spans="1:24" x14ac:dyDescent="0.2">
      <c r="A1490">
        <v>82</v>
      </c>
      <c r="B1490" s="33" t="s">
        <v>103</v>
      </c>
      <c r="C1490" s="33">
        <v>1</v>
      </c>
      <c r="D1490">
        <v>19</v>
      </c>
      <c r="E1490" s="38">
        <v>7.3025640000000003</v>
      </c>
      <c r="F1490">
        <v>5</v>
      </c>
      <c r="G1490" s="5" t="s">
        <v>49</v>
      </c>
      <c r="H1490">
        <v>1472</v>
      </c>
      <c r="I1490">
        <v>2044</v>
      </c>
      <c r="J1490">
        <v>1976</v>
      </c>
      <c r="K1490">
        <v>1736</v>
      </c>
      <c r="M1490">
        <v>360.089</v>
      </c>
    </row>
    <row r="1491" spans="1:24" x14ac:dyDescent="0.2">
      <c r="B1491" s="33" t="s">
        <v>103</v>
      </c>
      <c r="C1491" s="33">
        <v>2</v>
      </c>
      <c r="D1491" s="33">
        <v>19</v>
      </c>
      <c r="E1491" s="38">
        <v>7.3025640000000003</v>
      </c>
      <c r="F1491">
        <v>5</v>
      </c>
      <c r="G1491" s="5" t="s">
        <v>49</v>
      </c>
      <c r="H1491">
        <v>1496</v>
      </c>
      <c r="I1491">
        <v>1980</v>
      </c>
      <c r="J1491">
        <v>868</v>
      </c>
      <c r="K1491">
        <v>2708</v>
      </c>
      <c r="M1491">
        <v>364.02199999999999</v>
      </c>
    </row>
    <row r="1492" spans="1:24" x14ac:dyDescent="0.2">
      <c r="B1492" s="33" t="s">
        <v>103</v>
      </c>
      <c r="C1492" s="33">
        <v>3</v>
      </c>
      <c r="D1492" s="33">
        <v>19</v>
      </c>
      <c r="E1492" s="38">
        <v>7.3025640000000003</v>
      </c>
      <c r="F1492">
        <v>5</v>
      </c>
      <c r="G1492" s="5" t="s">
        <v>49</v>
      </c>
      <c r="H1492">
        <v>1496</v>
      </c>
      <c r="I1492">
        <v>1952</v>
      </c>
      <c r="J1492">
        <v>1764</v>
      </c>
      <c r="K1492">
        <v>1016</v>
      </c>
      <c r="M1492">
        <v>356.09</v>
      </c>
    </row>
    <row r="1493" spans="1:24" x14ac:dyDescent="0.2">
      <c r="B1493" s="33" t="s">
        <v>103</v>
      </c>
      <c r="C1493" s="33">
        <v>4</v>
      </c>
      <c r="D1493" s="33">
        <v>19</v>
      </c>
      <c r="E1493" s="38">
        <v>7.3025640000000003</v>
      </c>
      <c r="F1493">
        <v>5</v>
      </c>
      <c r="G1493" s="5" t="s">
        <v>49</v>
      </c>
      <c r="H1493">
        <v>1516</v>
      </c>
      <c r="I1493">
        <v>1992</v>
      </c>
      <c r="J1493">
        <v>2060</v>
      </c>
      <c r="K1493">
        <v>2676</v>
      </c>
      <c r="M1493">
        <v>360.2</v>
      </c>
      <c r="O1493">
        <v>312.10300000000001</v>
      </c>
      <c r="P1493">
        <v>244.524</v>
      </c>
      <c r="X1493" t="s">
        <v>206</v>
      </c>
    </row>
    <row r="1494" spans="1:24" x14ac:dyDescent="0.2">
      <c r="B1494" s="33" t="s">
        <v>103</v>
      </c>
      <c r="C1494" s="33">
        <v>5</v>
      </c>
      <c r="D1494" s="33">
        <v>19</v>
      </c>
      <c r="E1494" s="38">
        <v>7.3025640000000003</v>
      </c>
      <c r="F1494">
        <v>5</v>
      </c>
      <c r="G1494" s="5" t="s">
        <v>49</v>
      </c>
      <c r="H1494">
        <v>1568</v>
      </c>
      <c r="I1494">
        <v>1932</v>
      </c>
      <c r="J1494">
        <v>988</v>
      </c>
      <c r="K1494">
        <v>2604</v>
      </c>
      <c r="M1494">
        <v>368.19600000000003</v>
      </c>
    </row>
    <row r="1495" spans="1:24" x14ac:dyDescent="0.2">
      <c r="B1495" s="33" t="s">
        <v>103</v>
      </c>
      <c r="C1495" s="33">
        <v>6</v>
      </c>
      <c r="D1495" s="33">
        <v>19</v>
      </c>
      <c r="E1495" s="38">
        <v>7.3025640000000003</v>
      </c>
      <c r="F1495">
        <v>5</v>
      </c>
      <c r="G1495" s="5" t="s">
        <v>49</v>
      </c>
      <c r="H1495">
        <v>1524</v>
      </c>
      <c r="I1495">
        <v>2016</v>
      </c>
      <c r="J1495">
        <v>1420</v>
      </c>
      <c r="K1495">
        <v>1104</v>
      </c>
      <c r="M1495">
        <v>356.02199999999999</v>
      </c>
    </row>
    <row r="1496" spans="1:24" x14ac:dyDescent="0.2">
      <c r="B1496" s="33" t="s">
        <v>103</v>
      </c>
      <c r="C1496" s="33">
        <v>7</v>
      </c>
      <c r="D1496" s="33">
        <v>19</v>
      </c>
      <c r="E1496" s="38">
        <v>7.3025640000000003</v>
      </c>
      <c r="F1496">
        <v>5</v>
      </c>
      <c r="G1496" s="5" t="s">
        <v>49</v>
      </c>
      <c r="H1496">
        <v>1552</v>
      </c>
      <c r="I1496">
        <v>1956</v>
      </c>
      <c r="J1496">
        <v>2072</v>
      </c>
      <c r="K1496">
        <v>2436</v>
      </c>
      <c r="M1496">
        <v>360.089</v>
      </c>
      <c r="O1496">
        <v>280.11399999999998</v>
      </c>
      <c r="P1496">
        <v>196.36699999999999</v>
      </c>
      <c r="X1496" t="s">
        <v>206</v>
      </c>
    </row>
    <row r="1497" spans="1:24" x14ac:dyDescent="0.2">
      <c r="B1497" s="33" t="s">
        <v>103</v>
      </c>
      <c r="C1497" s="33">
        <v>8</v>
      </c>
      <c r="D1497" s="33">
        <v>19</v>
      </c>
      <c r="E1497" s="38">
        <v>7.3025640000000003</v>
      </c>
      <c r="F1497">
        <v>5</v>
      </c>
      <c r="G1497" s="5" t="s">
        <v>49</v>
      </c>
      <c r="H1497">
        <v>1532</v>
      </c>
      <c r="I1497">
        <v>1904</v>
      </c>
      <c r="J1497">
        <v>1248</v>
      </c>
      <c r="K1497">
        <v>2752</v>
      </c>
      <c r="M1497">
        <v>368.02199999999999</v>
      </c>
    </row>
    <row r="1498" spans="1:24" x14ac:dyDescent="0.2">
      <c r="A1498">
        <v>83</v>
      </c>
      <c r="B1498" s="33" t="s">
        <v>103</v>
      </c>
      <c r="C1498" s="33">
        <v>1</v>
      </c>
      <c r="D1498">
        <v>20</v>
      </c>
      <c r="E1498" s="38">
        <v>7.5398649999999998</v>
      </c>
      <c r="F1498">
        <v>6</v>
      </c>
      <c r="G1498" s="5" t="s">
        <v>49</v>
      </c>
      <c r="H1498">
        <v>1512</v>
      </c>
      <c r="I1498">
        <v>1998</v>
      </c>
      <c r="J1498">
        <v>976</v>
      </c>
      <c r="K1498">
        <v>2702</v>
      </c>
      <c r="M1498">
        <v>348.02300000000002</v>
      </c>
    </row>
    <row r="1499" spans="1:24" x14ac:dyDescent="0.2">
      <c r="B1499" s="33" t="s">
        <v>103</v>
      </c>
      <c r="C1499" s="33">
        <v>2</v>
      </c>
      <c r="D1499" s="33">
        <v>20</v>
      </c>
      <c r="E1499" s="38">
        <v>7.5398649999999998</v>
      </c>
      <c r="F1499">
        <v>6</v>
      </c>
      <c r="G1499" s="5" t="s">
        <v>49</v>
      </c>
      <c r="H1499">
        <v>1496</v>
      </c>
      <c r="I1499">
        <v>1978</v>
      </c>
      <c r="J1499">
        <v>1468</v>
      </c>
      <c r="K1499">
        <v>1010</v>
      </c>
      <c r="M1499">
        <v>360.089</v>
      </c>
    </row>
    <row r="1500" spans="1:24" x14ac:dyDescent="0.2">
      <c r="B1500" s="33" t="s">
        <v>103</v>
      </c>
      <c r="C1500" s="33">
        <v>3</v>
      </c>
      <c r="D1500" s="33">
        <v>20</v>
      </c>
      <c r="E1500" s="38">
        <v>7.5398649999999998</v>
      </c>
      <c r="F1500">
        <v>6</v>
      </c>
      <c r="G1500" s="5" t="s">
        <v>49</v>
      </c>
      <c r="H1500">
        <v>1544</v>
      </c>
      <c r="I1500">
        <v>1962</v>
      </c>
      <c r="J1500">
        <v>2140</v>
      </c>
      <c r="K1500">
        <v>2658</v>
      </c>
      <c r="M1500">
        <v>356.35899999999998</v>
      </c>
    </row>
    <row r="1501" spans="1:24" x14ac:dyDescent="0.2">
      <c r="B1501" s="33" t="s">
        <v>103</v>
      </c>
      <c r="C1501" s="33">
        <v>4</v>
      </c>
      <c r="D1501" s="33">
        <v>20</v>
      </c>
      <c r="E1501" s="38">
        <v>7.5398649999999998</v>
      </c>
      <c r="F1501">
        <v>6</v>
      </c>
      <c r="G1501" s="5" t="s">
        <v>49</v>
      </c>
      <c r="H1501">
        <v>1552</v>
      </c>
      <c r="I1501">
        <v>1954</v>
      </c>
      <c r="J1501">
        <v>1536</v>
      </c>
      <c r="K1501">
        <v>2870</v>
      </c>
      <c r="M1501">
        <v>356.02199999999999</v>
      </c>
    </row>
    <row r="1502" spans="1:24" x14ac:dyDescent="0.2">
      <c r="B1502" s="33" t="s">
        <v>103</v>
      </c>
      <c r="C1502" s="33">
        <v>5</v>
      </c>
      <c r="D1502" s="33">
        <v>20</v>
      </c>
      <c r="E1502" s="38">
        <v>7.5398649999999998</v>
      </c>
      <c r="F1502">
        <v>6</v>
      </c>
      <c r="G1502" s="5" t="s">
        <v>49</v>
      </c>
      <c r="H1502">
        <v>1524</v>
      </c>
      <c r="I1502">
        <v>1974</v>
      </c>
      <c r="J1502">
        <v>1112</v>
      </c>
      <c r="K1502">
        <v>2830</v>
      </c>
      <c r="M1502">
        <v>356.09</v>
      </c>
    </row>
    <row r="1503" spans="1:24" x14ac:dyDescent="0.2">
      <c r="B1503" s="33" t="s">
        <v>103</v>
      </c>
      <c r="C1503" s="33">
        <v>6</v>
      </c>
      <c r="D1503" s="33">
        <v>20</v>
      </c>
      <c r="E1503" s="38">
        <v>7.5398649999999998</v>
      </c>
      <c r="F1503">
        <v>6</v>
      </c>
      <c r="G1503" s="5" t="s">
        <v>49</v>
      </c>
      <c r="H1503">
        <v>1544</v>
      </c>
      <c r="I1503">
        <v>2038</v>
      </c>
      <c r="J1503">
        <v>976</v>
      </c>
      <c r="K1503">
        <v>2474</v>
      </c>
      <c r="M1503">
        <v>352.20400000000001</v>
      </c>
    </row>
    <row r="1504" spans="1:24" x14ac:dyDescent="0.2">
      <c r="B1504" s="33" t="s">
        <v>103</v>
      </c>
      <c r="C1504" s="33">
        <v>7</v>
      </c>
      <c r="D1504" s="33">
        <v>20</v>
      </c>
      <c r="E1504" s="38">
        <v>7.5398649999999998</v>
      </c>
      <c r="F1504">
        <v>6</v>
      </c>
      <c r="G1504" s="5" t="s">
        <v>49</v>
      </c>
      <c r="H1504">
        <v>1556</v>
      </c>
      <c r="I1504">
        <v>1942</v>
      </c>
      <c r="J1504">
        <v>972</v>
      </c>
      <c r="K1504">
        <v>1494</v>
      </c>
      <c r="M1504">
        <v>348.09199999999998</v>
      </c>
    </row>
    <row r="1505" spans="1:24" x14ac:dyDescent="0.2">
      <c r="B1505" s="33" t="s">
        <v>103</v>
      </c>
      <c r="C1505" s="33">
        <v>8</v>
      </c>
      <c r="D1505" s="33">
        <v>20</v>
      </c>
      <c r="E1505" s="38">
        <v>7.5398649999999998</v>
      </c>
      <c r="F1505">
        <v>6</v>
      </c>
      <c r="G1505" s="5" t="s">
        <v>49</v>
      </c>
      <c r="H1505">
        <v>1504</v>
      </c>
      <c r="I1505">
        <v>1970</v>
      </c>
      <c r="J1505">
        <v>1480</v>
      </c>
      <c r="K1505">
        <v>1010</v>
      </c>
      <c r="M1505">
        <v>356.02199999999999</v>
      </c>
    </row>
    <row r="1506" spans="1:24" x14ac:dyDescent="0.2">
      <c r="A1506">
        <v>84</v>
      </c>
      <c r="B1506" s="33" t="s">
        <v>103</v>
      </c>
      <c r="C1506" s="33">
        <v>1</v>
      </c>
      <c r="D1506">
        <v>21</v>
      </c>
      <c r="E1506" s="38">
        <v>6.7193230000000002</v>
      </c>
      <c r="F1506">
        <v>7</v>
      </c>
      <c r="G1506" s="5" t="s">
        <v>51</v>
      </c>
      <c r="H1506">
        <v>1524</v>
      </c>
      <c r="I1506">
        <v>1972</v>
      </c>
      <c r="J1506">
        <v>1396</v>
      </c>
      <c r="K1506">
        <v>1708</v>
      </c>
      <c r="M1506">
        <v>356</v>
      </c>
    </row>
    <row r="1507" spans="1:24" x14ac:dyDescent="0.2">
      <c r="B1507" s="33" t="s">
        <v>103</v>
      </c>
      <c r="C1507" s="33">
        <v>2</v>
      </c>
      <c r="D1507" s="33">
        <v>21</v>
      </c>
      <c r="E1507" s="38">
        <v>6.7193230000000002</v>
      </c>
      <c r="F1507">
        <v>7</v>
      </c>
      <c r="G1507" s="5" t="s">
        <v>51</v>
      </c>
      <c r="H1507">
        <v>1516</v>
      </c>
      <c r="I1507">
        <v>2004</v>
      </c>
      <c r="J1507">
        <v>1176</v>
      </c>
      <c r="K1507">
        <v>1464</v>
      </c>
      <c r="M1507">
        <v>344.37200000000001</v>
      </c>
    </row>
    <row r="1508" spans="1:24" x14ac:dyDescent="0.2">
      <c r="B1508" s="33" t="s">
        <v>103</v>
      </c>
      <c r="C1508" s="33">
        <v>3</v>
      </c>
      <c r="D1508" s="33">
        <v>21</v>
      </c>
      <c r="E1508" s="38">
        <v>6.7193230000000002</v>
      </c>
      <c r="F1508">
        <v>7</v>
      </c>
      <c r="G1508" s="5" t="s">
        <v>51</v>
      </c>
      <c r="H1508">
        <v>1560</v>
      </c>
      <c r="I1508">
        <v>1980</v>
      </c>
      <c r="J1508">
        <v>1084</v>
      </c>
      <c r="K1508">
        <v>1364</v>
      </c>
      <c r="M1508">
        <v>360</v>
      </c>
    </row>
    <row r="1509" spans="1:24" x14ac:dyDescent="0.2">
      <c r="B1509" s="33" t="s">
        <v>103</v>
      </c>
      <c r="C1509" s="33">
        <v>4</v>
      </c>
      <c r="D1509" s="33">
        <v>21</v>
      </c>
      <c r="E1509" s="38">
        <v>6.7193230000000002</v>
      </c>
      <c r="F1509">
        <v>7</v>
      </c>
      <c r="G1509" s="5" t="s">
        <v>51</v>
      </c>
      <c r="H1509">
        <v>1564</v>
      </c>
      <c r="I1509">
        <v>1932</v>
      </c>
      <c r="J1509">
        <v>956</v>
      </c>
      <c r="K1509">
        <v>1356</v>
      </c>
      <c r="M1509">
        <v>360.35500000000002</v>
      </c>
    </row>
    <row r="1510" spans="1:24" x14ac:dyDescent="0.2">
      <c r="B1510" s="33" t="s">
        <v>103</v>
      </c>
      <c r="C1510" s="33">
        <v>5</v>
      </c>
      <c r="D1510" s="33">
        <v>21</v>
      </c>
      <c r="E1510" s="38">
        <v>6.7193230000000002</v>
      </c>
      <c r="F1510">
        <v>7</v>
      </c>
      <c r="G1510" s="5" t="s">
        <v>51</v>
      </c>
      <c r="H1510">
        <v>1624</v>
      </c>
      <c r="I1510">
        <v>2032</v>
      </c>
      <c r="J1510">
        <v>1004</v>
      </c>
      <c r="K1510">
        <v>1528</v>
      </c>
      <c r="M1510">
        <v>348.02300000000002</v>
      </c>
    </row>
    <row r="1511" spans="1:24" x14ac:dyDescent="0.2">
      <c r="B1511" s="33" t="s">
        <v>103</v>
      </c>
      <c r="C1511" s="33">
        <v>6</v>
      </c>
      <c r="D1511" s="33">
        <v>21</v>
      </c>
      <c r="E1511" s="38">
        <v>6.7193230000000002</v>
      </c>
      <c r="F1511">
        <v>7</v>
      </c>
      <c r="G1511" s="5" t="s">
        <v>51</v>
      </c>
      <c r="H1511">
        <v>1624</v>
      </c>
      <c r="I1511">
        <v>2032</v>
      </c>
      <c r="J1511">
        <v>1004</v>
      </c>
      <c r="K1511">
        <v>1528</v>
      </c>
      <c r="M1511">
        <v>348.02300000000002</v>
      </c>
    </row>
    <row r="1512" spans="1:24" x14ac:dyDescent="0.2">
      <c r="B1512" s="33" t="s">
        <v>103</v>
      </c>
      <c r="C1512" s="33">
        <v>7</v>
      </c>
      <c r="D1512" s="33">
        <v>21</v>
      </c>
      <c r="E1512" s="38">
        <v>6.7193230000000002</v>
      </c>
      <c r="F1512">
        <v>7</v>
      </c>
      <c r="G1512" s="5" t="s">
        <v>51</v>
      </c>
      <c r="H1512">
        <v>1624</v>
      </c>
      <c r="I1512">
        <v>2032</v>
      </c>
      <c r="J1512">
        <v>1004</v>
      </c>
      <c r="K1512">
        <v>1528</v>
      </c>
      <c r="M1512">
        <v>348.02300000000002</v>
      </c>
    </row>
    <row r="1513" spans="1:24" x14ac:dyDescent="0.2">
      <c r="B1513" s="33" t="s">
        <v>103</v>
      </c>
      <c r="C1513" s="33">
        <v>8</v>
      </c>
      <c r="D1513" s="33">
        <v>21</v>
      </c>
      <c r="E1513" s="38">
        <v>6.7193230000000002</v>
      </c>
      <c r="F1513">
        <v>7</v>
      </c>
      <c r="G1513" s="5" t="s">
        <v>51</v>
      </c>
      <c r="H1513">
        <v>1624</v>
      </c>
      <c r="I1513">
        <v>2032</v>
      </c>
      <c r="J1513">
        <v>1004</v>
      </c>
      <c r="K1513">
        <v>1528</v>
      </c>
      <c r="M1513">
        <v>348.02300000000002</v>
      </c>
    </row>
    <row r="1514" spans="1:24" x14ac:dyDescent="0.2">
      <c r="A1514">
        <v>85</v>
      </c>
      <c r="B1514" s="33" t="s">
        <v>104</v>
      </c>
      <c r="C1514" s="33">
        <v>1</v>
      </c>
      <c r="D1514">
        <v>1</v>
      </c>
      <c r="E1514" s="38">
        <v>7.0677469999999998</v>
      </c>
      <c r="F1514">
        <v>22</v>
      </c>
      <c r="G1514" s="5" t="s">
        <v>50</v>
      </c>
      <c r="H1514">
        <v>1522</v>
      </c>
      <c r="I1514">
        <v>1968</v>
      </c>
      <c r="J1514">
        <v>1530</v>
      </c>
      <c r="K1514">
        <v>1184</v>
      </c>
      <c r="M1514">
        <v>372</v>
      </c>
    </row>
    <row r="1515" spans="1:24" x14ac:dyDescent="0.2">
      <c r="B1515" s="33" t="s">
        <v>104</v>
      </c>
      <c r="C1515" s="33">
        <v>2</v>
      </c>
      <c r="D1515" s="33">
        <v>1</v>
      </c>
      <c r="E1515" s="38">
        <v>7.0677469999999998</v>
      </c>
      <c r="F1515">
        <v>22</v>
      </c>
      <c r="G1515" s="5" t="s">
        <v>50</v>
      </c>
      <c r="H1515">
        <v>1466</v>
      </c>
      <c r="I1515">
        <v>1908</v>
      </c>
      <c r="J1515">
        <v>1550</v>
      </c>
      <c r="K1515">
        <v>1056</v>
      </c>
      <c r="M1515">
        <v>380.084</v>
      </c>
      <c r="O1515">
        <v>332.024</v>
      </c>
      <c r="P1515">
        <v>352.09100000000001</v>
      </c>
      <c r="X1515" t="s">
        <v>207</v>
      </c>
    </row>
    <row r="1516" spans="1:24" x14ac:dyDescent="0.2">
      <c r="B1516" s="33" t="s">
        <v>104</v>
      </c>
      <c r="C1516" s="33">
        <v>3</v>
      </c>
      <c r="D1516" s="33">
        <v>1</v>
      </c>
      <c r="E1516" s="38">
        <v>7.0677469999999998</v>
      </c>
      <c r="F1516">
        <v>22</v>
      </c>
      <c r="G1516" s="5" t="s">
        <v>50</v>
      </c>
      <c r="H1516">
        <v>1530</v>
      </c>
      <c r="I1516">
        <v>1964</v>
      </c>
      <c r="J1516">
        <v>1450</v>
      </c>
      <c r="K1516">
        <v>1104</v>
      </c>
      <c r="M1516">
        <v>356</v>
      </c>
      <c r="O1516">
        <v>340.024</v>
      </c>
      <c r="P1516">
        <v>468</v>
      </c>
      <c r="X1516" t="s">
        <v>207</v>
      </c>
    </row>
    <row r="1517" spans="1:24" x14ac:dyDescent="0.2">
      <c r="B1517" s="33" t="s">
        <v>104</v>
      </c>
      <c r="C1517" s="33">
        <v>4</v>
      </c>
      <c r="D1517" s="33">
        <v>1</v>
      </c>
      <c r="E1517" s="38">
        <v>7.0677469999999998</v>
      </c>
      <c r="F1517">
        <v>22</v>
      </c>
      <c r="G1517" s="5" t="s">
        <v>50</v>
      </c>
      <c r="H1517">
        <v>1530</v>
      </c>
      <c r="I1517">
        <v>1968</v>
      </c>
      <c r="J1517">
        <v>1398</v>
      </c>
      <c r="K1517">
        <v>1128</v>
      </c>
      <c r="M1517">
        <v>372.048</v>
      </c>
      <c r="O1517">
        <v>348</v>
      </c>
      <c r="P1517">
        <v>708.40700000000004</v>
      </c>
      <c r="X1517" t="s">
        <v>207</v>
      </c>
    </row>
    <row r="1518" spans="1:24" x14ac:dyDescent="0.2">
      <c r="B1518" s="33" t="s">
        <v>104</v>
      </c>
      <c r="C1518" s="33">
        <v>5</v>
      </c>
      <c r="D1518" s="33">
        <v>1</v>
      </c>
      <c r="E1518" s="38">
        <v>7.0677469999999998</v>
      </c>
      <c r="F1518">
        <v>22</v>
      </c>
      <c r="G1518" s="5" t="s">
        <v>50</v>
      </c>
      <c r="H1518">
        <v>1584</v>
      </c>
      <c r="I1518">
        <v>1980</v>
      </c>
      <c r="J1518">
        <v>1332</v>
      </c>
      <c r="K1518">
        <v>1146</v>
      </c>
      <c r="M1518">
        <v>366</v>
      </c>
      <c r="O1518">
        <v>384.04700000000003</v>
      </c>
      <c r="P1518">
        <v>912.02</v>
      </c>
      <c r="X1518" t="s">
        <v>207</v>
      </c>
    </row>
    <row r="1519" spans="1:24" x14ac:dyDescent="0.2">
      <c r="B1519" s="33" t="s">
        <v>104</v>
      </c>
      <c r="C1519" s="33">
        <v>6</v>
      </c>
      <c r="D1519" s="33">
        <v>1</v>
      </c>
      <c r="E1519" s="38">
        <v>7.0677469999999998</v>
      </c>
      <c r="F1519">
        <v>22</v>
      </c>
      <c r="G1519" s="5" t="s">
        <v>50</v>
      </c>
      <c r="H1519">
        <v>1584</v>
      </c>
      <c r="I1519">
        <v>1980</v>
      </c>
      <c r="J1519">
        <v>1332</v>
      </c>
      <c r="K1519">
        <v>1146</v>
      </c>
      <c r="M1519">
        <v>366</v>
      </c>
      <c r="O1519">
        <v>384.04700000000003</v>
      </c>
      <c r="P1519">
        <v>912.02</v>
      </c>
      <c r="X1519" t="s">
        <v>207</v>
      </c>
    </row>
    <row r="1520" spans="1:24" x14ac:dyDescent="0.2">
      <c r="B1520" s="33" t="s">
        <v>104</v>
      </c>
      <c r="C1520" s="33">
        <v>7</v>
      </c>
      <c r="D1520" s="33">
        <v>1</v>
      </c>
      <c r="E1520" s="38">
        <v>7.0677469999999998</v>
      </c>
      <c r="F1520">
        <v>22</v>
      </c>
      <c r="G1520" s="5" t="s">
        <v>50</v>
      </c>
      <c r="H1520">
        <v>1584</v>
      </c>
      <c r="I1520">
        <v>1980</v>
      </c>
      <c r="J1520">
        <v>1332</v>
      </c>
      <c r="K1520">
        <v>1146</v>
      </c>
      <c r="M1520">
        <v>366</v>
      </c>
      <c r="O1520">
        <v>384.04700000000003</v>
      </c>
      <c r="P1520">
        <v>912.02</v>
      </c>
      <c r="X1520" t="s">
        <v>207</v>
      </c>
    </row>
    <row r="1521" spans="1:24" x14ac:dyDescent="0.2">
      <c r="B1521" s="33" t="s">
        <v>104</v>
      </c>
      <c r="C1521" s="33">
        <v>8</v>
      </c>
      <c r="D1521" s="33">
        <v>1</v>
      </c>
      <c r="E1521" s="38">
        <v>7.0677469999999998</v>
      </c>
      <c r="F1521">
        <v>22</v>
      </c>
      <c r="G1521" s="5" t="s">
        <v>50</v>
      </c>
      <c r="H1521">
        <v>1584</v>
      </c>
      <c r="I1521">
        <v>1980</v>
      </c>
      <c r="J1521">
        <v>1332</v>
      </c>
      <c r="K1521">
        <v>1146</v>
      </c>
      <c r="M1521">
        <v>366</v>
      </c>
      <c r="O1521">
        <v>384.04700000000003</v>
      </c>
      <c r="P1521">
        <v>912.02</v>
      </c>
      <c r="X1521" t="s">
        <v>207</v>
      </c>
    </row>
    <row r="1522" spans="1:24" s="78" customFormat="1" x14ac:dyDescent="0.2">
      <c r="A1522" s="78">
        <v>86</v>
      </c>
      <c r="B1522" s="79" t="s">
        <v>104</v>
      </c>
      <c r="C1522" s="79">
        <v>1</v>
      </c>
      <c r="D1522" s="78">
        <v>2</v>
      </c>
      <c r="E1522" s="81">
        <v>6.4809359999999998</v>
      </c>
      <c r="F1522" s="78">
        <v>23</v>
      </c>
      <c r="G1522" s="83" t="s">
        <v>78</v>
      </c>
    </row>
    <row r="1523" spans="1:24" s="78" customFormat="1" x14ac:dyDescent="0.2">
      <c r="B1523" s="79" t="s">
        <v>104</v>
      </c>
      <c r="C1523" s="79">
        <v>2</v>
      </c>
      <c r="D1523" s="79">
        <v>2</v>
      </c>
    </row>
    <row r="1524" spans="1:24" s="78" customFormat="1" x14ac:dyDescent="0.2">
      <c r="B1524" s="79" t="s">
        <v>104</v>
      </c>
      <c r="C1524" s="79">
        <v>3</v>
      </c>
      <c r="D1524" s="79">
        <v>2</v>
      </c>
    </row>
    <row r="1525" spans="1:24" s="78" customFormat="1" x14ac:dyDescent="0.2">
      <c r="B1525" s="79" t="s">
        <v>104</v>
      </c>
      <c r="C1525" s="79">
        <v>4</v>
      </c>
      <c r="D1525" s="79">
        <v>2</v>
      </c>
    </row>
    <row r="1526" spans="1:24" s="78" customFormat="1" x14ac:dyDescent="0.2">
      <c r="B1526" s="79" t="s">
        <v>104</v>
      </c>
      <c r="C1526" s="79">
        <v>5</v>
      </c>
      <c r="D1526" s="79">
        <v>2</v>
      </c>
    </row>
    <row r="1527" spans="1:24" s="78" customFormat="1" x14ac:dyDescent="0.2">
      <c r="B1527" s="79" t="s">
        <v>104</v>
      </c>
      <c r="C1527" s="79">
        <v>6</v>
      </c>
      <c r="D1527" s="79">
        <v>2</v>
      </c>
    </row>
    <row r="1528" spans="1:24" s="78" customFormat="1" x14ac:dyDescent="0.2">
      <c r="B1528" s="79" t="s">
        <v>104</v>
      </c>
      <c r="C1528" s="79">
        <v>7</v>
      </c>
      <c r="D1528" s="79">
        <v>2</v>
      </c>
    </row>
    <row r="1529" spans="1:24" s="78" customFormat="1" x14ac:dyDescent="0.2">
      <c r="B1529" s="79" t="s">
        <v>104</v>
      </c>
      <c r="C1529" s="79">
        <v>8</v>
      </c>
      <c r="D1529" s="79">
        <v>2</v>
      </c>
    </row>
    <row r="1530" spans="1:24" s="78" customFormat="1" x14ac:dyDescent="0.2">
      <c r="A1530" s="78">
        <v>87</v>
      </c>
      <c r="B1530" s="79" t="s">
        <v>104</v>
      </c>
      <c r="C1530" s="79">
        <v>1</v>
      </c>
      <c r="D1530" s="78">
        <v>3</v>
      </c>
      <c r="E1530" s="81">
        <v>7.785857</v>
      </c>
      <c r="F1530" s="78">
        <v>24</v>
      </c>
      <c r="G1530" s="83" t="s">
        <v>78</v>
      </c>
    </row>
    <row r="1531" spans="1:24" s="78" customFormat="1" x14ac:dyDescent="0.2">
      <c r="B1531" s="79" t="s">
        <v>104</v>
      </c>
      <c r="C1531" s="79">
        <v>2</v>
      </c>
      <c r="D1531" s="79">
        <v>3</v>
      </c>
    </row>
    <row r="1532" spans="1:24" s="78" customFormat="1" x14ac:dyDescent="0.2">
      <c r="B1532" s="79" t="s">
        <v>104</v>
      </c>
      <c r="C1532" s="79">
        <v>3</v>
      </c>
      <c r="D1532" s="79">
        <v>3</v>
      </c>
    </row>
    <row r="1533" spans="1:24" s="78" customFormat="1" x14ac:dyDescent="0.2">
      <c r="B1533" s="79" t="s">
        <v>104</v>
      </c>
      <c r="C1533" s="79">
        <v>4</v>
      </c>
      <c r="D1533" s="79">
        <v>3</v>
      </c>
    </row>
    <row r="1534" spans="1:24" s="78" customFormat="1" x14ac:dyDescent="0.2">
      <c r="B1534" s="79" t="s">
        <v>104</v>
      </c>
      <c r="C1534" s="79">
        <v>5</v>
      </c>
      <c r="D1534" s="79">
        <v>3</v>
      </c>
    </row>
    <row r="1535" spans="1:24" s="78" customFormat="1" x14ac:dyDescent="0.2">
      <c r="B1535" s="79" t="s">
        <v>104</v>
      </c>
      <c r="C1535" s="79">
        <v>6</v>
      </c>
      <c r="D1535" s="79">
        <v>3</v>
      </c>
    </row>
    <row r="1536" spans="1:24" s="78" customFormat="1" x14ac:dyDescent="0.2">
      <c r="B1536" s="79" t="s">
        <v>104</v>
      </c>
      <c r="C1536" s="79">
        <v>7</v>
      </c>
      <c r="D1536" s="79">
        <v>3</v>
      </c>
    </row>
    <row r="1537" spans="1:24" s="78" customFormat="1" x14ac:dyDescent="0.2">
      <c r="B1537" s="79" t="s">
        <v>104</v>
      </c>
      <c r="C1537" s="79">
        <v>8</v>
      </c>
      <c r="D1537" s="79">
        <v>3</v>
      </c>
    </row>
    <row r="1538" spans="1:24" x14ac:dyDescent="0.2">
      <c r="A1538">
        <v>88</v>
      </c>
      <c r="B1538" s="33" t="s">
        <v>104</v>
      </c>
      <c r="C1538" s="33">
        <v>1</v>
      </c>
      <c r="D1538">
        <v>4</v>
      </c>
      <c r="E1538" s="38">
        <v>7.541728</v>
      </c>
      <c r="F1538">
        <v>25</v>
      </c>
      <c r="G1538" s="5" t="s">
        <v>49</v>
      </c>
      <c r="H1538">
        <v>1474</v>
      </c>
      <c r="I1538">
        <v>2030</v>
      </c>
      <c r="J1538">
        <v>2070</v>
      </c>
      <c r="K1538">
        <v>2302</v>
      </c>
      <c r="M1538">
        <v>360</v>
      </c>
    </row>
    <row r="1539" spans="1:24" x14ac:dyDescent="0.2">
      <c r="B1539" s="33" t="s">
        <v>104</v>
      </c>
      <c r="C1539" s="33">
        <v>2</v>
      </c>
      <c r="D1539" s="33">
        <v>4</v>
      </c>
      <c r="E1539" s="38">
        <v>7.541728</v>
      </c>
      <c r="F1539">
        <v>25</v>
      </c>
      <c r="G1539" s="5" t="s">
        <v>49</v>
      </c>
      <c r="H1539">
        <v>1526</v>
      </c>
      <c r="I1539">
        <v>1994</v>
      </c>
      <c r="J1539">
        <v>1622</v>
      </c>
      <c r="K1539">
        <v>2886</v>
      </c>
      <c r="M1539">
        <v>360</v>
      </c>
    </row>
    <row r="1540" spans="1:24" x14ac:dyDescent="0.2">
      <c r="B1540" s="33" t="s">
        <v>104</v>
      </c>
      <c r="C1540" s="33">
        <v>3</v>
      </c>
      <c r="D1540" s="33">
        <v>4</v>
      </c>
      <c r="E1540" s="38">
        <v>7.541728</v>
      </c>
      <c r="F1540">
        <v>25</v>
      </c>
      <c r="G1540" s="5" t="s">
        <v>49</v>
      </c>
      <c r="H1540">
        <v>1494</v>
      </c>
      <c r="I1540">
        <v>1962</v>
      </c>
      <c r="J1540">
        <v>958</v>
      </c>
      <c r="K1540">
        <v>2614</v>
      </c>
      <c r="M1540">
        <v>348.02300000000002</v>
      </c>
    </row>
    <row r="1541" spans="1:24" x14ac:dyDescent="0.2">
      <c r="B1541" s="33" t="s">
        <v>104</v>
      </c>
      <c r="C1541" s="33">
        <v>4</v>
      </c>
      <c r="D1541" s="33">
        <v>4</v>
      </c>
      <c r="E1541" s="38">
        <v>7.541728</v>
      </c>
      <c r="F1541">
        <v>25</v>
      </c>
      <c r="G1541" s="5" t="s">
        <v>49</v>
      </c>
      <c r="H1541">
        <v>1558</v>
      </c>
      <c r="I1541">
        <v>2018</v>
      </c>
      <c r="J1541">
        <v>1018</v>
      </c>
      <c r="K1541">
        <v>1826</v>
      </c>
      <c r="M1541">
        <v>304.02600000000001</v>
      </c>
    </row>
    <row r="1542" spans="1:24" x14ac:dyDescent="0.2">
      <c r="B1542" s="33" t="s">
        <v>104</v>
      </c>
      <c r="C1542" s="33">
        <v>5</v>
      </c>
      <c r="D1542" s="33">
        <v>4</v>
      </c>
      <c r="E1542" s="38">
        <v>7.541728</v>
      </c>
      <c r="F1542">
        <v>25</v>
      </c>
      <c r="G1542" s="5" t="s">
        <v>49</v>
      </c>
      <c r="H1542">
        <v>1550</v>
      </c>
      <c r="I1542">
        <v>1942</v>
      </c>
      <c r="J1542">
        <v>1202</v>
      </c>
      <c r="K1542">
        <v>1046</v>
      </c>
      <c r="M1542">
        <v>348.02300000000002</v>
      </c>
    </row>
    <row r="1543" spans="1:24" x14ac:dyDescent="0.2">
      <c r="B1543" s="33" t="s">
        <v>104</v>
      </c>
      <c r="C1543" s="33">
        <v>6</v>
      </c>
      <c r="D1543" s="33">
        <v>4</v>
      </c>
      <c r="E1543" s="38">
        <v>7.541728</v>
      </c>
      <c r="F1543">
        <v>25</v>
      </c>
      <c r="G1543" s="5" t="s">
        <v>49</v>
      </c>
      <c r="H1543">
        <v>1518</v>
      </c>
      <c r="I1543">
        <v>2022</v>
      </c>
      <c r="J1543">
        <v>1830</v>
      </c>
      <c r="K1543">
        <v>1118</v>
      </c>
      <c r="M1543">
        <v>352</v>
      </c>
    </row>
    <row r="1544" spans="1:24" x14ac:dyDescent="0.2">
      <c r="B1544" s="33" t="s">
        <v>104</v>
      </c>
      <c r="C1544" s="33">
        <v>7</v>
      </c>
      <c r="D1544" s="33">
        <v>4</v>
      </c>
      <c r="E1544" s="38">
        <v>7.541728</v>
      </c>
      <c r="F1544">
        <v>25</v>
      </c>
      <c r="G1544" s="5" t="s">
        <v>49</v>
      </c>
      <c r="H1544">
        <v>1502</v>
      </c>
      <c r="I1544">
        <v>2034</v>
      </c>
      <c r="J1544">
        <v>1974</v>
      </c>
      <c r="K1544">
        <v>1226</v>
      </c>
      <c r="M1544">
        <v>364.02199999999999</v>
      </c>
      <c r="O1544">
        <v>284.113</v>
      </c>
      <c r="P1544">
        <v>192</v>
      </c>
      <c r="X1544" t="s">
        <v>206</v>
      </c>
    </row>
    <row r="1545" spans="1:24" x14ac:dyDescent="0.2">
      <c r="B1545" s="33" t="s">
        <v>104</v>
      </c>
      <c r="C1545" s="33">
        <v>8</v>
      </c>
      <c r="D1545" s="33">
        <v>4</v>
      </c>
      <c r="E1545" s="38">
        <v>7.541728</v>
      </c>
      <c r="F1545">
        <v>25</v>
      </c>
      <c r="G1545" s="5" t="s">
        <v>49</v>
      </c>
      <c r="H1545">
        <v>1518</v>
      </c>
      <c r="I1545">
        <v>1982</v>
      </c>
      <c r="J1545">
        <v>2030</v>
      </c>
      <c r="K1545">
        <v>1346</v>
      </c>
      <c r="M1545">
        <v>348</v>
      </c>
      <c r="O1545">
        <v>300.10700000000003</v>
      </c>
      <c r="P1545">
        <v>200.04</v>
      </c>
      <c r="X1545" t="s">
        <v>206</v>
      </c>
    </row>
    <row r="1546" spans="1:24" s="78" customFormat="1" x14ac:dyDescent="0.2">
      <c r="A1546" s="78">
        <v>89</v>
      </c>
      <c r="B1546" s="79" t="s">
        <v>104</v>
      </c>
      <c r="C1546" s="79">
        <v>1</v>
      </c>
      <c r="D1546" s="78">
        <v>5</v>
      </c>
      <c r="E1546" s="81">
        <v>8.0673899999999996</v>
      </c>
      <c r="F1546" s="78">
        <v>26</v>
      </c>
      <c r="G1546" s="83" t="s">
        <v>78</v>
      </c>
    </row>
    <row r="1547" spans="1:24" s="78" customFormat="1" x14ac:dyDescent="0.2">
      <c r="B1547" s="79" t="s">
        <v>104</v>
      </c>
      <c r="C1547" s="79">
        <v>2</v>
      </c>
      <c r="D1547" s="79">
        <v>5</v>
      </c>
    </row>
    <row r="1548" spans="1:24" s="78" customFormat="1" x14ac:dyDescent="0.2">
      <c r="B1548" s="79" t="s">
        <v>104</v>
      </c>
      <c r="C1548" s="79">
        <v>3</v>
      </c>
      <c r="D1548" s="79">
        <v>5</v>
      </c>
    </row>
    <row r="1549" spans="1:24" s="78" customFormat="1" x14ac:dyDescent="0.2">
      <c r="B1549" s="79" t="s">
        <v>104</v>
      </c>
      <c r="C1549" s="79">
        <v>4</v>
      </c>
      <c r="D1549" s="79">
        <v>5</v>
      </c>
    </row>
    <row r="1550" spans="1:24" s="78" customFormat="1" x14ac:dyDescent="0.2">
      <c r="B1550" s="79" t="s">
        <v>104</v>
      </c>
      <c r="C1550" s="79">
        <v>5</v>
      </c>
      <c r="D1550" s="79">
        <v>5</v>
      </c>
    </row>
    <row r="1551" spans="1:24" s="78" customFormat="1" x14ac:dyDescent="0.2">
      <c r="B1551" s="79" t="s">
        <v>104</v>
      </c>
      <c r="C1551" s="79">
        <v>6</v>
      </c>
      <c r="D1551" s="79">
        <v>5</v>
      </c>
    </row>
    <row r="1552" spans="1:24" s="78" customFormat="1" x14ac:dyDescent="0.2">
      <c r="B1552" s="79" t="s">
        <v>104</v>
      </c>
      <c r="C1552" s="79">
        <v>7</v>
      </c>
      <c r="D1552" s="79">
        <v>5</v>
      </c>
    </row>
    <row r="1553" spans="1:24" s="78" customFormat="1" x14ac:dyDescent="0.2">
      <c r="B1553" s="79" t="s">
        <v>104</v>
      </c>
      <c r="C1553" s="79">
        <v>8</v>
      </c>
      <c r="D1553" s="79">
        <v>5</v>
      </c>
    </row>
    <row r="1554" spans="1:24" x14ac:dyDescent="0.2">
      <c r="A1554">
        <v>90</v>
      </c>
      <c r="B1554" s="33" t="s">
        <v>104</v>
      </c>
      <c r="C1554" s="33">
        <v>1</v>
      </c>
      <c r="D1554">
        <v>6</v>
      </c>
      <c r="E1554" s="38">
        <v>7.3244480000000003</v>
      </c>
      <c r="F1554">
        <v>27</v>
      </c>
      <c r="G1554" s="5" t="s">
        <v>50</v>
      </c>
      <c r="H1554">
        <v>1518</v>
      </c>
      <c r="I1554">
        <v>1982</v>
      </c>
      <c r="J1554">
        <v>1982</v>
      </c>
      <c r="K1554">
        <v>1198</v>
      </c>
      <c r="M1554">
        <v>364.02199999999999</v>
      </c>
      <c r="O1554">
        <v>312.02600000000001</v>
      </c>
      <c r="P1554">
        <v>208.03800000000001</v>
      </c>
      <c r="X1554" t="s">
        <v>206</v>
      </c>
    </row>
    <row r="1555" spans="1:24" x14ac:dyDescent="0.2">
      <c r="B1555" s="33" t="s">
        <v>104</v>
      </c>
      <c r="C1555" s="33">
        <v>2</v>
      </c>
      <c r="D1555" s="33">
        <v>6</v>
      </c>
      <c r="E1555" s="38">
        <v>7.3244480000000003</v>
      </c>
      <c r="F1555">
        <v>27</v>
      </c>
      <c r="G1555" s="5" t="s">
        <v>50</v>
      </c>
      <c r="H1555">
        <v>1518</v>
      </c>
      <c r="I1555">
        <v>2006</v>
      </c>
      <c r="J1555">
        <v>2030</v>
      </c>
      <c r="K1555">
        <v>1726</v>
      </c>
      <c r="M1555">
        <v>368</v>
      </c>
      <c r="O1555">
        <v>316.101</v>
      </c>
      <c r="P1555">
        <v>332.096</v>
      </c>
      <c r="X1555" t="s">
        <v>206</v>
      </c>
    </row>
    <row r="1556" spans="1:24" x14ac:dyDescent="0.2">
      <c r="B1556" s="33" t="s">
        <v>104</v>
      </c>
      <c r="C1556" s="33">
        <v>3</v>
      </c>
      <c r="D1556" s="33">
        <v>6</v>
      </c>
      <c r="E1556" s="38">
        <v>7.3244480000000003</v>
      </c>
      <c r="F1556">
        <v>27</v>
      </c>
      <c r="G1556" s="5" t="s">
        <v>50</v>
      </c>
      <c r="H1556">
        <v>1512</v>
      </c>
      <c r="I1556">
        <v>1980</v>
      </c>
      <c r="J1556">
        <v>1962</v>
      </c>
      <c r="K1556">
        <v>2850</v>
      </c>
      <c r="M1556">
        <v>366.04899999999998</v>
      </c>
      <c r="O1556">
        <v>294.06099999999998</v>
      </c>
      <c r="P1556">
        <v>318.05700000000002</v>
      </c>
      <c r="X1556" t="s">
        <v>206</v>
      </c>
    </row>
    <row r="1557" spans="1:24" x14ac:dyDescent="0.2">
      <c r="B1557" s="33" t="s">
        <v>104</v>
      </c>
      <c r="C1557" s="33">
        <v>4</v>
      </c>
      <c r="D1557" s="33">
        <v>6</v>
      </c>
      <c r="E1557" s="38">
        <v>7.3244480000000003</v>
      </c>
      <c r="F1557">
        <v>27</v>
      </c>
      <c r="G1557" s="5" t="s">
        <v>50</v>
      </c>
      <c r="H1557">
        <v>1596</v>
      </c>
      <c r="I1557">
        <v>1956</v>
      </c>
      <c r="J1557">
        <v>1320</v>
      </c>
      <c r="K1557">
        <v>2790</v>
      </c>
      <c r="M1557">
        <v>360.45</v>
      </c>
      <c r="O1557">
        <v>354.20299999999997</v>
      </c>
      <c r="P1557">
        <v>421.07</v>
      </c>
      <c r="X1557" t="s">
        <v>207</v>
      </c>
    </row>
    <row r="1558" spans="1:24" x14ac:dyDescent="0.2">
      <c r="B1558" s="33" t="s">
        <v>104</v>
      </c>
      <c r="C1558" s="33">
        <v>5</v>
      </c>
      <c r="D1558" s="33">
        <v>6</v>
      </c>
      <c r="E1558" s="38">
        <v>7.3244480000000003</v>
      </c>
      <c r="F1558">
        <v>27</v>
      </c>
      <c r="G1558" s="5" t="s">
        <v>50</v>
      </c>
      <c r="H1558">
        <v>1560</v>
      </c>
      <c r="I1558">
        <v>1956</v>
      </c>
      <c r="J1558">
        <v>1062</v>
      </c>
      <c r="K1558">
        <v>2634</v>
      </c>
      <c r="M1558">
        <v>378</v>
      </c>
      <c r="O1558">
        <v>306.05900000000003</v>
      </c>
      <c r="P1558">
        <v>354.20299999999997</v>
      </c>
      <c r="X1558" t="s">
        <v>206</v>
      </c>
    </row>
    <row r="1559" spans="1:24" x14ac:dyDescent="0.2">
      <c r="B1559" s="33" t="s">
        <v>104</v>
      </c>
      <c r="C1559" s="33">
        <v>6</v>
      </c>
      <c r="D1559" s="33">
        <v>6</v>
      </c>
      <c r="E1559" s="38">
        <v>7.3244480000000003</v>
      </c>
      <c r="F1559">
        <v>27</v>
      </c>
      <c r="G1559" s="5" t="s">
        <v>50</v>
      </c>
      <c r="H1559">
        <v>1566</v>
      </c>
      <c r="I1559">
        <v>1974</v>
      </c>
      <c r="J1559">
        <v>1050</v>
      </c>
      <c r="K1559">
        <v>2454</v>
      </c>
      <c r="M1559">
        <v>384</v>
      </c>
      <c r="O1559">
        <v>330.05500000000001</v>
      </c>
      <c r="P1559">
        <v>420</v>
      </c>
      <c r="X1559" t="s">
        <v>206</v>
      </c>
    </row>
    <row r="1560" spans="1:24" x14ac:dyDescent="0.2">
      <c r="B1560" s="33" t="s">
        <v>104</v>
      </c>
      <c r="C1560" s="33">
        <v>7</v>
      </c>
      <c r="D1560" s="33">
        <v>6</v>
      </c>
      <c r="E1560" s="38">
        <v>7.3244480000000003</v>
      </c>
      <c r="F1560">
        <v>27</v>
      </c>
      <c r="G1560" s="5" t="s">
        <v>50</v>
      </c>
      <c r="H1560">
        <v>1566</v>
      </c>
      <c r="I1560">
        <v>1974</v>
      </c>
      <c r="J1560">
        <v>1050</v>
      </c>
      <c r="K1560">
        <v>2454</v>
      </c>
      <c r="M1560">
        <v>384</v>
      </c>
      <c r="O1560">
        <v>330.05500000000001</v>
      </c>
      <c r="P1560">
        <v>420</v>
      </c>
      <c r="X1560" t="s">
        <v>206</v>
      </c>
    </row>
    <row r="1561" spans="1:24" x14ac:dyDescent="0.2">
      <c r="B1561" s="33" t="s">
        <v>104</v>
      </c>
      <c r="C1561" s="33">
        <v>8</v>
      </c>
      <c r="D1561" s="33">
        <v>6</v>
      </c>
      <c r="E1561" s="38">
        <v>7.3244480000000003</v>
      </c>
      <c r="F1561">
        <v>27</v>
      </c>
      <c r="G1561" s="5" t="s">
        <v>50</v>
      </c>
      <c r="H1561">
        <v>1566</v>
      </c>
      <c r="I1561">
        <v>1974</v>
      </c>
      <c r="J1561">
        <v>1050</v>
      </c>
      <c r="K1561">
        <v>2454</v>
      </c>
      <c r="M1561">
        <v>384</v>
      </c>
      <c r="O1561">
        <v>330.05500000000001</v>
      </c>
      <c r="P1561">
        <v>420</v>
      </c>
      <c r="X1561" t="s">
        <v>206</v>
      </c>
    </row>
    <row r="1562" spans="1:24" x14ac:dyDescent="0.2">
      <c r="A1562">
        <v>91</v>
      </c>
      <c r="B1562" s="33" t="s">
        <v>104</v>
      </c>
      <c r="C1562" s="33">
        <v>1</v>
      </c>
      <c r="D1562">
        <v>7</v>
      </c>
      <c r="E1562" s="38">
        <v>6.742292</v>
      </c>
      <c r="F1562">
        <v>28</v>
      </c>
      <c r="G1562" s="5" t="s">
        <v>49</v>
      </c>
      <c r="H1562">
        <v>1550</v>
      </c>
      <c r="I1562">
        <v>1940</v>
      </c>
      <c r="J1562">
        <v>1034</v>
      </c>
      <c r="K1562">
        <v>1940</v>
      </c>
      <c r="M1562">
        <v>352.09100000000001</v>
      </c>
    </row>
    <row r="1563" spans="1:24" x14ac:dyDescent="0.2">
      <c r="B1563" s="33" t="s">
        <v>104</v>
      </c>
      <c r="C1563" s="33">
        <v>2</v>
      </c>
      <c r="D1563" s="33">
        <v>7</v>
      </c>
      <c r="E1563" s="38">
        <v>6.742292</v>
      </c>
      <c r="F1563">
        <v>28</v>
      </c>
      <c r="G1563" s="5" t="s">
        <v>49</v>
      </c>
      <c r="H1563">
        <v>1518</v>
      </c>
      <c r="I1563">
        <v>1980</v>
      </c>
      <c r="J1563">
        <v>1106</v>
      </c>
      <c r="K1563">
        <v>2400</v>
      </c>
      <c r="M1563">
        <v>344</v>
      </c>
    </row>
    <row r="1564" spans="1:24" x14ac:dyDescent="0.2">
      <c r="B1564" s="33" t="s">
        <v>104</v>
      </c>
      <c r="C1564" s="33">
        <v>3</v>
      </c>
      <c r="D1564" s="33">
        <v>7</v>
      </c>
      <c r="E1564" s="38">
        <v>6.742292</v>
      </c>
      <c r="F1564">
        <v>28</v>
      </c>
      <c r="G1564" s="5" t="s">
        <v>49</v>
      </c>
      <c r="H1564">
        <v>1478</v>
      </c>
      <c r="I1564">
        <v>1956</v>
      </c>
      <c r="J1564">
        <v>1294</v>
      </c>
      <c r="K1564">
        <v>2732</v>
      </c>
      <c r="M1564">
        <v>348.02300000000002</v>
      </c>
    </row>
    <row r="1565" spans="1:24" x14ac:dyDescent="0.2">
      <c r="B1565" s="33" t="s">
        <v>104</v>
      </c>
      <c r="C1565" s="33">
        <v>4</v>
      </c>
      <c r="D1565" s="33">
        <v>7</v>
      </c>
      <c r="E1565" s="38">
        <v>6.742292</v>
      </c>
      <c r="F1565">
        <v>28</v>
      </c>
      <c r="G1565" s="5" t="s">
        <v>49</v>
      </c>
      <c r="H1565">
        <v>1578</v>
      </c>
      <c r="I1565">
        <v>1924</v>
      </c>
      <c r="J1565">
        <v>1658</v>
      </c>
      <c r="K1565">
        <v>2788</v>
      </c>
      <c r="M1565">
        <v>356.02199999999999</v>
      </c>
    </row>
    <row r="1566" spans="1:24" x14ac:dyDescent="0.2">
      <c r="B1566" s="33" t="s">
        <v>104</v>
      </c>
      <c r="C1566" s="33">
        <v>5</v>
      </c>
      <c r="D1566" s="33">
        <v>7</v>
      </c>
      <c r="E1566" s="38">
        <v>6.742292</v>
      </c>
      <c r="F1566">
        <v>28</v>
      </c>
      <c r="G1566" s="5" t="s">
        <v>49</v>
      </c>
      <c r="H1566">
        <v>1490</v>
      </c>
      <c r="I1566">
        <v>1972</v>
      </c>
      <c r="J1566">
        <v>1674</v>
      </c>
      <c r="K1566">
        <v>2816</v>
      </c>
      <c r="M1566">
        <v>360.02199999999999</v>
      </c>
    </row>
    <row r="1567" spans="1:24" x14ac:dyDescent="0.2">
      <c r="B1567" s="33" t="s">
        <v>104</v>
      </c>
      <c r="C1567" s="33">
        <v>6</v>
      </c>
      <c r="D1567" s="33">
        <v>7</v>
      </c>
      <c r="E1567" s="38">
        <v>6.742292</v>
      </c>
      <c r="F1567">
        <v>28</v>
      </c>
      <c r="G1567" s="5" t="s">
        <v>49</v>
      </c>
      <c r="H1567">
        <v>1582</v>
      </c>
      <c r="I1567">
        <v>2004</v>
      </c>
      <c r="J1567">
        <v>1894</v>
      </c>
      <c r="K1567">
        <v>2816</v>
      </c>
      <c r="M1567">
        <v>348</v>
      </c>
    </row>
    <row r="1568" spans="1:24" x14ac:dyDescent="0.2">
      <c r="B1568" s="33" t="s">
        <v>104</v>
      </c>
      <c r="C1568" s="33">
        <v>7</v>
      </c>
      <c r="D1568" s="33">
        <v>7</v>
      </c>
      <c r="E1568" s="38">
        <v>6.742292</v>
      </c>
      <c r="F1568">
        <v>28</v>
      </c>
      <c r="G1568" s="5" t="s">
        <v>49</v>
      </c>
      <c r="H1568">
        <v>1502</v>
      </c>
      <c r="I1568">
        <v>1896</v>
      </c>
      <c r="J1568">
        <v>1938</v>
      </c>
      <c r="K1568">
        <v>2616</v>
      </c>
      <c r="M1568">
        <v>364</v>
      </c>
    </row>
    <row r="1569" spans="1:13" x14ac:dyDescent="0.2">
      <c r="B1569" s="33" t="s">
        <v>104</v>
      </c>
      <c r="C1569" s="33">
        <v>8</v>
      </c>
      <c r="D1569" s="33">
        <v>7</v>
      </c>
      <c r="E1569" s="38">
        <v>6.742292</v>
      </c>
      <c r="F1569">
        <v>28</v>
      </c>
      <c r="G1569" s="5" t="s">
        <v>49</v>
      </c>
      <c r="H1569">
        <v>1530</v>
      </c>
      <c r="I1569">
        <v>1968</v>
      </c>
      <c r="J1569">
        <v>1842</v>
      </c>
      <c r="K1569">
        <v>2328</v>
      </c>
      <c r="M1569">
        <v>364</v>
      </c>
    </row>
    <row r="1570" spans="1:13" s="78" customFormat="1" x14ac:dyDescent="0.2">
      <c r="A1570" s="78">
        <v>92</v>
      </c>
      <c r="B1570" s="79" t="s">
        <v>104</v>
      </c>
      <c r="C1570" s="79">
        <v>1</v>
      </c>
      <c r="D1570" s="78">
        <v>8</v>
      </c>
      <c r="E1570" s="81">
        <v>7.0677469999999998</v>
      </c>
      <c r="F1570" s="78">
        <v>22</v>
      </c>
      <c r="G1570" s="83" t="s">
        <v>78</v>
      </c>
    </row>
    <row r="1571" spans="1:13" s="78" customFormat="1" x14ac:dyDescent="0.2">
      <c r="B1571" s="79" t="s">
        <v>104</v>
      </c>
      <c r="C1571" s="79">
        <v>2</v>
      </c>
      <c r="D1571" s="79">
        <v>8</v>
      </c>
    </row>
    <row r="1572" spans="1:13" s="78" customFormat="1" x14ac:dyDescent="0.2">
      <c r="B1572" s="79" t="s">
        <v>104</v>
      </c>
      <c r="C1572" s="79">
        <v>3</v>
      </c>
      <c r="D1572" s="79">
        <v>8</v>
      </c>
    </row>
    <row r="1573" spans="1:13" s="78" customFormat="1" x14ac:dyDescent="0.2">
      <c r="B1573" s="79" t="s">
        <v>104</v>
      </c>
      <c r="C1573" s="79">
        <v>4</v>
      </c>
      <c r="D1573" s="79">
        <v>8</v>
      </c>
    </row>
    <row r="1574" spans="1:13" s="78" customFormat="1" x14ac:dyDescent="0.2">
      <c r="B1574" s="79" t="s">
        <v>104</v>
      </c>
      <c r="C1574" s="79">
        <v>5</v>
      </c>
      <c r="D1574" s="79">
        <v>8</v>
      </c>
    </row>
    <row r="1575" spans="1:13" s="78" customFormat="1" x14ac:dyDescent="0.2">
      <c r="B1575" s="79" t="s">
        <v>104</v>
      </c>
      <c r="C1575" s="79">
        <v>6</v>
      </c>
      <c r="D1575" s="79">
        <v>8</v>
      </c>
    </row>
    <row r="1576" spans="1:13" s="78" customFormat="1" x14ac:dyDescent="0.2">
      <c r="B1576" s="79" t="s">
        <v>104</v>
      </c>
      <c r="C1576" s="79">
        <v>7</v>
      </c>
      <c r="D1576" s="79">
        <v>8</v>
      </c>
    </row>
    <row r="1577" spans="1:13" s="78" customFormat="1" x14ac:dyDescent="0.2">
      <c r="B1577" s="79" t="s">
        <v>104</v>
      </c>
      <c r="C1577" s="79">
        <v>8</v>
      </c>
      <c r="D1577" s="79">
        <v>8</v>
      </c>
    </row>
    <row r="1578" spans="1:13" x14ac:dyDescent="0.2">
      <c r="A1578">
        <v>93</v>
      </c>
      <c r="B1578" s="33" t="s">
        <v>104</v>
      </c>
      <c r="C1578" s="33">
        <v>1</v>
      </c>
      <c r="D1578">
        <v>9</v>
      </c>
      <c r="E1578" s="38">
        <v>6.4809359999999998</v>
      </c>
      <c r="F1578">
        <v>23</v>
      </c>
      <c r="G1578" s="5" t="s">
        <v>50</v>
      </c>
      <c r="H1578">
        <v>1520</v>
      </c>
      <c r="I1578">
        <v>1988</v>
      </c>
      <c r="J1578">
        <v>1416</v>
      </c>
      <c r="K1578">
        <v>2084</v>
      </c>
      <c r="M1578">
        <v>364.08800000000002</v>
      </c>
    </row>
    <row r="1579" spans="1:13" x14ac:dyDescent="0.2">
      <c r="B1579" s="33" t="s">
        <v>104</v>
      </c>
      <c r="C1579" s="33">
        <v>2</v>
      </c>
      <c r="D1579" s="33">
        <v>9</v>
      </c>
      <c r="E1579" s="38">
        <v>6.4809359999999998</v>
      </c>
      <c r="F1579">
        <v>23</v>
      </c>
      <c r="G1579" s="5" t="s">
        <v>50</v>
      </c>
      <c r="H1579">
        <v>1504</v>
      </c>
      <c r="I1579">
        <v>2028</v>
      </c>
      <c r="J1579">
        <v>1364</v>
      </c>
      <c r="K1579">
        <v>2328</v>
      </c>
      <c r="M1579">
        <v>352.20400000000001</v>
      </c>
    </row>
    <row r="1580" spans="1:13" x14ac:dyDescent="0.2">
      <c r="B1580" s="33" t="s">
        <v>104</v>
      </c>
      <c r="C1580" s="33">
        <v>3</v>
      </c>
      <c r="D1580" s="33">
        <v>9</v>
      </c>
      <c r="E1580" s="38">
        <v>6.4809359999999998</v>
      </c>
      <c r="F1580">
        <v>23</v>
      </c>
      <c r="G1580" s="5" t="s">
        <v>50</v>
      </c>
      <c r="H1580">
        <v>1528</v>
      </c>
      <c r="I1580">
        <v>1984</v>
      </c>
      <c r="J1580">
        <v>1276</v>
      </c>
      <c r="K1580">
        <v>2452</v>
      </c>
      <c r="M1580">
        <v>356.202</v>
      </c>
    </row>
    <row r="1581" spans="1:13" x14ac:dyDescent="0.2">
      <c r="B1581" s="33" t="s">
        <v>104</v>
      </c>
      <c r="C1581" s="33">
        <v>4</v>
      </c>
      <c r="D1581" s="33">
        <v>9</v>
      </c>
      <c r="E1581" s="38">
        <v>6.4809359999999998</v>
      </c>
      <c r="F1581">
        <v>23</v>
      </c>
      <c r="G1581" s="5" t="s">
        <v>50</v>
      </c>
      <c r="H1581">
        <v>1560</v>
      </c>
      <c r="I1581">
        <v>2008</v>
      </c>
      <c r="J1581">
        <v>1256</v>
      </c>
      <c r="K1581">
        <v>2492</v>
      </c>
      <c r="M1581">
        <v>348</v>
      </c>
    </row>
    <row r="1582" spans="1:13" x14ac:dyDescent="0.2">
      <c r="B1582" s="33" t="s">
        <v>104</v>
      </c>
      <c r="C1582" s="33">
        <v>5</v>
      </c>
      <c r="D1582" s="33">
        <v>9</v>
      </c>
      <c r="E1582" s="38">
        <v>6.4809359999999998</v>
      </c>
      <c r="F1582">
        <v>23</v>
      </c>
      <c r="G1582" s="5" t="s">
        <v>50</v>
      </c>
      <c r="H1582">
        <v>1520</v>
      </c>
      <c r="I1582">
        <v>1968</v>
      </c>
      <c r="J1582">
        <v>1284</v>
      </c>
      <c r="K1582">
        <v>2456</v>
      </c>
      <c r="M1582">
        <v>360</v>
      </c>
    </row>
    <row r="1583" spans="1:13" x14ac:dyDescent="0.2">
      <c r="B1583" s="33" t="s">
        <v>104</v>
      </c>
      <c r="C1583" s="33">
        <v>6</v>
      </c>
      <c r="D1583" s="33">
        <v>9</v>
      </c>
      <c r="E1583" s="38">
        <v>6.4809359999999998</v>
      </c>
      <c r="F1583">
        <v>23</v>
      </c>
      <c r="G1583" s="5" t="s">
        <v>50</v>
      </c>
      <c r="H1583">
        <v>1572</v>
      </c>
      <c r="I1583">
        <v>1964</v>
      </c>
      <c r="J1583">
        <v>1528</v>
      </c>
      <c r="K1583">
        <v>2440</v>
      </c>
      <c r="M1583">
        <v>356.09</v>
      </c>
    </row>
    <row r="1584" spans="1:13" x14ac:dyDescent="0.2">
      <c r="B1584" s="33" t="s">
        <v>104</v>
      </c>
      <c r="C1584" s="33">
        <v>7</v>
      </c>
      <c r="D1584" s="33">
        <v>9</v>
      </c>
      <c r="E1584" s="38">
        <v>6.4809359999999998</v>
      </c>
      <c r="F1584">
        <v>23</v>
      </c>
      <c r="G1584" s="5" t="s">
        <v>50</v>
      </c>
      <c r="H1584">
        <v>1548</v>
      </c>
      <c r="I1584">
        <v>1964</v>
      </c>
      <c r="J1584">
        <v>1676</v>
      </c>
      <c r="K1584">
        <v>2452</v>
      </c>
      <c r="M1584">
        <v>356.02199999999999</v>
      </c>
    </row>
    <row r="1585" spans="1:13" x14ac:dyDescent="0.2">
      <c r="B1585" s="33" t="s">
        <v>104</v>
      </c>
      <c r="C1585" s="33">
        <v>8</v>
      </c>
      <c r="D1585" s="33">
        <v>9</v>
      </c>
      <c r="E1585" s="38">
        <v>6.4809359999999998</v>
      </c>
      <c r="F1585">
        <v>23</v>
      </c>
      <c r="G1585" s="5" t="s">
        <v>50</v>
      </c>
      <c r="H1585">
        <v>1532</v>
      </c>
      <c r="I1585">
        <v>2036</v>
      </c>
      <c r="J1585">
        <v>1672</v>
      </c>
      <c r="K1585">
        <v>2500</v>
      </c>
      <c r="M1585">
        <v>344.02300000000002</v>
      </c>
    </row>
    <row r="1586" spans="1:13" x14ac:dyDescent="0.2">
      <c r="A1586">
        <v>94</v>
      </c>
      <c r="B1586" s="33" t="s">
        <v>104</v>
      </c>
      <c r="C1586" s="33">
        <v>1</v>
      </c>
      <c r="D1586">
        <v>10</v>
      </c>
      <c r="E1586" s="38">
        <v>7.785857</v>
      </c>
      <c r="F1586">
        <v>24</v>
      </c>
      <c r="G1586" s="5" t="s">
        <v>49</v>
      </c>
      <c r="H1586">
        <v>1526</v>
      </c>
      <c r="I1586">
        <v>1968</v>
      </c>
      <c r="J1586">
        <v>1446</v>
      </c>
      <c r="K1586">
        <v>2016</v>
      </c>
      <c r="M1586">
        <v>340.024</v>
      </c>
    </row>
    <row r="1587" spans="1:13" x14ac:dyDescent="0.2">
      <c r="B1587" s="33" t="s">
        <v>104</v>
      </c>
      <c r="C1587" s="33">
        <v>2</v>
      </c>
      <c r="D1587" s="33">
        <v>10</v>
      </c>
      <c r="E1587" s="38">
        <v>7.785857</v>
      </c>
      <c r="F1587">
        <v>24</v>
      </c>
      <c r="G1587" s="5" t="s">
        <v>49</v>
      </c>
      <c r="H1587">
        <v>1482</v>
      </c>
      <c r="I1587">
        <v>1988</v>
      </c>
      <c r="J1587">
        <v>1826</v>
      </c>
      <c r="K1587">
        <v>1180</v>
      </c>
      <c r="M1587">
        <v>348.09199999999998</v>
      </c>
    </row>
    <row r="1588" spans="1:13" x14ac:dyDescent="0.2">
      <c r="B1588" s="33" t="s">
        <v>104</v>
      </c>
      <c r="C1588" s="33">
        <v>3</v>
      </c>
      <c r="D1588" s="33">
        <v>10</v>
      </c>
      <c r="E1588" s="38">
        <v>7.785857</v>
      </c>
      <c r="F1588">
        <v>24</v>
      </c>
      <c r="G1588" s="5" t="s">
        <v>49</v>
      </c>
      <c r="H1588">
        <v>1498</v>
      </c>
      <c r="I1588">
        <v>1968</v>
      </c>
      <c r="J1588">
        <v>1958</v>
      </c>
      <c r="K1588">
        <v>1080</v>
      </c>
      <c r="M1588">
        <v>348.02300000000002</v>
      </c>
    </row>
    <row r="1589" spans="1:13" x14ac:dyDescent="0.2">
      <c r="B1589" s="33" t="s">
        <v>104</v>
      </c>
      <c r="C1589" s="33">
        <v>4</v>
      </c>
      <c r="D1589" s="33">
        <v>10</v>
      </c>
      <c r="E1589" s="38">
        <v>7.785857</v>
      </c>
      <c r="F1589">
        <v>24</v>
      </c>
      <c r="G1589" s="5" t="s">
        <v>49</v>
      </c>
      <c r="H1589">
        <v>1498</v>
      </c>
      <c r="I1589">
        <v>1968</v>
      </c>
      <c r="J1589">
        <v>1958</v>
      </c>
      <c r="K1589">
        <v>1080</v>
      </c>
      <c r="M1589">
        <v>348.02300000000002</v>
      </c>
    </row>
    <row r="1590" spans="1:13" x14ac:dyDescent="0.2">
      <c r="B1590" s="33" t="s">
        <v>104</v>
      </c>
      <c r="C1590" s="33">
        <v>5</v>
      </c>
      <c r="D1590" s="33">
        <v>10</v>
      </c>
      <c r="E1590" s="38">
        <v>7.785857</v>
      </c>
      <c r="F1590">
        <v>24</v>
      </c>
      <c r="G1590" s="5" t="s">
        <v>49</v>
      </c>
      <c r="H1590">
        <v>1498</v>
      </c>
      <c r="I1590">
        <v>1968</v>
      </c>
      <c r="J1590">
        <v>1958</v>
      </c>
      <c r="K1590">
        <v>1080</v>
      </c>
      <c r="M1590">
        <v>348.02300000000002</v>
      </c>
    </row>
    <row r="1591" spans="1:13" x14ac:dyDescent="0.2">
      <c r="B1591" s="33" t="s">
        <v>104</v>
      </c>
      <c r="C1591" s="33">
        <v>6</v>
      </c>
      <c r="D1591" s="33">
        <v>10</v>
      </c>
      <c r="E1591" s="38">
        <v>7.785857</v>
      </c>
      <c r="F1591">
        <v>24</v>
      </c>
      <c r="G1591" s="5" t="s">
        <v>49</v>
      </c>
      <c r="H1591">
        <v>1498</v>
      </c>
      <c r="I1591">
        <v>1968</v>
      </c>
      <c r="J1591">
        <v>1958</v>
      </c>
      <c r="K1591">
        <v>1080</v>
      </c>
      <c r="M1591">
        <v>348.02300000000002</v>
      </c>
    </row>
    <row r="1592" spans="1:13" x14ac:dyDescent="0.2">
      <c r="B1592" s="33" t="s">
        <v>104</v>
      </c>
      <c r="C1592" s="33">
        <v>7</v>
      </c>
      <c r="D1592" s="33">
        <v>10</v>
      </c>
      <c r="E1592" s="38">
        <v>7.785857</v>
      </c>
      <c r="F1592">
        <v>24</v>
      </c>
      <c r="G1592" s="5" t="s">
        <v>49</v>
      </c>
      <c r="H1592">
        <v>1498</v>
      </c>
      <c r="I1592">
        <v>1968</v>
      </c>
      <c r="J1592">
        <v>1958</v>
      </c>
      <c r="K1592">
        <v>1080</v>
      </c>
      <c r="M1592">
        <v>348.02300000000002</v>
      </c>
    </row>
    <row r="1593" spans="1:13" x14ac:dyDescent="0.2">
      <c r="B1593" s="33" t="s">
        <v>104</v>
      </c>
      <c r="C1593" s="33">
        <v>8</v>
      </c>
      <c r="D1593" s="33">
        <v>10</v>
      </c>
      <c r="E1593" s="38">
        <v>7.785857</v>
      </c>
      <c r="F1593">
        <v>24</v>
      </c>
      <c r="G1593" s="5" t="s">
        <v>49</v>
      </c>
      <c r="H1593">
        <v>1498</v>
      </c>
      <c r="I1593">
        <v>1968</v>
      </c>
      <c r="J1593">
        <v>1958</v>
      </c>
      <c r="K1593">
        <v>1080</v>
      </c>
      <c r="M1593">
        <v>348.02300000000002</v>
      </c>
    </row>
    <row r="1594" spans="1:13" s="78" customFormat="1" x14ac:dyDescent="0.2">
      <c r="A1594" s="78">
        <v>95</v>
      </c>
      <c r="B1594" s="79" t="s">
        <v>104</v>
      </c>
      <c r="C1594" s="79">
        <v>1</v>
      </c>
      <c r="D1594" s="78">
        <v>11</v>
      </c>
      <c r="E1594" s="81">
        <v>7.541728</v>
      </c>
      <c r="F1594" s="78">
        <v>25</v>
      </c>
      <c r="G1594" s="83" t="s">
        <v>78</v>
      </c>
    </row>
    <row r="1595" spans="1:13" s="78" customFormat="1" x14ac:dyDescent="0.2">
      <c r="B1595" s="79" t="s">
        <v>104</v>
      </c>
      <c r="C1595" s="79">
        <v>2</v>
      </c>
      <c r="D1595" s="79">
        <v>11</v>
      </c>
    </row>
    <row r="1596" spans="1:13" s="78" customFormat="1" x14ac:dyDescent="0.2">
      <c r="B1596" s="79" t="s">
        <v>104</v>
      </c>
      <c r="C1596" s="79">
        <v>3</v>
      </c>
      <c r="D1596" s="79">
        <v>11</v>
      </c>
    </row>
    <row r="1597" spans="1:13" s="78" customFormat="1" x14ac:dyDescent="0.2">
      <c r="B1597" s="79" t="s">
        <v>104</v>
      </c>
      <c r="C1597" s="79">
        <v>4</v>
      </c>
      <c r="D1597" s="79">
        <v>11</v>
      </c>
    </row>
    <row r="1598" spans="1:13" s="78" customFormat="1" x14ac:dyDescent="0.2">
      <c r="B1598" s="79" t="s">
        <v>104</v>
      </c>
      <c r="C1598" s="79">
        <v>5</v>
      </c>
      <c r="D1598" s="79">
        <v>11</v>
      </c>
    </row>
    <row r="1599" spans="1:13" s="78" customFormat="1" x14ac:dyDescent="0.2">
      <c r="B1599" s="79" t="s">
        <v>104</v>
      </c>
      <c r="C1599" s="79">
        <v>6</v>
      </c>
      <c r="D1599" s="79">
        <v>11</v>
      </c>
    </row>
    <row r="1600" spans="1:13" s="78" customFormat="1" x14ac:dyDescent="0.2">
      <c r="B1600" s="79" t="s">
        <v>104</v>
      </c>
      <c r="C1600" s="79">
        <v>7</v>
      </c>
      <c r="D1600" s="79">
        <v>11</v>
      </c>
    </row>
    <row r="1601" spans="1:24" s="78" customFormat="1" x14ac:dyDescent="0.2">
      <c r="B1601" s="79" t="s">
        <v>104</v>
      </c>
      <c r="C1601" s="79">
        <v>8</v>
      </c>
      <c r="D1601" s="79">
        <v>11</v>
      </c>
    </row>
    <row r="1602" spans="1:24" x14ac:dyDescent="0.2">
      <c r="A1602">
        <v>96</v>
      </c>
      <c r="B1602" s="33" t="s">
        <v>104</v>
      </c>
      <c r="C1602" s="33">
        <v>1</v>
      </c>
      <c r="D1602">
        <v>12</v>
      </c>
      <c r="E1602" s="38">
        <v>8.0673899999999996</v>
      </c>
      <c r="F1602">
        <v>26</v>
      </c>
      <c r="G1602" s="5" t="s">
        <v>50</v>
      </c>
      <c r="H1602">
        <v>1508</v>
      </c>
      <c r="I1602">
        <v>1990</v>
      </c>
      <c r="J1602">
        <v>2012</v>
      </c>
      <c r="K1602">
        <v>1214</v>
      </c>
      <c r="M1602">
        <v>340.024</v>
      </c>
      <c r="O1602">
        <v>304</v>
      </c>
      <c r="P1602">
        <v>232.03399999999999</v>
      </c>
      <c r="X1602" t="s">
        <v>207</v>
      </c>
    </row>
    <row r="1603" spans="1:24" x14ac:dyDescent="0.2">
      <c r="B1603" s="33" t="s">
        <v>104</v>
      </c>
      <c r="C1603" s="33">
        <v>2</v>
      </c>
      <c r="D1603" s="33">
        <v>12</v>
      </c>
      <c r="E1603" s="38">
        <v>8.0673899999999996</v>
      </c>
      <c r="F1603">
        <v>26</v>
      </c>
      <c r="G1603" s="5" t="s">
        <v>50</v>
      </c>
      <c r="H1603">
        <v>1472</v>
      </c>
      <c r="I1603">
        <v>1958</v>
      </c>
      <c r="J1603">
        <v>1916</v>
      </c>
      <c r="K1603">
        <v>1094</v>
      </c>
      <c r="M1603">
        <v>356.02199999999999</v>
      </c>
      <c r="O1603">
        <v>328.024</v>
      </c>
      <c r="P1603">
        <v>484.017</v>
      </c>
      <c r="X1603" t="s">
        <v>206</v>
      </c>
    </row>
    <row r="1604" spans="1:24" x14ac:dyDescent="0.2">
      <c r="B1604" s="33" t="s">
        <v>104</v>
      </c>
      <c r="C1604" s="33">
        <v>3</v>
      </c>
      <c r="D1604" s="33">
        <v>12</v>
      </c>
      <c r="E1604" s="38">
        <v>8.0673899999999996</v>
      </c>
      <c r="F1604">
        <v>26</v>
      </c>
      <c r="G1604" s="5" t="s">
        <v>50</v>
      </c>
      <c r="H1604">
        <v>1500</v>
      </c>
      <c r="I1604">
        <v>1998</v>
      </c>
      <c r="J1604">
        <v>2064</v>
      </c>
      <c r="K1604">
        <v>1164</v>
      </c>
      <c r="M1604">
        <v>360.05</v>
      </c>
      <c r="O1604">
        <v>336.214</v>
      </c>
      <c r="P1604">
        <v>852.19</v>
      </c>
      <c r="X1604" t="s">
        <v>207</v>
      </c>
    </row>
    <row r="1605" spans="1:24" x14ac:dyDescent="0.2">
      <c r="B1605" s="33" t="s">
        <v>104</v>
      </c>
      <c r="C1605" s="33">
        <v>4</v>
      </c>
      <c r="D1605" s="33">
        <v>12</v>
      </c>
      <c r="E1605" s="38">
        <v>8.0673899999999996</v>
      </c>
      <c r="F1605">
        <v>26</v>
      </c>
      <c r="G1605" s="5" t="s">
        <v>50</v>
      </c>
      <c r="H1605">
        <v>1572</v>
      </c>
      <c r="I1605">
        <v>1998</v>
      </c>
      <c r="J1605">
        <v>2106</v>
      </c>
      <c r="K1605">
        <v>1176</v>
      </c>
      <c r="M1605">
        <v>342.21</v>
      </c>
      <c r="O1605">
        <v>306</v>
      </c>
      <c r="P1605">
        <v>996.01800000000003</v>
      </c>
      <c r="X1605" t="s">
        <v>207</v>
      </c>
    </row>
    <row r="1606" spans="1:24" x14ac:dyDescent="0.2">
      <c r="B1606" s="33" t="s">
        <v>104</v>
      </c>
      <c r="C1606" s="33">
        <v>5</v>
      </c>
      <c r="D1606" s="33">
        <v>12</v>
      </c>
      <c r="E1606" s="38">
        <v>8.0673899999999996</v>
      </c>
      <c r="F1606">
        <v>26</v>
      </c>
      <c r="G1606" s="5" t="s">
        <v>50</v>
      </c>
      <c r="H1606">
        <v>1572</v>
      </c>
      <c r="I1606">
        <v>1998</v>
      </c>
      <c r="J1606">
        <v>2106</v>
      </c>
      <c r="K1606">
        <v>1176</v>
      </c>
      <c r="M1606">
        <v>342.21</v>
      </c>
      <c r="O1606">
        <v>306</v>
      </c>
      <c r="P1606">
        <v>996.01800000000003</v>
      </c>
      <c r="X1606" t="s">
        <v>207</v>
      </c>
    </row>
    <row r="1607" spans="1:24" x14ac:dyDescent="0.2">
      <c r="B1607" s="33" t="s">
        <v>104</v>
      </c>
      <c r="C1607" s="33">
        <v>6</v>
      </c>
      <c r="D1607" s="33">
        <v>12</v>
      </c>
      <c r="E1607" s="38">
        <v>8.0673899999999996</v>
      </c>
      <c r="F1607">
        <v>26</v>
      </c>
      <c r="G1607" s="5" t="s">
        <v>50</v>
      </c>
      <c r="H1607">
        <v>1572</v>
      </c>
      <c r="I1607">
        <v>1998</v>
      </c>
      <c r="J1607">
        <v>2106</v>
      </c>
      <c r="K1607">
        <v>1176</v>
      </c>
      <c r="M1607">
        <v>342.21</v>
      </c>
      <c r="O1607">
        <v>306</v>
      </c>
      <c r="P1607">
        <v>996.01800000000003</v>
      </c>
      <c r="X1607" t="s">
        <v>207</v>
      </c>
    </row>
    <row r="1608" spans="1:24" x14ac:dyDescent="0.2">
      <c r="B1608" s="33" t="s">
        <v>104</v>
      </c>
      <c r="C1608" s="33">
        <v>7</v>
      </c>
      <c r="D1608" s="33">
        <v>12</v>
      </c>
      <c r="E1608" s="38">
        <v>8.0673899999999996</v>
      </c>
      <c r="F1608">
        <v>26</v>
      </c>
      <c r="G1608" s="5" t="s">
        <v>50</v>
      </c>
      <c r="H1608">
        <v>1572</v>
      </c>
      <c r="I1608">
        <v>1998</v>
      </c>
      <c r="J1608">
        <v>2106</v>
      </c>
      <c r="K1608">
        <v>1176</v>
      </c>
      <c r="M1608">
        <v>342.21</v>
      </c>
      <c r="O1608">
        <v>306</v>
      </c>
      <c r="P1608">
        <v>996.01800000000003</v>
      </c>
      <c r="X1608" t="s">
        <v>207</v>
      </c>
    </row>
    <row r="1609" spans="1:24" x14ac:dyDescent="0.2">
      <c r="B1609" s="33" t="s">
        <v>104</v>
      </c>
      <c r="C1609" s="33">
        <v>8</v>
      </c>
      <c r="D1609" s="33">
        <v>12</v>
      </c>
      <c r="E1609" s="38">
        <v>8.0673899999999996</v>
      </c>
      <c r="F1609">
        <v>26</v>
      </c>
      <c r="G1609" s="5" t="s">
        <v>50</v>
      </c>
      <c r="H1609">
        <v>1572</v>
      </c>
      <c r="I1609">
        <v>1998</v>
      </c>
      <c r="J1609">
        <v>2106</v>
      </c>
      <c r="K1609">
        <v>1176</v>
      </c>
      <c r="M1609">
        <v>342.21</v>
      </c>
      <c r="O1609">
        <v>306</v>
      </c>
      <c r="P1609">
        <v>996.01800000000003</v>
      </c>
      <c r="X1609" t="s">
        <v>207</v>
      </c>
    </row>
    <row r="1610" spans="1:24" s="78" customFormat="1" x14ac:dyDescent="0.2">
      <c r="A1610" s="78">
        <v>97</v>
      </c>
      <c r="B1610" s="79" t="s">
        <v>104</v>
      </c>
      <c r="C1610" s="79">
        <v>1</v>
      </c>
      <c r="D1610" s="78">
        <v>13</v>
      </c>
      <c r="E1610" s="81">
        <v>7.3244480000000003</v>
      </c>
      <c r="F1610" s="78">
        <v>27</v>
      </c>
      <c r="G1610" s="83" t="s">
        <v>78</v>
      </c>
    </row>
    <row r="1611" spans="1:24" s="78" customFormat="1" x14ac:dyDescent="0.2">
      <c r="B1611" s="79" t="s">
        <v>104</v>
      </c>
      <c r="C1611" s="79">
        <v>2</v>
      </c>
      <c r="D1611" s="79">
        <v>13</v>
      </c>
    </row>
    <row r="1612" spans="1:24" s="78" customFormat="1" x14ac:dyDescent="0.2">
      <c r="B1612" s="79" t="s">
        <v>104</v>
      </c>
      <c r="C1612" s="79">
        <v>3</v>
      </c>
      <c r="D1612" s="79">
        <v>13</v>
      </c>
    </row>
    <row r="1613" spans="1:24" s="78" customFormat="1" x14ac:dyDescent="0.2">
      <c r="B1613" s="79" t="s">
        <v>104</v>
      </c>
      <c r="C1613" s="79">
        <v>4</v>
      </c>
      <c r="D1613" s="79">
        <v>13</v>
      </c>
    </row>
    <row r="1614" spans="1:24" s="78" customFormat="1" x14ac:dyDescent="0.2">
      <c r="B1614" s="79" t="s">
        <v>104</v>
      </c>
      <c r="C1614" s="79">
        <v>5</v>
      </c>
      <c r="D1614" s="79">
        <v>13</v>
      </c>
    </row>
    <row r="1615" spans="1:24" s="78" customFormat="1" x14ac:dyDescent="0.2">
      <c r="B1615" s="79" t="s">
        <v>104</v>
      </c>
      <c r="C1615" s="79">
        <v>6</v>
      </c>
      <c r="D1615" s="79">
        <v>13</v>
      </c>
    </row>
    <row r="1616" spans="1:24" s="78" customFormat="1" x14ac:dyDescent="0.2">
      <c r="B1616" s="79" t="s">
        <v>104</v>
      </c>
      <c r="C1616" s="79">
        <v>7</v>
      </c>
      <c r="D1616" s="79">
        <v>13</v>
      </c>
    </row>
    <row r="1617" spans="1:13" s="78" customFormat="1" x14ac:dyDescent="0.2">
      <c r="B1617" s="79" t="s">
        <v>104</v>
      </c>
      <c r="C1617" s="79">
        <v>8</v>
      </c>
      <c r="D1617" s="79">
        <v>13</v>
      </c>
    </row>
    <row r="1618" spans="1:13" x14ac:dyDescent="0.2">
      <c r="A1618">
        <v>98</v>
      </c>
      <c r="B1618" s="33" t="s">
        <v>104</v>
      </c>
      <c r="C1618" s="33">
        <v>1</v>
      </c>
      <c r="D1618">
        <v>14</v>
      </c>
      <c r="E1618" s="38">
        <v>6.742292</v>
      </c>
      <c r="F1618">
        <v>28</v>
      </c>
      <c r="G1618" s="5" t="s">
        <v>50</v>
      </c>
      <c r="H1618">
        <v>1522</v>
      </c>
      <c r="I1618">
        <v>2028</v>
      </c>
      <c r="J1618">
        <v>1698</v>
      </c>
      <c r="K1618">
        <v>2348</v>
      </c>
      <c r="M1618">
        <v>344.02300000000002</v>
      </c>
    </row>
    <row r="1619" spans="1:13" x14ac:dyDescent="0.2">
      <c r="B1619" s="33" t="s">
        <v>104</v>
      </c>
      <c r="C1619" s="33">
        <v>2</v>
      </c>
      <c r="D1619" s="33">
        <v>14</v>
      </c>
      <c r="E1619" s="38">
        <v>6.742292</v>
      </c>
      <c r="F1619">
        <v>28</v>
      </c>
      <c r="G1619" s="5" t="s">
        <v>50</v>
      </c>
      <c r="H1619">
        <v>1514</v>
      </c>
      <c r="I1619">
        <v>1976</v>
      </c>
      <c r="J1619">
        <v>1858</v>
      </c>
      <c r="K1619">
        <v>2736</v>
      </c>
      <c r="M1619">
        <v>344</v>
      </c>
    </row>
    <row r="1620" spans="1:13" x14ac:dyDescent="0.2">
      <c r="B1620" s="33" t="s">
        <v>104</v>
      </c>
      <c r="C1620" s="33">
        <v>3</v>
      </c>
      <c r="D1620" s="33">
        <v>14</v>
      </c>
      <c r="E1620" s="38">
        <v>6.742292</v>
      </c>
      <c r="F1620">
        <v>28</v>
      </c>
      <c r="G1620" s="5" t="s">
        <v>50</v>
      </c>
      <c r="H1620">
        <v>1486</v>
      </c>
      <c r="I1620">
        <v>2012</v>
      </c>
      <c r="J1620">
        <v>2042</v>
      </c>
      <c r="K1620">
        <v>2504</v>
      </c>
      <c r="M1620">
        <v>352.09100000000001</v>
      </c>
    </row>
    <row r="1621" spans="1:13" x14ac:dyDescent="0.2">
      <c r="B1621" s="33" t="s">
        <v>104</v>
      </c>
      <c r="C1621" s="33">
        <v>4</v>
      </c>
      <c r="D1621" s="33">
        <v>14</v>
      </c>
      <c r="E1621" s="38">
        <v>6.742292</v>
      </c>
      <c r="F1621">
        <v>28</v>
      </c>
      <c r="G1621" s="5" t="s">
        <v>50</v>
      </c>
      <c r="H1621">
        <v>1542</v>
      </c>
      <c r="I1621">
        <v>1984</v>
      </c>
      <c r="J1621">
        <v>2102</v>
      </c>
      <c r="K1621">
        <v>2176</v>
      </c>
      <c r="M1621">
        <v>352.20400000000001</v>
      </c>
    </row>
    <row r="1622" spans="1:13" x14ac:dyDescent="0.2">
      <c r="B1622" s="33" t="s">
        <v>104</v>
      </c>
      <c r="C1622" s="33">
        <v>5</v>
      </c>
      <c r="D1622" s="33">
        <v>14</v>
      </c>
      <c r="E1622" s="38">
        <v>6.742292</v>
      </c>
      <c r="F1622">
        <v>28</v>
      </c>
      <c r="G1622" s="5" t="s">
        <v>50</v>
      </c>
      <c r="H1622">
        <v>1546</v>
      </c>
      <c r="I1622">
        <v>2016</v>
      </c>
      <c r="J1622">
        <v>2098</v>
      </c>
      <c r="K1622">
        <v>1900</v>
      </c>
      <c r="M1622">
        <v>360.089</v>
      </c>
    </row>
    <row r="1623" spans="1:13" x14ac:dyDescent="0.2">
      <c r="B1623" s="33" t="s">
        <v>104</v>
      </c>
      <c r="C1623" s="33">
        <v>6</v>
      </c>
      <c r="D1623" s="33">
        <v>14</v>
      </c>
      <c r="E1623" s="38">
        <v>6.742292</v>
      </c>
      <c r="F1623">
        <v>28</v>
      </c>
      <c r="G1623" s="5" t="s">
        <v>50</v>
      </c>
      <c r="H1623">
        <v>1510</v>
      </c>
      <c r="I1623">
        <v>1984</v>
      </c>
      <c r="J1623">
        <v>2002</v>
      </c>
      <c r="K1623">
        <v>1544</v>
      </c>
      <c r="M1623">
        <v>348.02300000000002</v>
      </c>
    </row>
    <row r="1624" spans="1:13" x14ac:dyDescent="0.2">
      <c r="B1624" s="33" t="s">
        <v>104</v>
      </c>
      <c r="C1624" s="33">
        <v>7</v>
      </c>
      <c r="D1624" s="33">
        <v>14</v>
      </c>
      <c r="E1624" s="38">
        <v>6.742292</v>
      </c>
      <c r="F1624">
        <v>28</v>
      </c>
      <c r="G1624" s="5" t="s">
        <v>50</v>
      </c>
      <c r="H1624">
        <v>1546</v>
      </c>
      <c r="I1624">
        <v>2044</v>
      </c>
      <c r="J1624">
        <v>1894</v>
      </c>
      <c r="K1624">
        <v>1268</v>
      </c>
      <c r="M1624">
        <v>352</v>
      </c>
    </row>
    <row r="1625" spans="1:13" x14ac:dyDescent="0.2">
      <c r="B1625" s="33" t="s">
        <v>104</v>
      </c>
      <c r="C1625" s="33">
        <v>8</v>
      </c>
      <c r="D1625" s="33">
        <v>14</v>
      </c>
      <c r="E1625" s="38">
        <v>6.742292</v>
      </c>
      <c r="F1625">
        <v>28</v>
      </c>
      <c r="G1625" s="5" t="s">
        <v>50</v>
      </c>
      <c r="H1625">
        <v>1554</v>
      </c>
      <c r="I1625">
        <v>1976</v>
      </c>
      <c r="J1625">
        <v>2078</v>
      </c>
      <c r="K1625">
        <v>1184</v>
      </c>
      <c r="M1625">
        <v>360.089</v>
      </c>
    </row>
    <row r="1626" spans="1:13" x14ac:dyDescent="0.2">
      <c r="A1626">
        <v>99</v>
      </c>
      <c r="B1626" s="33" t="s">
        <v>104</v>
      </c>
      <c r="C1626" s="33">
        <v>1</v>
      </c>
      <c r="D1626">
        <v>15</v>
      </c>
      <c r="E1626" s="38">
        <v>7.0677469999999998</v>
      </c>
      <c r="F1626">
        <v>22</v>
      </c>
      <c r="G1626" s="5" t="s">
        <v>49</v>
      </c>
      <c r="H1626">
        <v>1474</v>
      </c>
      <c r="I1626">
        <v>2012</v>
      </c>
      <c r="J1626">
        <v>2034</v>
      </c>
      <c r="K1626">
        <v>2392</v>
      </c>
      <c r="M1626">
        <v>344.209</v>
      </c>
    </row>
    <row r="1627" spans="1:13" x14ac:dyDescent="0.2">
      <c r="B1627" s="33" t="s">
        <v>104</v>
      </c>
      <c r="C1627" s="33">
        <v>2</v>
      </c>
      <c r="D1627" s="33">
        <v>15</v>
      </c>
      <c r="E1627" s="38">
        <v>7.0677469999999998</v>
      </c>
      <c r="F1627">
        <v>22</v>
      </c>
      <c r="G1627" s="5" t="s">
        <v>49</v>
      </c>
      <c r="H1627">
        <v>1462</v>
      </c>
      <c r="I1627">
        <v>1944</v>
      </c>
      <c r="J1627">
        <v>1886</v>
      </c>
      <c r="K1627">
        <v>1216</v>
      </c>
      <c r="M1627">
        <v>352.20400000000001</v>
      </c>
    </row>
    <row r="1628" spans="1:13" x14ac:dyDescent="0.2">
      <c r="B1628" s="33" t="s">
        <v>104</v>
      </c>
      <c r="C1628" s="33">
        <v>3</v>
      </c>
      <c r="D1628" s="33">
        <v>15</v>
      </c>
      <c r="E1628" s="38">
        <v>7.0677469999999998</v>
      </c>
      <c r="F1628">
        <v>22</v>
      </c>
      <c r="G1628" s="5" t="s">
        <v>49</v>
      </c>
      <c r="H1628">
        <v>1534</v>
      </c>
      <c r="I1628">
        <v>2008</v>
      </c>
      <c r="J1628">
        <v>1206</v>
      </c>
      <c r="K1628">
        <v>1720</v>
      </c>
      <c r="M1628">
        <v>352.20400000000001</v>
      </c>
    </row>
    <row r="1629" spans="1:13" x14ac:dyDescent="0.2">
      <c r="B1629" s="33" t="s">
        <v>104</v>
      </c>
      <c r="C1629" s="33">
        <v>4</v>
      </c>
      <c r="D1629" s="33">
        <v>15</v>
      </c>
      <c r="E1629" s="38">
        <v>7.0677469999999998</v>
      </c>
      <c r="F1629">
        <v>22</v>
      </c>
      <c r="G1629" s="5" t="s">
        <v>49</v>
      </c>
      <c r="H1629">
        <v>1470</v>
      </c>
      <c r="I1629">
        <v>2052</v>
      </c>
      <c r="J1629">
        <v>1802</v>
      </c>
      <c r="K1629">
        <v>2596</v>
      </c>
      <c r="M1629">
        <v>336</v>
      </c>
    </row>
    <row r="1630" spans="1:13" x14ac:dyDescent="0.2">
      <c r="B1630" s="33" t="s">
        <v>104</v>
      </c>
      <c r="C1630" s="33">
        <v>5</v>
      </c>
      <c r="D1630" s="33">
        <v>15</v>
      </c>
      <c r="E1630" s="38">
        <v>7.0677469999999998</v>
      </c>
      <c r="F1630">
        <v>22</v>
      </c>
      <c r="G1630" s="5" t="s">
        <v>49</v>
      </c>
      <c r="H1630">
        <v>1558</v>
      </c>
      <c r="I1630">
        <v>1964</v>
      </c>
      <c r="J1630">
        <v>2126</v>
      </c>
      <c r="K1630">
        <v>1560</v>
      </c>
      <c r="M1630">
        <v>360.2</v>
      </c>
    </row>
    <row r="1631" spans="1:13" x14ac:dyDescent="0.2">
      <c r="B1631" s="33" t="s">
        <v>104</v>
      </c>
      <c r="C1631" s="33">
        <v>6</v>
      </c>
      <c r="D1631" s="33">
        <v>15</v>
      </c>
      <c r="E1631" s="38">
        <v>7.0677469999999998</v>
      </c>
      <c r="F1631">
        <v>22</v>
      </c>
      <c r="G1631" s="5" t="s">
        <v>49</v>
      </c>
      <c r="H1631">
        <v>1562</v>
      </c>
      <c r="I1631">
        <v>2024</v>
      </c>
      <c r="J1631">
        <v>1386</v>
      </c>
      <c r="K1631">
        <v>1308</v>
      </c>
      <c r="M1631">
        <v>360</v>
      </c>
    </row>
    <row r="1632" spans="1:13" x14ac:dyDescent="0.2">
      <c r="B1632" s="33" t="s">
        <v>104</v>
      </c>
      <c r="C1632" s="33">
        <v>7</v>
      </c>
      <c r="D1632" s="33">
        <v>15</v>
      </c>
      <c r="E1632" s="38">
        <v>7.0677469999999998</v>
      </c>
      <c r="F1632">
        <v>22</v>
      </c>
      <c r="G1632" s="5" t="s">
        <v>49</v>
      </c>
      <c r="H1632">
        <v>1530</v>
      </c>
      <c r="I1632">
        <v>2020</v>
      </c>
      <c r="J1632">
        <v>1622</v>
      </c>
      <c r="K1632">
        <v>2648</v>
      </c>
      <c r="M1632">
        <v>352.363</v>
      </c>
    </row>
    <row r="1633" spans="1:24" x14ac:dyDescent="0.2">
      <c r="B1633" s="33" t="s">
        <v>104</v>
      </c>
      <c r="C1633" s="33">
        <v>8</v>
      </c>
      <c r="D1633" s="33">
        <v>15</v>
      </c>
      <c r="E1633" s="38">
        <v>7.0677469999999998</v>
      </c>
      <c r="F1633">
        <v>22</v>
      </c>
      <c r="G1633" s="5" t="s">
        <v>49</v>
      </c>
      <c r="H1633">
        <v>1546</v>
      </c>
      <c r="I1633">
        <v>1972</v>
      </c>
      <c r="J1633">
        <v>2062</v>
      </c>
      <c r="K1633">
        <v>2568</v>
      </c>
      <c r="M1633">
        <v>364</v>
      </c>
      <c r="O1633">
        <v>296.43200000000002</v>
      </c>
      <c r="P1633">
        <v>288</v>
      </c>
      <c r="X1633" t="s">
        <v>206</v>
      </c>
    </row>
    <row r="1634" spans="1:24" x14ac:dyDescent="0.2">
      <c r="A1634">
        <v>100</v>
      </c>
      <c r="B1634" s="33" t="s">
        <v>104</v>
      </c>
      <c r="C1634" s="33">
        <v>1</v>
      </c>
      <c r="D1634">
        <v>16</v>
      </c>
      <c r="E1634" s="38">
        <v>6.4809359999999998</v>
      </c>
      <c r="F1634">
        <v>23</v>
      </c>
      <c r="G1634" s="5" t="s">
        <v>49</v>
      </c>
      <c r="H1634">
        <v>1530</v>
      </c>
      <c r="I1634">
        <v>2010</v>
      </c>
      <c r="J1634">
        <v>1530</v>
      </c>
      <c r="K1634">
        <v>2010</v>
      </c>
      <c r="M1634">
        <v>364.02199999999999</v>
      </c>
    </row>
    <row r="1635" spans="1:24" x14ac:dyDescent="0.2">
      <c r="B1635" s="33" t="s">
        <v>104</v>
      </c>
      <c r="C1635" s="33">
        <v>2</v>
      </c>
      <c r="D1635" s="33">
        <v>16</v>
      </c>
      <c r="E1635" s="38">
        <v>6.4809359999999998</v>
      </c>
      <c r="F1635">
        <v>23</v>
      </c>
      <c r="G1635" s="5" t="s">
        <v>49</v>
      </c>
      <c r="H1635">
        <v>1494</v>
      </c>
      <c r="I1635">
        <v>1954</v>
      </c>
      <c r="J1635">
        <v>1430</v>
      </c>
      <c r="K1635">
        <v>1918</v>
      </c>
      <c r="M1635">
        <v>352</v>
      </c>
    </row>
    <row r="1636" spans="1:24" x14ac:dyDescent="0.2">
      <c r="B1636" s="33" t="s">
        <v>104</v>
      </c>
      <c r="C1636" s="33">
        <v>3</v>
      </c>
      <c r="D1636" s="33">
        <v>16</v>
      </c>
      <c r="E1636" s="38">
        <v>6.4809359999999998</v>
      </c>
      <c r="F1636">
        <v>23</v>
      </c>
      <c r="G1636" s="5" t="s">
        <v>49</v>
      </c>
      <c r="H1636">
        <v>1538</v>
      </c>
      <c r="I1636">
        <v>1970</v>
      </c>
      <c r="J1636">
        <v>1494</v>
      </c>
      <c r="K1636">
        <v>1886</v>
      </c>
      <c r="M1636">
        <v>360.2</v>
      </c>
    </row>
    <row r="1637" spans="1:24" x14ac:dyDescent="0.2">
      <c r="B1637" s="33" t="s">
        <v>104</v>
      </c>
      <c r="C1637" s="33">
        <v>4</v>
      </c>
      <c r="D1637" s="33">
        <v>16</v>
      </c>
      <c r="E1637" s="38">
        <v>6.4809359999999998</v>
      </c>
      <c r="F1637">
        <v>23</v>
      </c>
      <c r="G1637" s="5" t="s">
        <v>49</v>
      </c>
      <c r="H1637">
        <v>1538</v>
      </c>
      <c r="I1637">
        <v>1970</v>
      </c>
      <c r="J1637">
        <v>1494</v>
      </c>
      <c r="K1637">
        <v>1886</v>
      </c>
      <c r="M1637">
        <v>360.2</v>
      </c>
    </row>
    <row r="1638" spans="1:24" x14ac:dyDescent="0.2">
      <c r="B1638" s="33" t="s">
        <v>104</v>
      </c>
      <c r="C1638" s="33">
        <v>5</v>
      </c>
      <c r="D1638" s="33">
        <v>16</v>
      </c>
      <c r="E1638" s="38">
        <v>6.4809359999999998</v>
      </c>
      <c r="F1638">
        <v>23</v>
      </c>
      <c r="G1638" s="5" t="s">
        <v>49</v>
      </c>
      <c r="H1638">
        <v>1538</v>
      </c>
      <c r="I1638">
        <v>1970</v>
      </c>
      <c r="J1638">
        <v>1494</v>
      </c>
      <c r="K1638">
        <v>1886</v>
      </c>
      <c r="M1638">
        <v>360.2</v>
      </c>
    </row>
    <row r="1639" spans="1:24" x14ac:dyDescent="0.2">
      <c r="B1639" s="33" t="s">
        <v>104</v>
      </c>
      <c r="C1639" s="33">
        <v>6</v>
      </c>
      <c r="D1639" s="33">
        <v>16</v>
      </c>
      <c r="E1639" s="38">
        <v>6.4809359999999998</v>
      </c>
      <c r="F1639">
        <v>23</v>
      </c>
      <c r="G1639" s="5" t="s">
        <v>49</v>
      </c>
      <c r="H1639">
        <v>1538</v>
      </c>
      <c r="I1639">
        <v>1970</v>
      </c>
      <c r="J1639">
        <v>1494</v>
      </c>
      <c r="K1639">
        <v>1886</v>
      </c>
      <c r="M1639">
        <v>360.2</v>
      </c>
    </row>
    <row r="1640" spans="1:24" x14ac:dyDescent="0.2">
      <c r="B1640" s="33" t="s">
        <v>104</v>
      </c>
      <c r="C1640" s="33">
        <v>7</v>
      </c>
      <c r="D1640" s="33">
        <v>16</v>
      </c>
      <c r="E1640" s="38">
        <v>6.4809359999999998</v>
      </c>
      <c r="F1640">
        <v>23</v>
      </c>
      <c r="G1640" s="5" t="s">
        <v>49</v>
      </c>
      <c r="H1640">
        <v>1538</v>
      </c>
      <c r="I1640">
        <v>1970</v>
      </c>
      <c r="J1640">
        <v>1494</v>
      </c>
      <c r="K1640">
        <v>1886</v>
      </c>
      <c r="M1640">
        <v>360.2</v>
      </c>
    </row>
    <row r="1641" spans="1:24" x14ac:dyDescent="0.2">
      <c r="B1641" s="33" t="s">
        <v>104</v>
      </c>
      <c r="C1641" s="33">
        <v>8</v>
      </c>
      <c r="D1641" s="33">
        <v>16</v>
      </c>
      <c r="E1641" s="38">
        <v>6.4809359999999998</v>
      </c>
      <c r="F1641">
        <v>23</v>
      </c>
      <c r="G1641" s="5" t="s">
        <v>49</v>
      </c>
      <c r="H1641">
        <v>1538</v>
      </c>
      <c r="I1641">
        <v>1970</v>
      </c>
      <c r="J1641">
        <v>1494</v>
      </c>
      <c r="K1641">
        <v>1886</v>
      </c>
      <c r="M1641">
        <v>360.2</v>
      </c>
    </row>
    <row r="1642" spans="1:24" x14ac:dyDescent="0.2">
      <c r="A1642">
        <v>101</v>
      </c>
      <c r="B1642" s="33" t="s">
        <v>104</v>
      </c>
      <c r="C1642" s="33">
        <v>1</v>
      </c>
      <c r="D1642">
        <v>17</v>
      </c>
      <c r="E1642" s="38">
        <v>7.785857</v>
      </c>
      <c r="F1642">
        <v>24</v>
      </c>
      <c r="G1642" s="5" t="s">
        <v>50</v>
      </c>
      <c r="H1642">
        <v>1478</v>
      </c>
      <c r="I1642">
        <v>2034</v>
      </c>
      <c r="J1642">
        <v>950</v>
      </c>
      <c r="K1642">
        <v>1590</v>
      </c>
      <c r="M1642">
        <v>344</v>
      </c>
    </row>
    <row r="1643" spans="1:24" x14ac:dyDescent="0.2">
      <c r="B1643" s="33" t="s">
        <v>104</v>
      </c>
      <c r="C1643" s="33">
        <v>2</v>
      </c>
      <c r="D1643" s="33">
        <v>17</v>
      </c>
      <c r="E1643" s="38">
        <v>7.785857</v>
      </c>
      <c r="F1643">
        <v>24</v>
      </c>
      <c r="G1643" s="5" t="s">
        <v>50</v>
      </c>
      <c r="H1643">
        <v>1490</v>
      </c>
      <c r="I1643">
        <v>1994</v>
      </c>
      <c r="J1643">
        <v>1390</v>
      </c>
      <c r="K1643">
        <v>1174</v>
      </c>
      <c r="M1643">
        <v>352</v>
      </c>
      <c r="O1643">
        <v>332.024</v>
      </c>
      <c r="P1643">
        <v>276</v>
      </c>
      <c r="X1643" t="s">
        <v>207</v>
      </c>
    </row>
    <row r="1644" spans="1:24" x14ac:dyDescent="0.2">
      <c r="B1644" s="33" t="s">
        <v>104</v>
      </c>
      <c r="C1644" s="33">
        <v>3</v>
      </c>
      <c r="D1644" s="33">
        <v>17</v>
      </c>
      <c r="E1644" s="38">
        <v>7.785857</v>
      </c>
      <c r="F1644">
        <v>24</v>
      </c>
      <c r="G1644" s="5" t="s">
        <v>50</v>
      </c>
      <c r="H1644">
        <v>1490</v>
      </c>
      <c r="I1644">
        <v>1982</v>
      </c>
      <c r="J1644">
        <v>1918</v>
      </c>
      <c r="K1644">
        <v>1098</v>
      </c>
      <c r="M1644">
        <v>352</v>
      </c>
      <c r="O1644">
        <v>308.10399999999998</v>
      </c>
      <c r="P1644">
        <v>284.113</v>
      </c>
      <c r="X1644" t="s">
        <v>206</v>
      </c>
    </row>
    <row r="1645" spans="1:24" x14ac:dyDescent="0.2">
      <c r="B1645" s="33" t="s">
        <v>104</v>
      </c>
      <c r="C1645" s="33">
        <v>4</v>
      </c>
      <c r="D1645" s="33">
        <v>17</v>
      </c>
      <c r="E1645" s="38">
        <v>7.785857</v>
      </c>
      <c r="F1645">
        <v>24</v>
      </c>
      <c r="G1645" s="5" t="s">
        <v>50</v>
      </c>
      <c r="H1645">
        <v>1536</v>
      </c>
      <c r="I1645">
        <v>1992</v>
      </c>
      <c r="J1645">
        <v>1728</v>
      </c>
      <c r="K1645">
        <v>1140</v>
      </c>
      <c r="M1645">
        <v>372</v>
      </c>
      <c r="O1645">
        <v>318.05700000000002</v>
      </c>
      <c r="P1645">
        <v>810.08900000000006</v>
      </c>
      <c r="X1645" t="s">
        <v>207</v>
      </c>
    </row>
    <row r="1646" spans="1:24" x14ac:dyDescent="0.2">
      <c r="B1646" s="33" t="s">
        <v>104</v>
      </c>
      <c r="C1646" s="33">
        <v>5</v>
      </c>
      <c r="D1646" s="33">
        <v>17</v>
      </c>
      <c r="E1646" s="38">
        <v>7.785857</v>
      </c>
      <c r="F1646">
        <v>24</v>
      </c>
      <c r="G1646" s="5" t="s">
        <v>50</v>
      </c>
      <c r="H1646">
        <v>1608</v>
      </c>
      <c r="I1646">
        <v>2076</v>
      </c>
      <c r="J1646">
        <v>1968</v>
      </c>
      <c r="K1646">
        <v>1278</v>
      </c>
      <c r="M1646">
        <v>324.22199999999998</v>
      </c>
      <c r="O1646">
        <v>288</v>
      </c>
      <c r="P1646">
        <v>972.01900000000001</v>
      </c>
      <c r="X1646" t="s">
        <v>207</v>
      </c>
    </row>
    <row r="1647" spans="1:24" x14ac:dyDescent="0.2">
      <c r="B1647" s="33" t="s">
        <v>104</v>
      </c>
      <c r="C1647" s="33">
        <v>6</v>
      </c>
      <c r="D1647" s="33">
        <v>17</v>
      </c>
      <c r="E1647" s="38">
        <v>7.785857</v>
      </c>
      <c r="F1647">
        <v>24</v>
      </c>
      <c r="G1647" s="5" t="s">
        <v>50</v>
      </c>
      <c r="H1647">
        <v>1530</v>
      </c>
      <c r="I1647">
        <v>2004</v>
      </c>
      <c r="J1647">
        <v>1722</v>
      </c>
      <c r="K1647">
        <v>1140</v>
      </c>
      <c r="M1647">
        <v>360.2</v>
      </c>
      <c r="O1647">
        <v>312.05799999999999</v>
      </c>
      <c r="P1647">
        <v>720</v>
      </c>
      <c r="X1647" t="s">
        <v>207</v>
      </c>
    </row>
    <row r="1648" spans="1:24" x14ac:dyDescent="0.2">
      <c r="B1648" s="33" t="s">
        <v>104</v>
      </c>
      <c r="C1648" s="33">
        <v>7</v>
      </c>
      <c r="D1648" s="33">
        <v>17</v>
      </c>
      <c r="E1648" s="38">
        <v>7.785857</v>
      </c>
      <c r="F1648">
        <v>24</v>
      </c>
      <c r="G1648" s="5" t="s">
        <v>50</v>
      </c>
      <c r="H1648">
        <v>1578</v>
      </c>
      <c r="I1648">
        <v>1920</v>
      </c>
      <c r="J1648">
        <v>2046</v>
      </c>
      <c r="K1648">
        <v>1074</v>
      </c>
      <c r="M1648">
        <v>366.04899999999998</v>
      </c>
      <c r="O1648">
        <v>330</v>
      </c>
      <c r="P1648">
        <v>468.03800000000001</v>
      </c>
      <c r="X1648" t="s">
        <v>207</v>
      </c>
    </row>
    <row r="1649" spans="1:24" x14ac:dyDescent="0.2">
      <c r="B1649" s="33" t="s">
        <v>104</v>
      </c>
      <c r="C1649" s="33">
        <v>8</v>
      </c>
      <c r="D1649" s="33">
        <v>17</v>
      </c>
      <c r="E1649" s="38">
        <v>7.785857</v>
      </c>
      <c r="F1649">
        <v>24</v>
      </c>
      <c r="G1649" s="5" t="s">
        <v>50</v>
      </c>
      <c r="H1649">
        <v>1560</v>
      </c>
      <c r="I1649">
        <v>1998</v>
      </c>
      <c r="J1649">
        <v>2088</v>
      </c>
      <c r="K1649">
        <v>1194</v>
      </c>
      <c r="M1649">
        <v>354.05099999999999</v>
      </c>
      <c r="O1649">
        <v>324</v>
      </c>
      <c r="P1649">
        <v>546.52700000000004</v>
      </c>
      <c r="X1649" t="s">
        <v>207</v>
      </c>
    </row>
    <row r="1650" spans="1:24" x14ac:dyDescent="0.2">
      <c r="A1650">
        <v>102</v>
      </c>
      <c r="B1650" s="33" t="s">
        <v>104</v>
      </c>
      <c r="C1650" s="33">
        <v>1</v>
      </c>
      <c r="D1650">
        <v>18</v>
      </c>
      <c r="E1650" s="38">
        <v>7.541728</v>
      </c>
      <c r="F1650">
        <v>25</v>
      </c>
      <c r="G1650" s="5" t="s">
        <v>50</v>
      </c>
      <c r="H1650">
        <v>1488</v>
      </c>
      <c r="I1650">
        <v>1992</v>
      </c>
      <c r="J1650">
        <v>1128</v>
      </c>
      <c r="K1650">
        <v>1164</v>
      </c>
      <c r="M1650">
        <v>366.04899999999998</v>
      </c>
      <c r="O1650">
        <v>312.05799999999999</v>
      </c>
      <c r="P1650">
        <v>282</v>
      </c>
      <c r="X1650" t="s">
        <v>207</v>
      </c>
    </row>
    <row r="1651" spans="1:24" x14ac:dyDescent="0.2">
      <c r="B1651" s="33" t="s">
        <v>104</v>
      </c>
      <c r="C1651" s="33">
        <v>2</v>
      </c>
      <c r="D1651" s="33">
        <v>18</v>
      </c>
      <c r="E1651" s="38">
        <v>7.541728</v>
      </c>
      <c r="F1651">
        <v>25</v>
      </c>
      <c r="G1651" s="5" t="s">
        <v>50</v>
      </c>
      <c r="H1651">
        <v>1506</v>
      </c>
      <c r="I1651">
        <v>1968</v>
      </c>
      <c r="J1651">
        <v>1236</v>
      </c>
      <c r="K1651">
        <v>1134</v>
      </c>
      <c r="M1651">
        <v>360.05</v>
      </c>
      <c r="O1651">
        <v>336</v>
      </c>
      <c r="P1651">
        <v>534.03399999999999</v>
      </c>
      <c r="X1651" t="s">
        <v>207</v>
      </c>
    </row>
    <row r="1652" spans="1:24" x14ac:dyDescent="0.2">
      <c r="B1652" s="33" t="s">
        <v>104</v>
      </c>
      <c r="C1652" s="33">
        <v>3</v>
      </c>
      <c r="D1652" s="33">
        <v>18</v>
      </c>
      <c r="E1652" s="38">
        <v>7.541728</v>
      </c>
      <c r="F1652">
        <v>25</v>
      </c>
      <c r="G1652" s="5" t="s">
        <v>50</v>
      </c>
      <c r="H1652">
        <v>1524</v>
      </c>
      <c r="I1652">
        <v>2046</v>
      </c>
      <c r="J1652">
        <v>1860</v>
      </c>
      <c r="K1652">
        <v>1194</v>
      </c>
      <c r="M1652">
        <v>354.20299999999997</v>
      </c>
      <c r="O1652">
        <v>306.05900000000003</v>
      </c>
      <c r="P1652">
        <v>918.17600000000004</v>
      </c>
      <c r="X1652" t="s">
        <v>207</v>
      </c>
    </row>
    <row r="1653" spans="1:24" x14ac:dyDescent="0.2">
      <c r="B1653" s="33" t="s">
        <v>104</v>
      </c>
      <c r="C1653" s="33">
        <v>4</v>
      </c>
      <c r="D1653" s="33">
        <v>18</v>
      </c>
      <c r="E1653" s="38">
        <v>7.541728</v>
      </c>
      <c r="F1653">
        <v>25</v>
      </c>
      <c r="G1653" s="5" t="s">
        <v>50</v>
      </c>
      <c r="H1653">
        <v>1524</v>
      </c>
      <c r="I1653">
        <v>2046</v>
      </c>
      <c r="J1653">
        <v>1860</v>
      </c>
      <c r="K1653">
        <v>1194</v>
      </c>
      <c r="M1653">
        <v>354.20299999999997</v>
      </c>
      <c r="O1653">
        <v>306.05900000000003</v>
      </c>
      <c r="P1653">
        <v>918.17600000000004</v>
      </c>
      <c r="X1653" t="s">
        <v>207</v>
      </c>
    </row>
    <row r="1654" spans="1:24" x14ac:dyDescent="0.2">
      <c r="B1654" s="33" t="s">
        <v>104</v>
      </c>
      <c r="C1654" s="33">
        <v>5</v>
      </c>
      <c r="D1654" s="33">
        <v>18</v>
      </c>
      <c r="E1654" s="38">
        <v>7.541728</v>
      </c>
      <c r="F1654">
        <v>25</v>
      </c>
      <c r="G1654" s="5" t="s">
        <v>50</v>
      </c>
      <c r="H1654">
        <v>1524</v>
      </c>
      <c r="I1654">
        <v>2046</v>
      </c>
      <c r="J1654">
        <v>1860</v>
      </c>
      <c r="K1654">
        <v>1194</v>
      </c>
      <c r="M1654">
        <v>354.20299999999997</v>
      </c>
      <c r="O1654">
        <v>306.05900000000003</v>
      </c>
      <c r="P1654">
        <v>918.17600000000004</v>
      </c>
      <c r="X1654" t="s">
        <v>207</v>
      </c>
    </row>
    <row r="1655" spans="1:24" x14ac:dyDescent="0.2">
      <c r="B1655" s="33" t="s">
        <v>104</v>
      </c>
      <c r="C1655" s="33">
        <v>6</v>
      </c>
      <c r="D1655" s="33">
        <v>18</v>
      </c>
      <c r="E1655" s="38">
        <v>7.541728</v>
      </c>
      <c r="F1655">
        <v>25</v>
      </c>
      <c r="G1655" s="5" t="s">
        <v>50</v>
      </c>
      <c r="H1655">
        <v>1524</v>
      </c>
      <c r="I1655">
        <v>2046</v>
      </c>
      <c r="J1655">
        <v>1860</v>
      </c>
      <c r="K1655">
        <v>1194</v>
      </c>
      <c r="M1655">
        <v>354.20299999999997</v>
      </c>
      <c r="O1655">
        <v>306.05900000000003</v>
      </c>
      <c r="P1655">
        <v>918.17600000000004</v>
      </c>
      <c r="X1655" t="s">
        <v>207</v>
      </c>
    </row>
    <row r="1656" spans="1:24" x14ac:dyDescent="0.2">
      <c r="B1656" s="33" t="s">
        <v>104</v>
      </c>
      <c r="C1656" s="33">
        <v>7</v>
      </c>
      <c r="D1656" s="33">
        <v>18</v>
      </c>
      <c r="E1656" s="38">
        <v>7.541728</v>
      </c>
      <c r="F1656">
        <v>25</v>
      </c>
      <c r="G1656" s="5" t="s">
        <v>50</v>
      </c>
      <c r="H1656">
        <v>1524</v>
      </c>
      <c r="I1656">
        <v>2046</v>
      </c>
      <c r="J1656">
        <v>1860</v>
      </c>
      <c r="K1656">
        <v>1194</v>
      </c>
      <c r="M1656">
        <v>354.20299999999997</v>
      </c>
      <c r="O1656">
        <v>306.05900000000003</v>
      </c>
      <c r="P1656">
        <v>918.17600000000004</v>
      </c>
      <c r="X1656" t="s">
        <v>207</v>
      </c>
    </row>
    <row r="1657" spans="1:24" x14ac:dyDescent="0.2">
      <c r="B1657" s="33" t="s">
        <v>104</v>
      </c>
      <c r="C1657" s="33">
        <v>8</v>
      </c>
      <c r="D1657" s="33">
        <v>18</v>
      </c>
      <c r="E1657" s="38">
        <v>7.541728</v>
      </c>
      <c r="F1657">
        <v>25</v>
      </c>
      <c r="G1657" s="5" t="s">
        <v>50</v>
      </c>
      <c r="H1657">
        <v>1524</v>
      </c>
      <c r="I1657">
        <v>2046</v>
      </c>
      <c r="J1657">
        <v>1860</v>
      </c>
      <c r="K1657">
        <v>1194</v>
      </c>
      <c r="M1657">
        <v>354.20299999999997</v>
      </c>
      <c r="O1657">
        <v>306.05900000000003</v>
      </c>
      <c r="P1657">
        <v>918.17600000000004</v>
      </c>
      <c r="X1657" t="s">
        <v>207</v>
      </c>
    </row>
    <row r="1658" spans="1:24" x14ac:dyDescent="0.2">
      <c r="A1658">
        <v>103</v>
      </c>
      <c r="B1658" s="33" t="s">
        <v>104</v>
      </c>
      <c r="C1658" s="33">
        <v>1</v>
      </c>
      <c r="D1658">
        <v>19</v>
      </c>
      <c r="E1658" s="38">
        <v>8.0673899999999996</v>
      </c>
      <c r="F1658">
        <v>26</v>
      </c>
      <c r="G1658" s="5" t="s">
        <v>49</v>
      </c>
      <c r="H1658">
        <v>1582</v>
      </c>
      <c r="I1658">
        <v>1956</v>
      </c>
      <c r="J1658">
        <v>1738</v>
      </c>
      <c r="K1658">
        <v>2524</v>
      </c>
      <c r="M1658">
        <v>360.02199999999999</v>
      </c>
    </row>
    <row r="1659" spans="1:24" x14ac:dyDescent="0.2">
      <c r="B1659" s="33" t="s">
        <v>104</v>
      </c>
      <c r="C1659" s="33">
        <v>2</v>
      </c>
      <c r="D1659" s="33">
        <v>19</v>
      </c>
      <c r="E1659" s="38">
        <v>8.0673899999999996</v>
      </c>
      <c r="F1659">
        <v>26</v>
      </c>
      <c r="G1659" s="5" t="s">
        <v>49</v>
      </c>
      <c r="H1659">
        <v>1494</v>
      </c>
      <c r="I1659">
        <v>1972</v>
      </c>
      <c r="J1659">
        <v>1894</v>
      </c>
      <c r="K1659">
        <v>2752</v>
      </c>
      <c r="M1659">
        <v>348.02300000000002</v>
      </c>
      <c r="O1659">
        <v>292.02699999999999</v>
      </c>
      <c r="P1659">
        <v>276.46300000000002</v>
      </c>
      <c r="X1659" t="s">
        <v>207</v>
      </c>
    </row>
    <row r="1660" spans="1:24" x14ac:dyDescent="0.2">
      <c r="B1660" s="33" t="s">
        <v>104</v>
      </c>
      <c r="C1660" s="33">
        <v>3</v>
      </c>
      <c r="D1660" s="33">
        <v>19</v>
      </c>
      <c r="E1660" s="38">
        <v>8.0673899999999996</v>
      </c>
      <c r="F1660">
        <v>26</v>
      </c>
      <c r="G1660" s="5" t="s">
        <v>49</v>
      </c>
      <c r="H1660">
        <v>1542</v>
      </c>
      <c r="I1660">
        <v>1980</v>
      </c>
      <c r="J1660">
        <v>1822</v>
      </c>
      <c r="K1660">
        <v>2808</v>
      </c>
      <c r="M1660">
        <v>368</v>
      </c>
      <c r="O1660">
        <v>336.024</v>
      </c>
      <c r="P1660">
        <v>516.55799999999999</v>
      </c>
      <c r="X1660" t="s">
        <v>207</v>
      </c>
    </row>
    <row r="1661" spans="1:24" x14ac:dyDescent="0.2">
      <c r="B1661" s="33" t="s">
        <v>104</v>
      </c>
      <c r="C1661" s="33">
        <v>4</v>
      </c>
      <c r="D1661" s="33">
        <v>19</v>
      </c>
      <c r="E1661" s="38">
        <v>8.0673899999999996</v>
      </c>
      <c r="F1661">
        <v>26</v>
      </c>
      <c r="G1661" s="5" t="s">
        <v>49</v>
      </c>
      <c r="H1661">
        <v>1566</v>
      </c>
      <c r="I1661">
        <v>2032</v>
      </c>
      <c r="J1661">
        <v>1698</v>
      </c>
      <c r="K1661">
        <v>2840</v>
      </c>
      <c r="M1661">
        <v>372</v>
      </c>
      <c r="O1661">
        <v>332.024</v>
      </c>
      <c r="P1661">
        <v>548.71500000000003</v>
      </c>
      <c r="X1661" t="s">
        <v>207</v>
      </c>
    </row>
    <row r="1662" spans="1:24" x14ac:dyDescent="0.2">
      <c r="B1662" s="33" t="s">
        <v>104</v>
      </c>
      <c r="C1662" s="33">
        <v>5</v>
      </c>
      <c r="D1662" s="33">
        <v>19</v>
      </c>
      <c r="E1662" s="38">
        <v>8.0673899999999996</v>
      </c>
      <c r="F1662">
        <v>26</v>
      </c>
      <c r="G1662" s="5" t="s">
        <v>49</v>
      </c>
      <c r="H1662">
        <v>1566</v>
      </c>
      <c r="I1662">
        <v>2024</v>
      </c>
      <c r="J1662">
        <v>1314</v>
      </c>
      <c r="K1662">
        <v>2844</v>
      </c>
      <c r="M1662">
        <v>372</v>
      </c>
      <c r="O1662">
        <v>316.02499999999998</v>
      </c>
      <c r="P1662">
        <v>272.11799999999999</v>
      </c>
      <c r="X1662" t="s">
        <v>207</v>
      </c>
    </row>
    <row r="1663" spans="1:24" x14ac:dyDescent="0.2">
      <c r="B1663" s="33" t="s">
        <v>104</v>
      </c>
      <c r="C1663" s="33">
        <v>6</v>
      </c>
      <c r="D1663" s="33">
        <v>19</v>
      </c>
      <c r="E1663" s="38">
        <v>8.0673899999999996</v>
      </c>
      <c r="F1663">
        <v>26</v>
      </c>
      <c r="G1663" s="5" t="s">
        <v>49</v>
      </c>
      <c r="H1663">
        <v>1582</v>
      </c>
      <c r="I1663">
        <v>2008</v>
      </c>
      <c r="J1663">
        <v>1058</v>
      </c>
      <c r="K1663">
        <v>2792</v>
      </c>
      <c r="M1663">
        <v>360</v>
      </c>
    </row>
    <row r="1664" spans="1:24" x14ac:dyDescent="0.2">
      <c r="B1664" s="33" t="s">
        <v>104</v>
      </c>
      <c r="C1664" s="33">
        <v>7</v>
      </c>
      <c r="D1664" s="33">
        <v>19</v>
      </c>
      <c r="E1664" s="38">
        <v>8.0673899999999996</v>
      </c>
      <c r="F1664">
        <v>26</v>
      </c>
      <c r="G1664" s="5" t="s">
        <v>49</v>
      </c>
      <c r="H1664">
        <v>1498</v>
      </c>
      <c r="I1664">
        <v>1992</v>
      </c>
      <c r="J1664">
        <v>934</v>
      </c>
      <c r="K1664">
        <v>2680</v>
      </c>
      <c r="M1664">
        <v>372.08600000000001</v>
      </c>
    </row>
    <row r="1665" spans="1:24" x14ac:dyDescent="0.2">
      <c r="B1665" s="33" t="s">
        <v>104</v>
      </c>
      <c r="C1665" s="33">
        <v>8</v>
      </c>
      <c r="D1665" s="33">
        <v>19</v>
      </c>
      <c r="E1665" s="38">
        <v>8.0673899999999996</v>
      </c>
      <c r="F1665">
        <v>26</v>
      </c>
      <c r="G1665" s="5" t="s">
        <v>49</v>
      </c>
      <c r="H1665">
        <v>1542</v>
      </c>
      <c r="I1665">
        <v>1948</v>
      </c>
      <c r="J1665">
        <v>958</v>
      </c>
      <c r="K1665">
        <v>2184</v>
      </c>
      <c r="M1665">
        <v>368.08699999999999</v>
      </c>
    </row>
    <row r="1666" spans="1:24" x14ac:dyDescent="0.2">
      <c r="A1666">
        <v>104</v>
      </c>
      <c r="B1666" s="33" t="s">
        <v>104</v>
      </c>
      <c r="C1666" s="33">
        <v>1</v>
      </c>
      <c r="D1666">
        <v>20</v>
      </c>
      <c r="E1666" s="38">
        <v>7.3244480000000003</v>
      </c>
      <c r="F1666">
        <v>27</v>
      </c>
      <c r="G1666" s="5" t="s">
        <v>49</v>
      </c>
      <c r="H1666">
        <v>1524</v>
      </c>
      <c r="I1666">
        <v>1978</v>
      </c>
      <c r="J1666">
        <v>1216</v>
      </c>
      <c r="K1666">
        <v>1386</v>
      </c>
      <c r="M1666">
        <v>348</v>
      </c>
    </row>
    <row r="1667" spans="1:24" x14ac:dyDescent="0.2">
      <c r="B1667" s="33" t="s">
        <v>104</v>
      </c>
      <c r="C1667" s="33">
        <v>2</v>
      </c>
      <c r="D1667" s="33">
        <v>20</v>
      </c>
      <c r="E1667" s="38">
        <v>7.3244480000000003</v>
      </c>
      <c r="F1667">
        <v>27</v>
      </c>
      <c r="G1667" s="5" t="s">
        <v>49</v>
      </c>
      <c r="H1667">
        <v>1512</v>
      </c>
      <c r="I1667">
        <v>2006</v>
      </c>
      <c r="J1667">
        <v>1120</v>
      </c>
      <c r="K1667">
        <v>1174</v>
      </c>
      <c r="M1667">
        <v>356.02199999999999</v>
      </c>
    </row>
    <row r="1668" spans="1:24" x14ac:dyDescent="0.2">
      <c r="B1668" s="33" t="s">
        <v>104</v>
      </c>
      <c r="C1668" s="33">
        <v>3</v>
      </c>
      <c r="D1668" s="33">
        <v>20</v>
      </c>
      <c r="E1668" s="38">
        <v>7.3244480000000003</v>
      </c>
      <c r="F1668">
        <v>27</v>
      </c>
      <c r="G1668" s="5" t="s">
        <v>49</v>
      </c>
      <c r="H1668">
        <v>1516</v>
      </c>
      <c r="I1668">
        <v>1946</v>
      </c>
      <c r="J1668">
        <v>1096</v>
      </c>
      <c r="K1668">
        <v>1114</v>
      </c>
      <c r="M1668">
        <v>344.02300000000002</v>
      </c>
    </row>
    <row r="1669" spans="1:24" x14ac:dyDescent="0.2">
      <c r="B1669" s="33" t="s">
        <v>104</v>
      </c>
      <c r="C1669" s="33">
        <v>4</v>
      </c>
      <c r="D1669" s="33">
        <v>20</v>
      </c>
      <c r="E1669" s="38">
        <v>7.3244480000000003</v>
      </c>
      <c r="F1669">
        <v>27</v>
      </c>
      <c r="G1669" s="5" t="s">
        <v>49</v>
      </c>
      <c r="H1669">
        <v>1516</v>
      </c>
      <c r="I1669">
        <v>1946</v>
      </c>
      <c r="J1669">
        <v>1096</v>
      </c>
      <c r="K1669">
        <v>1114</v>
      </c>
      <c r="M1669">
        <v>344.02300000000002</v>
      </c>
    </row>
    <row r="1670" spans="1:24" x14ac:dyDescent="0.2">
      <c r="B1670" s="33" t="s">
        <v>104</v>
      </c>
      <c r="C1670" s="33">
        <v>5</v>
      </c>
      <c r="D1670" s="33">
        <v>20</v>
      </c>
      <c r="E1670" s="38">
        <v>7.3244480000000003</v>
      </c>
      <c r="F1670">
        <v>27</v>
      </c>
      <c r="G1670" s="5" t="s">
        <v>49</v>
      </c>
      <c r="H1670">
        <v>1516</v>
      </c>
      <c r="I1670">
        <v>1946</v>
      </c>
      <c r="J1670">
        <v>1096</v>
      </c>
      <c r="K1670">
        <v>1114</v>
      </c>
      <c r="M1670">
        <v>344.02300000000002</v>
      </c>
    </row>
    <row r="1671" spans="1:24" x14ac:dyDescent="0.2">
      <c r="B1671" s="33" t="s">
        <v>104</v>
      </c>
      <c r="C1671" s="33">
        <v>6</v>
      </c>
      <c r="D1671" s="33">
        <v>20</v>
      </c>
      <c r="E1671" s="38">
        <v>7.3244480000000003</v>
      </c>
      <c r="F1671">
        <v>27</v>
      </c>
      <c r="G1671" s="5" t="s">
        <v>49</v>
      </c>
      <c r="H1671">
        <v>1524</v>
      </c>
      <c r="I1671">
        <v>1982</v>
      </c>
      <c r="J1671">
        <v>1188</v>
      </c>
      <c r="K1671">
        <v>1650</v>
      </c>
      <c r="M1671">
        <v>352.02300000000002</v>
      </c>
    </row>
    <row r="1672" spans="1:24" x14ac:dyDescent="0.2">
      <c r="B1672" s="33" t="s">
        <v>104</v>
      </c>
      <c r="C1672" s="33">
        <v>7</v>
      </c>
      <c r="D1672" s="33">
        <v>20</v>
      </c>
      <c r="E1672" s="38">
        <v>7.3244480000000003</v>
      </c>
      <c r="F1672">
        <v>27</v>
      </c>
      <c r="G1672" s="5" t="s">
        <v>49</v>
      </c>
      <c r="H1672">
        <v>1552</v>
      </c>
      <c r="I1672">
        <v>1974</v>
      </c>
      <c r="J1672">
        <v>1644</v>
      </c>
      <c r="K1672">
        <v>2690</v>
      </c>
      <c r="M1672">
        <v>356.09</v>
      </c>
    </row>
    <row r="1673" spans="1:24" x14ac:dyDescent="0.2">
      <c r="B1673" s="33" t="s">
        <v>104</v>
      </c>
      <c r="C1673" s="33">
        <v>8</v>
      </c>
      <c r="D1673" s="33">
        <v>20</v>
      </c>
      <c r="E1673" s="38">
        <v>7.3244480000000003</v>
      </c>
      <c r="F1673">
        <v>27</v>
      </c>
      <c r="G1673" s="5" t="s">
        <v>49</v>
      </c>
      <c r="H1673">
        <v>1572</v>
      </c>
      <c r="I1673">
        <v>2006</v>
      </c>
      <c r="J1673">
        <v>1696</v>
      </c>
      <c r="K1673">
        <v>2818</v>
      </c>
      <c r="M1673">
        <v>356.02199999999999</v>
      </c>
      <c r="O1673">
        <v>304.23700000000002</v>
      </c>
      <c r="P1673">
        <v>192.375</v>
      </c>
      <c r="X1673" t="s">
        <v>207</v>
      </c>
    </row>
    <row r="1674" spans="1:24" s="78" customFormat="1" x14ac:dyDescent="0.2">
      <c r="A1674" s="78">
        <v>105</v>
      </c>
      <c r="B1674" s="79" t="s">
        <v>104</v>
      </c>
      <c r="C1674" s="79">
        <v>1</v>
      </c>
      <c r="D1674" s="78">
        <v>21</v>
      </c>
      <c r="E1674" s="81">
        <v>6.742292</v>
      </c>
      <c r="F1674" s="78">
        <v>28</v>
      </c>
      <c r="G1674" s="83" t="s">
        <v>78</v>
      </c>
    </row>
    <row r="1675" spans="1:24" s="78" customFormat="1" x14ac:dyDescent="0.2">
      <c r="B1675" s="79" t="s">
        <v>104</v>
      </c>
      <c r="C1675" s="79">
        <v>2</v>
      </c>
      <c r="D1675" s="79">
        <v>21</v>
      </c>
    </row>
    <row r="1676" spans="1:24" s="78" customFormat="1" x14ac:dyDescent="0.2">
      <c r="B1676" s="79" t="s">
        <v>104</v>
      </c>
      <c r="C1676" s="79">
        <v>3</v>
      </c>
      <c r="D1676" s="79">
        <v>21</v>
      </c>
    </row>
    <row r="1677" spans="1:24" s="78" customFormat="1" x14ac:dyDescent="0.2">
      <c r="B1677" s="79" t="s">
        <v>104</v>
      </c>
      <c r="C1677" s="79">
        <v>4</v>
      </c>
      <c r="D1677" s="79">
        <v>21</v>
      </c>
    </row>
    <row r="1678" spans="1:24" s="78" customFormat="1" x14ac:dyDescent="0.2">
      <c r="B1678" s="79" t="s">
        <v>104</v>
      </c>
      <c r="C1678" s="79">
        <v>5</v>
      </c>
      <c r="D1678" s="79">
        <v>21</v>
      </c>
    </row>
    <row r="1679" spans="1:24" s="78" customFormat="1" x14ac:dyDescent="0.2">
      <c r="B1679" s="79" t="s">
        <v>104</v>
      </c>
      <c r="C1679" s="79">
        <v>6</v>
      </c>
      <c r="D1679" s="79">
        <v>21</v>
      </c>
    </row>
    <row r="1680" spans="1:24" s="78" customFormat="1" x14ac:dyDescent="0.2">
      <c r="B1680" s="79" t="s">
        <v>104</v>
      </c>
      <c r="C1680" s="79">
        <v>7</v>
      </c>
      <c r="D1680" s="79">
        <v>21</v>
      </c>
    </row>
    <row r="1681" spans="2:4" s="78" customFormat="1" x14ac:dyDescent="0.2">
      <c r="B1681" s="79" t="s">
        <v>104</v>
      </c>
      <c r="C1681" s="79">
        <v>8</v>
      </c>
      <c r="D1681" s="79">
        <v>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7CAC3-5266-0047-9BB7-BBD727195955}">
  <dimension ref="A1:P732"/>
  <sheetViews>
    <sheetView workbookViewId="0">
      <pane ySplit="1" topLeftCell="A2" activePane="bottomLeft" state="frozen"/>
      <selection pane="bottomLeft" sqref="A1:L1"/>
    </sheetView>
  </sheetViews>
  <sheetFormatPr baseColWidth="10" defaultRowHeight="16" x14ac:dyDescent="0.2"/>
  <cols>
    <col min="1" max="1" width="6.83203125" customWidth="1"/>
    <col min="2" max="2" width="6" customWidth="1"/>
    <col min="3" max="3" width="6.1640625" customWidth="1"/>
    <col min="5" max="5" width="6.1640625" customWidth="1"/>
  </cols>
  <sheetData>
    <row r="1" spans="1:16" x14ac:dyDescent="0.2">
      <c r="A1" s="1" t="s">
        <v>17</v>
      </c>
      <c r="B1" s="1" t="s">
        <v>8</v>
      </c>
      <c r="C1" s="1" t="s">
        <v>2</v>
      </c>
      <c r="D1" s="1" t="s">
        <v>9</v>
      </c>
      <c r="E1" s="1" t="s">
        <v>18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>
        <v>6.6310000000000002</v>
      </c>
      <c r="N1" s="1" t="s">
        <v>110</v>
      </c>
      <c r="O1" s="1"/>
      <c r="P1" s="1"/>
    </row>
    <row r="2" spans="1:16" x14ac:dyDescent="0.2">
      <c r="A2" t="s">
        <v>3</v>
      </c>
      <c r="B2">
        <v>15</v>
      </c>
      <c r="C2">
        <v>1</v>
      </c>
      <c r="D2" s="2">
        <v>43648</v>
      </c>
      <c r="E2" t="s">
        <v>20</v>
      </c>
      <c r="F2">
        <v>11.9</v>
      </c>
      <c r="G2">
        <v>95.8</v>
      </c>
      <c r="H2">
        <v>8.4</v>
      </c>
      <c r="I2">
        <v>33.06</v>
      </c>
      <c r="J2">
        <v>6.33</v>
      </c>
      <c r="K2">
        <v>9</v>
      </c>
      <c r="L2">
        <v>6.4915000000000003</v>
      </c>
      <c r="M2" s="1">
        <v>-1.55E-2</v>
      </c>
      <c r="N2" t="s">
        <v>109</v>
      </c>
    </row>
    <row r="3" spans="1:16" ht="17" customHeight="1" x14ac:dyDescent="0.2">
      <c r="A3" t="s">
        <v>3</v>
      </c>
      <c r="B3">
        <v>15</v>
      </c>
      <c r="C3">
        <v>1</v>
      </c>
      <c r="D3" s="2">
        <v>43649</v>
      </c>
      <c r="E3" t="s">
        <v>20</v>
      </c>
      <c r="F3">
        <v>12.5</v>
      </c>
      <c r="G3">
        <v>92.1</v>
      </c>
      <c r="H3">
        <v>7.98</v>
      </c>
      <c r="I3">
        <v>33.11</v>
      </c>
      <c r="J3">
        <v>6.31</v>
      </c>
      <c r="K3">
        <v>9.9</v>
      </c>
      <c r="L3">
        <v>6.4775499999999999</v>
      </c>
      <c r="M3" s="1">
        <v>0.99270000000000003</v>
      </c>
    </row>
    <row r="4" spans="1:16" x14ac:dyDescent="0.2">
      <c r="A4" t="s">
        <v>3</v>
      </c>
      <c r="B4">
        <v>15</v>
      </c>
      <c r="C4">
        <v>1</v>
      </c>
      <c r="D4" s="2">
        <v>43650</v>
      </c>
      <c r="E4" t="s">
        <v>20</v>
      </c>
      <c r="F4">
        <v>10.8</v>
      </c>
      <c r="G4">
        <v>92.6</v>
      </c>
      <c r="H4">
        <v>8.3000000000000007</v>
      </c>
      <c r="I4">
        <v>33.090000000000003</v>
      </c>
      <c r="J4">
        <v>6.36</v>
      </c>
      <c r="K4">
        <v>7.4</v>
      </c>
      <c r="L4">
        <v>6.5163000000000002</v>
      </c>
    </row>
    <row r="5" spans="1:16" x14ac:dyDescent="0.2">
      <c r="A5" t="s">
        <v>3</v>
      </c>
      <c r="B5">
        <v>15</v>
      </c>
      <c r="C5">
        <v>1</v>
      </c>
      <c r="D5" s="2">
        <v>43651</v>
      </c>
      <c r="E5" t="s">
        <v>20</v>
      </c>
      <c r="F5">
        <v>11.5</v>
      </c>
      <c r="G5">
        <v>95.6</v>
      </c>
      <c r="H5">
        <v>8.4499999999999993</v>
      </c>
      <c r="I5">
        <v>33.17</v>
      </c>
      <c r="J5">
        <v>6.39</v>
      </c>
      <c r="K5">
        <v>5.5</v>
      </c>
      <c r="L5">
        <v>6.54575</v>
      </c>
    </row>
    <row r="6" spans="1:16" x14ac:dyDescent="0.2">
      <c r="A6" t="s">
        <v>3</v>
      </c>
      <c r="B6">
        <v>15</v>
      </c>
      <c r="C6">
        <v>1</v>
      </c>
      <c r="D6" s="2">
        <v>43652</v>
      </c>
      <c r="E6" t="s">
        <v>20</v>
      </c>
      <c r="F6">
        <v>11.9</v>
      </c>
      <c r="G6">
        <v>94.3</v>
      </c>
      <c r="H6">
        <v>8.26</v>
      </c>
      <c r="I6">
        <v>33.17</v>
      </c>
      <c r="J6">
        <v>6.38</v>
      </c>
      <c r="K6">
        <v>6.3</v>
      </c>
      <c r="L6">
        <v>6.5333500000000004</v>
      </c>
    </row>
    <row r="7" spans="1:16" x14ac:dyDescent="0.2">
      <c r="A7" t="s">
        <v>3</v>
      </c>
      <c r="B7">
        <v>15</v>
      </c>
      <c r="C7">
        <v>1</v>
      </c>
      <c r="D7" s="2">
        <v>43647</v>
      </c>
      <c r="E7" t="s">
        <v>19</v>
      </c>
      <c r="F7">
        <v>15.5</v>
      </c>
      <c r="G7">
        <v>99.6</v>
      </c>
      <c r="H7">
        <v>8.1300000000000008</v>
      </c>
      <c r="I7">
        <v>33.04</v>
      </c>
      <c r="J7">
        <v>6.24</v>
      </c>
      <c r="K7">
        <v>14.5</v>
      </c>
      <c r="L7">
        <v>6.40625</v>
      </c>
    </row>
    <row r="8" spans="1:16" x14ac:dyDescent="0.2">
      <c r="A8" t="s">
        <v>3</v>
      </c>
      <c r="B8">
        <v>15</v>
      </c>
      <c r="C8">
        <v>1</v>
      </c>
      <c r="D8" s="2">
        <v>43648</v>
      </c>
      <c r="E8" t="s">
        <v>19</v>
      </c>
      <c r="F8">
        <v>14.9</v>
      </c>
      <c r="G8">
        <v>100.8</v>
      </c>
      <c r="H8">
        <v>8.2899999999999991</v>
      </c>
      <c r="I8">
        <v>33.11</v>
      </c>
      <c r="J8">
        <v>6.27</v>
      </c>
      <c r="K8">
        <v>12.9</v>
      </c>
      <c r="L8">
        <v>6.4310499999999999</v>
      </c>
    </row>
    <row r="9" spans="1:16" x14ac:dyDescent="0.2">
      <c r="A9" t="s">
        <v>3</v>
      </c>
      <c r="B9">
        <v>15</v>
      </c>
      <c r="C9">
        <v>1</v>
      </c>
      <c r="D9" s="2">
        <v>43649</v>
      </c>
      <c r="E9" t="s">
        <v>19</v>
      </c>
      <c r="F9">
        <v>15.4</v>
      </c>
      <c r="G9">
        <v>97.8</v>
      </c>
      <c r="H9">
        <v>7.98</v>
      </c>
      <c r="I9">
        <v>33.1</v>
      </c>
      <c r="J9">
        <v>6.27</v>
      </c>
      <c r="K9">
        <v>13</v>
      </c>
      <c r="L9">
        <v>6.4295</v>
      </c>
    </row>
    <row r="10" spans="1:16" x14ac:dyDescent="0.2">
      <c r="A10" t="s">
        <v>3</v>
      </c>
      <c r="B10">
        <v>15</v>
      </c>
      <c r="C10">
        <v>1</v>
      </c>
      <c r="D10" s="2">
        <v>43650</v>
      </c>
      <c r="E10" t="s">
        <v>19</v>
      </c>
      <c r="F10">
        <v>14.2</v>
      </c>
      <c r="G10">
        <v>100.9</v>
      </c>
      <c r="H10">
        <v>8.43</v>
      </c>
      <c r="I10">
        <v>33.18</v>
      </c>
      <c r="J10">
        <v>6.3</v>
      </c>
      <c r="K10">
        <v>11.2</v>
      </c>
      <c r="L10">
        <v>6.4573999999999998</v>
      </c>
    </row>
    <row r="11" spans="1:16" x14ac:dyDescent="0.2">
      <c r="A11" t="s">
        <v>3</v>
      </c>
      <c r="B11">
        <v>15</v>
      </c>
      <c r="C11">
        <v>1</v>
      </c>
      <c r="D11" s="2">
        <v>43651</v>
      </c>
      <c r="E11" t="s">
        <v>19</v>
      </c>
      <c r="F11">
        <v>14.7</v>
      </c>
      <c r="G11">
        <v>98.8</v>
      </c>
      <c r="H11">
        <v>8.18</v>
      </c>
      <c r="I11">
        <v>33.14</v>
      </c>
      <c r="J11">
        <v>6.29</v>
      </c>
      <c r="K11">
        <v>11.7</v>
      </c>
      <c r="L11">
        <v>6.4496500000000001</v>
      </c>
    </row>
    <row r="12" spans="1:16" x14ac:dyDescent="0.2">
      <c r="A12" t="s">
        <v>3</v>
      </c>
      <c r="B12">
        <v>16</v>
      </c>
      <c r="C12">
        <v>7</v>
      </c>
      <c r="D12" s="2">
        <v>43648</v>
      </c>
      <c r="E12" t="s">
        <v>20</v>
      </c>
      <c r="F12">
        <v>12</v>
      </c>
      <c r="G12">
        <v>93.9</v>
      </c>
      <c r="H12">
        <v>8.2100000000000009</v>
      </c>
      <c r="I12">
        <v>33.06</v>
      </c>
      <c r="J12">
        <v>8.06</v>
      </c>
      <c r="K12">
        <v>-87.3</v>
      </c>
      <c r="L12">
        <v>7.9841499999999996</v>
      </c>
    </row>
    <row r="13" spans="1:16" x14ac:dyDescent="0.2">
      <c r="A13" t="s">
        <v>3</v>
      </c>
      <c r="B13">
        <v>16</v>
      </c>
      <c r="C13">
        <v>7</v>
      </c>
      <c r="D13" s="2">
        <v>43649</v>
      </c>
      <c r="E13" t="s">
        <v>20</v>
      </c>
      <c r="F13">
        <v>12.5</v>
      </c>
      <c r="G13">
        <v>93.8</v>
      </c>
      <c r="H13">
        <v>8.1199999999999992</v>
      </c>
      <c r="I13">
        <v>33.130000000000003</v>
      </c>
      <c r="J13">
        <v>8.09</v>
      </c>
      <c r="K13">
        <v>-90.7</v>
      </c>
      <c r="L13">
        <v>8.0368500000000012</v>
      </c>
    </row>
    <row r="14" spans="1:16" x14ac:dyDescent="0.2">
      <c r="A14" t="s">
        <v>3</v>
      </c>
      <c r="B14">
        <v>16</v>
      </c>
      <c r="C14">
        <v>7</v>
      </c>
      <c r="D14" s="2">
        <v>43650</v>
      </c>
      <c r="E14" t="s">
        <v>20</v>
      </c>
      <c r="F14">
        <v>10.9</v>
      </c>
      <c r="G14">
        <v>93.7</v>
      </c>
      <c r="H14">
        <v>8.39</v>
      </c>
      <c r="I14">
        <v>33.11</v>
      </c>
      <c r="J14">
        <v>8.15</v>
      </c>
      <c r="K14">
        <v>-93.7</v>
      </c>
      <c r="L14">
        <v>8.0833499999999994</v>
      </c>
    </row>
    <row r="15" spans="1:16" x14ac:dyDescent="0.2">
      <c r="A15" t="s">
        <v>3</v>
      </c>
      <c r="B15">
        <v>16</v>
      </c>
      <c r="C15">
        <v>7</v>
      </c>
      <c r="D15" s="2">
        <v>43651</v>
      </c>
      <c r="E15" t="s">
        <v>20</v>
      </c>
      <c r="F15">
        <v>11.6</v>
      </c>
      <c r="G15">
        <v>94.4</v>
      </c>
      <c r="H15">
        <v>8.33</v>
      </c>
      <c r="I15">
        <v>33.18</v>
      </c>
      <c r="J15">
        <v>8.1300000000000008</v>
      </c>
      <c r="K15">
        <v>-92.9</v>
      </c>
      <c r="L15">
        <v>8.0709499999999998</v>
      </c>
    </row>
    <row r="16" spans="1:16" x14ac:dyDescent="0.2">
      <c r="A16" t="s">
        <v>3</v>
      </c>
      <c r="B16">
        <v>16</v>
      </c>
      <c r="C16">
        <v>7</v>
      </c>
      <c r="D16" s="2">
        <v>43652</v>
      </c>
      <c r="E16" t="s">
        <v>20</v>
      </c>
      <c r="F16">
        <v>11.8</v>
      </c>
      <c r="G16">
        <v>95.6</v>
      </c>
      <c r="H16">
        <v>8.4</v>
      </c>
      <c r="I16">
        <v>33.24</v>
      </c>
      <c r="J16">
        <v>8.14</v>
      </c>
      <c r="K16">
        <v>-93.6</v>
      </c>
      <c r="L16">
        <v>8.0817999999999994</v>
      </c>
    </row>
    <row r="17" spans="1:12" x14ac:dyDescent="0.2">
      <c r="A17" t="s">
        <v>3</v>
      </c>
      <c r="B17">
        <v>16</v>
      </c>
      <c r="C17">
        <v>7</v>
      </c>
      <c r="D17" s="2">
        <v>43647</v>
      </c>
      <c r="E17" t="s">
        <v>19</v>
      </c>
      <c r="F17">
        <v>15.4</v>
      </c>
      <c r="G17">
        <v>100.8</v>
      </c>
      <c r="H17">
        <v>8.24</v>
      </c>
      <c r="I17">
        <v>33.049999999999997</v>
      </c>
      <c r="J17">
        <v>8.06</v>
      </c>
      <c r="K17">
        <v>-89.9</v>
      </c>
      <c r="L17">
        <v>8.0244499999999999</v>
      </c>
    </row>
    <row r="18" spans="1:12" x14ac:dyDescent="0.2">
      <c r="A18" t="s">
        <v>3</v>
      </c>
      <c r="B18">
        <v>16</v>
      </c>
      <c r="C18">
        <v>7</v>
      </c>
      <c r="D18" s="2">
        <v>43648</v>
      </c>
      <c r="E18" t="s">
        <v>19</v>
      </c>
      <c r="F18">
        <v>14.8</v>
      </c>
      <c r="G18">
        <v>101.5</v>
      </c>
      <c r="H18">
        <v>8.3800000000000008</v>
      </c>
      <c r="I18">
        <v>33.11</v>
      </c>
      <c r="J18">
        <v>8.1</v>
      </c>
      <c r="K18">
        <v>-92.1</v>
      </c>
      <c r="L18">
        <v>8.0585500000000003</v>
      </c>
    </row>
    <row r="19" spans="1:12" x14ac:dyDescent="0.2">
      <c r="A19" t="s">
        <v>3</v>
      </c>
      <c r="B19">
        <v>16</v>
      </c>
      <c r="C19">
        <v>7</v>
      </c>
      <c r="D19" s="2">
        <v>43649</v>
      </c>
      <c r="E19" t="s">
        <v>19</v>
      </c>
      <c r="F19">
        <v>15.4</v>
      </c>
      <c r="G19">
        <v>98.6</v>
      </c>
      <c r="H19">
        <v>8.0500000000000007</v>
      </c>
      <c r="I19">
        <v>33.11</v>
      </c>
      <c r="J19">
        <v>8.1300000000000008</v>
      </c>
      <c r="K19">
        <v>-93.7</v>
      </c>
      <c r="L19">
        <v>8.0833499999999994</v>
      </c>
    </row>
    <row r="20" spans="1:12" x14ac:dyDescent="0.2">
      <c r="A20" t="s">
        <v>3</v>
      </c>
      <c r="B20">
        <v>16</v>
      </c>
      <c r="C20">
        <v>7</v>
      </c>
      <c r="D20" s="2">
        <v>43650</v>
      </c>
      <c r="E20" t="s">
        <v>19</v>
      </c>
      <c r="F20">
        <v>14.2</v>
      </c>
      <c r="G20">
        <v>99.6</v>
      </c>
      <c r="H20">
        <v>8.33</v>
      </c>
      <c r="I20">
        <v>33.17</v>
      </c>
      <c r="J20">
        <v>8.16</v>
      </c>
      <c r="K20">
        <v>-94.9</v>
      </c>
      <c r="L20">
        <v>8.1019500000000004</v>
      </c>
    </row>
    <row r="21" spans="1:12" x14ac:dyDescent="0.2">
      <c r="A21" t="s">
        <v>3</v>
      </c>
      <c r="B21">
        <v>16</v>
      </c>
      <c r="C21">
        <v>7</v>
      </c>
      <c r="D21" s="2">
        <v>43651</v>
      </c>
      <c r="E21" t="s">
        <v>19</v>
      </c>
      <c r="F21">
        <v>13.6</v>
      </c>
      <c r="G21">
        <v>100.7</v>
      </c>
      <c r="H21">
        <v>8.5299999999999994</v>
      </c>
      <c r="I21">
        <v>33.229999999999997</v>
      </c>
      <c r="J21">
        <v>8.15</v>
      </c>
      <c r="K21">
        <v>-94.2</v>
      </c>
      <c r="L21">
        <v>8.0911000000000008</v>
      </c>
    </row>
    <row r="22" spans="1:12" x14ac:dyDescent="0.2">
      <c r="A22" t="s">
        <v>3</v>
      </c>
      <c r="B22">
        <v>17</v>
      </c>
      <c r="C22">
        <v>4</v>
      </c>
      <c r="D22" s="2">
        <v>43648</v>
      </c>
      <c r="E22" t="s">
        <v>20</v>
      </c>
      <c r="F22">
        <v>11.9</v>
      </c>
      <c r="G22">
        <v>93.3</v>
      </c>
      <c r="H22">
        <v>8.18</v>
      </c>
      <c r="I22">
        <v>33.049999999999997</v>
      </c>
      <c r="J22">
        <v>7.24</v>
      </c>
      <c r="K22">
        <v>-42.3</v>
      </c>
      <c r="L22">
        <v>7.2866499999999998</v>
      </c>
    </row>
    <row r="23" spans="1:12" x14ac:dyDescent="0.2">
      <c r="A23" t="s">
        <v>3</v>
      </c>
      <c r="B23">
        <v>17</v>
      </c>
      <c r="C23">
        <v>4</v>
      </c>
      <c r="D23" s="2">
        <v>43649</v>
      </c>
      <c r="E23" t="s">
        <v>20</v>
      </c>
      <c r="F23">
        <v>12.4</v>
      </c>
      <c r="G23">
        <v>94.4</v>
      </c>
      <c r="H23">
        <v>8.1999999999999993</v>
      </c>
      <c r="I23">
        <v>33.130000000000003</v>
      </c>
      <c r="J23">
        <v>7.25</v>
      </c>
      <c r="K23">
        <v>-43.3</v>
      </c>
      <c r="L23">
        <v>7.3021500000000001</v>
      </c>
    </row>
    <row r="24" spans="1:12" x14ac:dyDescent="0.2">
      <c r="A24" t="s">
        <v>3</v>
      </c>
      <c r="B24">
        <v>17</v>
      </c>
      <c r="C24">
        <v>4</v>
      </c>
      <c r="D24" s="2">
        <v>43650</v>
      </c>
      <c r="E24" t="s">
        <v>20</v>
      </c>
      <c r="F24">
        <v>10.8</v>
      </c>
      <c r="G24">
        <v>92.3</v>
      </c>
      <c r="H24">
        <v>8.2899999999999991</v>
      </c>
      <c r="I24">
        <v>33.11</v>
      </c>
      <c r="J24">
        <v>7.3</v>
      </c>
      <c r="K24">
        <v>-46</v>
      </c>
      <c r="L24">
        <v>7.3440000000000003</v>
      </c>
    </row>
    <row r="25" spans="1:12" x14ac:dyDescent="0.2">
      <c r="A25" t="s">
        <v>3</v>
      </c>
      <c r="B25">
        <v>17</v>
      </c>
      <c r="C25">
        <v>4</v>
      </c>
      <c r="D25" s="2">
        <v>43651</v>
      </c>
      <c r="E25" t="s">
        <v>20</v>
      </c>
      <c r="F25">
        <v>11.7</v>
      </c>
      <c r="G25">
        <v>93.4</v>
      </c>
      <c r="H25">
        <v>8.23</v>
      </c>
      <c r="I25">
        <v>33.18</v>
      </c>
      <c r="J25">
        <v>7.28</v>
      </c>
      <c r="K25">
        <v>-45.1</v>
      </c>
      <c r="L25">
        <v>7.33005</v>
      </c>
    </row>
    <row r="26" spans="1:12" x14ac:dyDescent="0.2">
      <c r="A26" t="s">
        <v>3</v>
      </c>
      <c r="B26">
        <v>17</v>
      </c>
      <c r="C26">
        <v>4</v>
      </c>
      <c r="D26" s="2">
        <v>43652</v>
      </c>
      <c r="E26" t="s">
        <v>20</v>
      </c>
      <c r="F26">
        <v>11.8</v>
      </c>
      <c r="G26">
        <v>96.4</v>
      </c>
      <c r="H26">
        <v>8.4600000000000009</v>
      </c>
      <c r="I26">
        <v>33.25</v>
      </c>
      <c r="J26">
        <v>7.3</v>
      </c>
      <c r="K26">
        <v>-46</v>
      </c>
      <c r="L26">
        <v>7.3440000000000003</v>
      </c>
    </row>
    <row r="27" spans="1:12" x14ac:dyDescent="0.2">
      <c r="A27" t="s">
        <v>3</v>
      </c>
      <c r="B27">
        <v>17</v>
      </c>
      <c r="C27">
        <v>4</v>
      </c>
      <c r="D27" s="2">
        <v>43647</v>
      </c>
      <c r="E27" t="s">
        <v>19</v>
      </c>
      <c r="F27">
        <v>15.4</v>
      </c>
      <c r="G27">
        <v>100.1</v>
      </c>
      <c r="H27">
        <v>8.17</v>
      </c>
      <c r="I27">
        <v>33.06</v>
      </c>
      <c r="J27">
        <v>7.21</v>
      </c>
      <c r="K27">
        <v>-40.9</v>
      </c>
      <c r="L27">
        <v>7.2649500000000007</v>
      </c>
    </row>
    <row r="28" spans="1:12" x14ac:dyDescent="0.2">
      <c r="A28" t="s">
        <v>3</v>
      </c>
      <c r="B28">
        <v>17</v>
      </c>
      <c r="C28">
        <v>4</v>
      </c>
      <c r="D28" s="2">
        <v>43648</v>
      </c>
      <c r="E28" t="s">
        <v>19</v>
      </c>
      <c r="F28">
        <v>14.8</v>
      </c>
      <c r="G28">
        <v>100.8</v>
      </c>
      <c r="H28">
        <v>8.33</v>
      </c>
      <c r="I28">
        <v>33.11</v>
      </c>
      <c r="J28">
        <v>7.24</v>
      </c>
      <c r="K28">
        <v>-43</v>
      </c>
      <c r="L28">
        <v>7.2975000000000003</v>
      </c>
    </row>
    <row r="29" spans="1:12" x14ac:dyDescent="0.2">
      <c r="A29" t="s">
        <v>3</v>
      </c>
      <c r="B29">
        <v>17</v>
      </c>
      <c r="C29">
        <v>4</v>
      </c>
      <c r="D29" s="2">
        <v>43649</v>
      </c>
      <c r="E29" t="s">
        <v>19</v>
      </c>
      <c r="F29">
        <v>15.4</v>
      </c>
      <c r="G29">
        <v>98.9</v>
      </c>
      <c r="H29">
        <v>8.08</v>
      </c>
      <c r="I29">
        <v>33.119999999999997</v>
      </c>
      <c r="J29">
        <v>7.25</v>
      </c>
      <c r="K29">
        <v>-43.5</v>
      </c>
      <c r="L29">
        <v>7.30525</v>
      </c>
    </row>
    <row r="30" spans="1:12" x14ac:dyDescent="0.2">
      <c r="A30" t="s">
        <v>3</v>
      </c>
      <c r="B30">
        <v>17</v>
      </c>
      <c r="C30">
        <v>4</v>
      </c>
      <c r="D30" s="2">
        <v>43650</v>
      </c>
      <c r="E30" t="s">
        <v>19</v>
      </c>
      <c r="F30">
        <v>14.2</v>
      </c>
      <c r="G30">
        <v>100.7</v>
      </c>
      <c r="H30">
        <v>8.42</v>
      </c>
      <c r="I30">
        <v>33.19</v>
      </c>
      <c r="J30">
        <v>7.26</v>
      </c>
      <c r="K30">
        <v>-43.6</v>
      </c>
      <c r="L30">
        <v>7.3068</v>
      </c>
    </row>
    <row r="31" spans="1:12" x14ac:dyDescent="0.2">
      <c r="A31" t="s">
        <v>3</v>
      </c>
      <c r="B31">
        <v>17</v>
      </c>
      <c r="C31">
        <v>4</v>
      </c>
      <c r="D31" s="2">
        <v>43651</v>
      </c>
      <c r="E31" t="s">
        <v>19</v>
      </c>
      <c r="F31">
        <v>13.6</v>
      </c>
      <c r="G31">
        <v>101.4</v>
      </c>
      <c r="H31">
        <v>8.57</v>
      </c>
      <c r="I31">
        <v>33.229999999999997</v>
      </c>
      <c r="J31">
        <v>7.26</v>
      </c>
      <c r="K31">
        <v>-43.9</v>
      </c>
      <c r="L31">
        <v>7.3114500000000007</v>
      </c>
    </row>
    <row r="32" spans="1:12" x14ac:dyDescent="0.2">
      <c r="A32" t="s">
        <v>3</v>
      </c>
      <c r="B32">
        <v>18</v>
      </c>
      <c r="C32">
        <v>3</v>
      </c>
      <c r="D32" s="2">
        <v>43648</v>
      </c>
      <c r="E32" t="s">
        <v>20</v>
      </c>
      <c r="F32">
        <v>12</v>
      </c>
      <c r="G32">
        <v>93.4</v>
      </c>
      <c r="H32">
        <v>8.18</v>
      </c>
      <c r="I32">
        <v>33.06</v>
      </c>
      <c r="J32">
        <v>6.97</v>
      </c>
      <c r="K32">
        <v>-27.2</v>
      </c>
      <c r="L32">
        <v>7.0526</v>
      </c>
    </row>
    <row r="33" spans="1:12" x14ac:dyDescent="0.2">
      <c r="A33" t="s">
        <v>3</v>
      </c>
      <c r="B33">
        <v>18</v>
      </c>
      <c r="C33">
        <v>3</v>
      </c>
      <c r="D33" s="2">
        <v>43649</v>
      </c>
      <c r="E33" t="s">
        <v>20</v>
      </c>
      <c r="F33">
        <v>12.5</v>
      </c>
      <c r="G33">
        <v>94</v>
      </c>
      <c r="H33">
        <v>8.14</v>
      </c>
      <c r="I33">
        <v>33.130000000000003</v>
      </c>
      <c r="J33">
        <v>6.98</v>
      </c>
      <c r="K33">
        <v>-27.9</v>
      </c>
      <c r="L33">
        <v>7.0634500000000005</v>
      </c>
    </row>
    <row r="34" spans="1:12" x14ac:dyDescent="0.2">
      <c r="A34" t="s">
        <v>3</v>
      </c>
      <c r="B34">
        <v>18</v>
      </c>
      <c r="C34">
        <v>3</v>
      </c>
      <c r="D34" s="2">
        <v>43650</v>
      </c>
      <c r="E34" t="s">
        <v>20</v>
      </c>
      <c r="F34">
        <v>10.8</v>
      </c>
      <c r="G34">
        <v>92.4</v>
      </c>
      <c r="H34">
        <v>8.2799999999999994</v>
      </c>
      <c r="I34">
        <v>33.11</v>
      </c>
      <c r="J34">
        <v>6.98</v>
      </c>
      <c r="K34">
        <v>-28</v>
      </c>
      <c r="L34">
        <v>7.0650000000000004</v>
      </c>
    </row>
    <row r="35" spans="1:12" x14ac:dyDescent="0.2">
      <c r="A35" t="s">
        <v>3</v>
      </c>
      <c r="B35">
        <v>18</v>
      </c>
      <c r="C35">
        <v>3</v>
      </c>
      <c r="D35" s="2">
        <v>43651</v>
      </c>
      <c r="E35" t="s">
        <v>20</v>
      </c>
      <c r="F35">
        <v>11.5</v>
      </c>
      <c r="G35">
        <v>94.7</v>
      </c>
      <c r="H35">
        <v>8.3699999999999992</v>
      </c>
      <c r="I35">
        <v>33.18</v>
      </c>
      <c r="J35">
        <v>7.01</v>
      </c>
      <c r="K35">
        <v>-29.3</v>
      </c>
      <c r="L35">
        <v>7.0851500000000005</v>
      </c>
    </row>
    <row r="36" spans="1:12" x14ac:dyDescent="0.2">
      <c r="A36" t="s">
        <v>3</v>
      </c>
      <c r="B36">
        <v>18</v>
      </c>
      <c r="C36">
        <v>3</v>
      </c>
      <c r="D36" s="2">
        <v>43652</v>
      </c>
      <c r="E36" t="s">
        <v>20</v>
      </c>
      <c r="F36">
        <v>11.8</v>
      </c>
      <c r="G36">
        <v>92.7</v>
      </c>
      <c r="H36">
        <v>8.1300000000000008</v>
      </c>
      <c r="I36">
        <v>33.18</v>
      </c>
      <c r="J36">
        <v>7.03</v>
      </c>
      <c r="K36">
        <v>-30.7</v>
      </c>
      <c r="L36">
        <v>7.1068500000000006</v>
      </c>
    </row>
    <row r="37" spans="1:12" x14ac:dyDescent="0.2">
      <c r="A37" t="s">
        <v>3</v>
      </c>
      <c r="B37">
        <v>18</v>
      </c>
      <c r="C37">
        <v>3</v>
      </c>
      <c r="D37" s="2">
        <v>43647</v>
      </c>
      <c r="E37" t="s">
        <v>19</v>
      </c>
      <c r="F37">
        <v>15.4</v>
      </c>
      <c r="G37">
        <v>99.8</v>
      </c>
      <c r="H37">
        <v>8.15</v>
      </c>
      <c r="I37">
        <v>33.07</v>
      </c>
      <c r="J37">
        <v>6.9</v>
      </c>
      <c r="K37">
        <v>-23.5</v>
      </c>
      <c r="L37">
        <v>6.9952500000000004</v>
      </c>
    </row>
    <row r="38" spans="1:12" x14ac:dyDescent="0.2">
      <c r="A38" t="s">
        <v>3</v>
      </c>
      <c r="B38">
        <v>18</v>
      </c>
      <c r="C38">
        <v>3</v>
      </c>
      <c r="D38" s="2">
        <v>43648</v>
      </c>
      <c r="E38" t="s">
        <v>19</v>
      </c>
      <c r="F38">
        <v>14.8</v>
      </c>
      <c r="G38">
        <v>100.3</v>
      </c>
      <c r="H38">
        <v>8.2799999999999994</v>
      </c>
      <c r="I38">
        <v>33.1</v>
      </c>
      <c r="J38">
        <v>6.97</v>
      </c>
      <c r="K38">
        <v>-27.3</v>
      </c>
      <c r="L38">
        <v>7.0541499999999999</v>
      </c>
    </row>
    <row r="39" spans="1:12" x14ac:dyDescent="0.2">
      <c r="A39" t="s">
        <v>3</v>
      </c>
      <c r="B39">
        <v>18</v>
      </c>
      <c r="C39">
        <v>3</v>
      </c>
      <c r="D39" s="2">
        <v>43649</v>
      </c>
      <c r="E39" t="s">
        <v>19</v>
      </c>
      <c r="F39">
        <v>15.4</v>
      </c>
      <c r="G39">
        <v>98.1</v>
      </c>
      <c r="H39">
        <v>8.01</v>
      </c>
      <c r="I39">
        <v>33.11</v>
      </c>
      <c r="J39">
        <v>6.95</v>
      </c>
      <c r="K39">
        <v>-25.9</v>
      </c>
      <c r="L39">
        <v>7.0324499999999999</v>
      </c>
    </row>
    <row r="40" spans="1:12" x14ac:dyDescent="0.2">
      <c r="A40" t="s">
        <v>3</v>
      </c>
      <c r="B40">
        <v>18</v>
      </c>
      <c r="C40">
        <v>3</v>
      </c>
      <c r="D40" s="2">
        <v>43650</v>
      </c>
      <c r="E40" t="s">
        <v>19</v>
      </c>
      <c r="F40">
        <v>14.2</v>
      </c>
      <c r="G40">
        <v>101.1</v>
      </c>
      <c r="H40">
        <v>8.4499999999999993</v>
      </c>
      <c r="I40">
        <v>33.18</v>
      </c>
      <c r="J40">
        <v>6.96</v>
      </c>
      <c r="K40">
        <v>-26.9</v>
      </c>
      <c r="L40">
        <v>7.0479500000000002</v>
      </c>
    </row>
    <row r="41" spans="1:12" x14ac:dyDescent="0.2">
      <c r="A41" t="s">
        <v>3</v>
      </c>
      <c r="B41">
        <v>18</v>
      </c>
      <c r="C41">
        <v>3</v>
      </c>
      <c r="D41" s="2">
        <v>43651</v>
      </c>
      <c r="E41" t="s">
        <v>19</v>
      </c>
      <c r="F41">
        <v>14.7</v>
      </c>
      <c r="G41">
        <v>99.7</v>
      </c>
      <c r="H41">
        <v>8.25</v>
      </c>
      <c r="I41">
        <v>33.19</v>
      </c>
      <c r="J41">
        <v>6.97</v>
      </c>
      <c r="K41">
        <v>-27.2</v>
      </c>
      <c r="L41">
        <v>7.0526</v>
      </c>
    </row>
    <row r="42" spans="1:12" x14ac:dyDescent="0.2">
      <c r="A42" t="s">
        <v>3</v>
      </c>
      <c r="B42">
        <v>19</v>
      </c>
      <c r="C42">
        <v>5</v>
      </c>
      <c r="D42" s="2">
        <v>43648</v>
      </c>
      <c r="E42" t="s">
        <v>20</v>
      </c>
      <c r="F42">
        <v>11.9</v>
      </c>
      <c r="G42">
        <v>90.9</v>
      </c>
      <c r="H42">
        <v>7.98</v>
      </c>
      <c r="I42">
        <v>33.049999999999997</v>
      </c>
      <c r="J42">
        <v>7.48</v>
      </c>
      <c r="K42">
        <v>-56.4</v>
      </c>
      <c r="L42">
        <v>7.5052000000000003</v>
      </c>
    </row>
    <row r="43" spans="1:12" x14ac:dyDescent="0.2">
      <c r="A43" t="s">
        <v>3</v>
      </c>
      <c r="B43">
        <v>19</v>
      </c>
      <c r="C43">
        <v>5</v>
      </c>
      <c r="D43" s="2">
        <v>43649</v>
      </c>
      <c r="E43" t="s">
        <v>20</v>
      </c>
      <c r="F43">
        <v>12.4</v>
      </c>
      <c r="G43">
        <v>93.8</v>
      </c>
      <c r="H43">
        <v>8.14</v>
      </c>
      <c r="I43">
        <v>33.130000000000003</v>
      </c>
      <c r="J43">
        <v>7.5</v>
      </c>
      <c r="K43">
        <v>-57.5</v>
      </c>
      <c r="L43">
        <v>7.5222500000000005</v>
      </c>
    </row>
    <row r="44" spans="1:12" x14ac:dyDescent="0.2">
      <c r="A44" t="s">
        <v>3</v>
      </c>
      <c r="B44">
        <v>19</v>
      </c>
      <c r="C44">
        <v>5</v>
      </c>
      <c r="D44" s="2">
        <v>43650</v>
      </c>
      <c r="E44" t="s">
        <v>20</v>
      </c>
      <c r="F44">
        <v>10.8</v>
      </c>
      <c r="G44">
        <v>89.7</v>
      </c>
      <c r="H44">
        <v>8.06</v>
      </c>
      <c r="I44">
        <v>33.11</v>
      </c>
      <c r="J44">
        <v>7.59</v>
      </c>
      <c r="K44">
        <v>-62.1</v>
      </c>
      <c r="L44">
        <v>7.5935500000000005</v>
      </c>
    </row>
    <row r="45" spans="1:12" x14ac:dyDescent="0.2">
      <c r="A45" t="s">
        <v>3</v>
      </c>
      <c r="B45">
        <v>19</v>
      </c>
      <c r="C45">
        <v>5</v>
      </c>
      <c r="D45" s="2">
        <v>43651</v>
      </c>
      <c r="E45" t="s">
        <v>20</v>
      </c>
      <c r="F45">
        <v>11.5</v>
      </c>
      <c r="G45">
        <v>94.8</v>
      </c>
      <c r="H45">
        <v>8.3800000000000008</v>
      </c>
      <c r="I45">
        <v>33.18</v>
      </c>
      <c r="J45">
        <v>7.53</v>
      </c>
      <c r="K45">
        <v>-58.7</v>
      </c>
      <c r="L45">
        <v>7.5408500000000007</v>
      </c>
    </row>
    <row r="46" spans="1:12" x14ac:dyDescent="0.2">
      <c r="A46" t="s">
        <v>3</v>
      </c>
      <c r="B46">
        <v>19</v>
      </c>
      <c r="C46">
        <v>5</v>
      </c>
      <c r="D46" s="2">
        <v>43652</v>
      </c>
      <c r="E46" t="s">
        <v>20</v>
      </c>
      <c r="F46">
        <v>11.9</v>
      </c>
      <c r="G46">
        <v>94.9</v>
      </c>
      <c r="H46">
        <v>8.32</v>
      </c>
      <c r="I46">
        <v>33.25</v>
      </c>
      <c r="J46">
        <v>7.54</v>
      </c>
      <c r="K46">
        <v>-59.8</v>
      </c>
      <c r="L46">
        <v>7.5579000000000001</v>
      </c>
    </row>
    <row r="47" spans="1:12" x14ac:dyDescent="0.2">
      <c r="A47" t="s">
        <v>3</v>
      </c>
      <c r="B47">
        <v>19</v>
      </c>
      <c r="C47">
        <v>5</v>
      </c>
      <c r="D47" s="2">
        <v>43647</v>
      </c>
      <c r="E47" t="s">
        <v>19</v>
      </c>
      <c r="F47">
        <v>15.4</v>
      </c>
      <c r="G47">
        <v>100</v>
      </c>
      <c r="H47">
        <v>8.17</v>
      </c>
      <c r="I47">
        <v>33.04</v>
      </c>
      <c r="J47">
        <v>7.5</v>
      </c>
      <c r="K47">
        <v>-57.7</v>
      </c>
      <c r="L47">
        <v>7.5253500000000004</v>
      </c>
    </row>
    <row r="48" spans="1:12" x14ac:dyDescent="0.2">
      <c r="A48" t="s">
        <v>3</v>
      </c>
      <c r="B48">
        <v>19</v>
      </c>
      <c r="C48">
        <v>5</v>
      </c>
      <c r="D48" s="2">
        <v>43648</v>
      </c>
      <c r="E48" t="s">
        <v>19</v>
      </c>
      <c r="F48">
        <v>14.8</v>
      </c>
      <c r="G48">
        <v>100.2</v>
      </c>
      <c r="H48">
        <v>8.27</v>
      </c>
      <c r="I48">
        <v>33.130000000000003</v>
      </c>
      <c r="J48">
        <v>7.52</v>
      </c>
      <c r="K48">
        <v>-58.8</v>
      </c>
      <c r="L48">
        <v>7.5424000000000007</v>
      </c>
    </row>
    <row r="49" spans="1:12" x14ac:dyDescent="0.2">
      <c r="A49" t="s">
        <v>3</v>
      </c>
      <c r="B49">
        <v>19</v>
      </c>
      <c r="C49">
        <v>5</v>
      </c>
      <c r="D49" s="2">
        <v>43649</v>
      </c>
      <c r="E49" t="s">
        <v>19</v>
      </c>
      <c r="F49">
        <v>15.4</v>
      </c>
      <c r="G49">
        <v>98.6</v>
      </c>
      <c r="H49">
        <v>8.0500000000000007</v>
      </c>
      <c r="I49">
        <v>33.11</v>
      </c>
      <c r="J49">
        <v>7.58</v>
      </c>
      <c r="K49">
        <v>-62.4</v>
      </c>
      <c r="L49">
        <v>7.5982000000000003</v>
      </c>
    </row>
    <row r="50" spans="1:12" x14ac:dyDescent="0.2">
      <c r="A50" t="s">
        <v>3</v>
      </c>
      <c r="B50">
        <v>19</v>
      </c>
      <c r="C50">
        <v>5</v>
      </c>
      <c r="D50" s="2">
        <v>43650</v>
      </c>
      <c r="E50" t="s">
        <v>19</v>
      </c>
      <c r="F50">
        <v>14.2</v>
      </c>
      <c r="G50">
        <v>100.4</v>
      </c>
      <c r="H50">
        <v>8.39</v>
      </c>
      <c r="I50">
        <v>33.200000000000003</v>
      </c>
      <c r="J50">
        <v>7.54</v>
      </c>
      <c r="K50">
        <v>-59.8</v>
      </c>
      <c r="L50">
        <v>7.5579000000000001</v>
      </c>
    </row>
    <row r="51" spans="1:12" x14ac:dyDescent="0.2">
      <c r="A51" t="s">
        <v>3</v>
      </c>
      <c r="B51">
        <v>19</v>
      </c>
      <c r="C51">
        <v>5</v>
      </c>
      <c r="D51" s="2">
        <v>43651</v>
      </c>
      <c r="E51" t="s">
        <v>19</v>
      </c>
      <c r="F51">
        <v>13.6</v>
      </c>
      <c r="G51">
        <v>101.8</v>
      </c>
      <c r="H51">
        <v>8.61</v>
      </c>
      <c r="I51">
        <v>33.21</v>
      </c>
      <c r="J51">
        <v>7.51</v>
      </c>
      <c r="K51">
        <v>-58.1</v>
      </c>
      <c r="L51">
        <v>7.5315500000000002</v>
      </c>
    </row>
    <row r="52" spans="1:12" x14ac:dyDescent="0.2">
      <c r="A52" t="s">
        <v>3</v>
      </c>
      <c r="B52">
        <v>20</v>
      </c>
      <c r="C52">
        <v>2</v>
      </c>
      <c r="D52" s="2">
        <v>43648</v>
      </c>
      <c r="E52" t="s">
        <v>20</v>
      </c>
      <c r="F52">
        <v>11.9</v>
      </c>
      <c r="G52">
        <v>95.1</v>
      </c>
      <c r="H52">
        <v>8.35</v>
      </c>
      <c r="I52">
        <v>33.07</v>
      </c>
      <c r="J52">
        <v>6.6</v>
      </c>
      <c r="K52">
        <v>-6.2</v>
      </c>
      <c r="L52">
        <v>6.7271000000000001</v>
      </c>
    </row>
    <row r="53" spans="1:12" x14ac:dyDescent="0.2">
      <c r="A53" t="s">
        <v>3</v>
      </c>
      <c r="B53">
        <v>20</v>
      </c>
      <c r="C53">
        <v>2</v>
      </c>
      <c r="D53" s="2">
        <v>43649</v>
      </c>
      <c r="E53" t="s">
        <v>20</v>
      </c>
      <c r="F53">
        <v>12.5</v>
      </c>
      <c r="G53">
        <v>95.4</v>
      </c>
      <c r="H53">
        <v>8.26</v>
      </c>
      <c r="I53">
        <v>33.119999999999997</v>
      </c>
      <c r="J53">
        <v>6.59</v>
      </c>
      <c r="K53">
        <v>-5.9</v>
      </c>
      <c r="L53">
        <v>6.7224500000000003</v>
      </c>
    </row>
    <row r="54" spans="1:12" x14ac:dyDescent="0.2">
      <c r="A54" t="s">
        <v>3</v>
      </c>
      <c r="B54">
        <v>20</v>
      </c>
      <c r="C54">
        <v>2</v>
      </c>
      <c r="D54" s="2">
        <v>43650</v>
      </c>
      <c r="E54" t="s">
        <v>20</v>
      </c>
      <c r="F54">
        <v>10.8</v>
      </c>
      <c r="G54">
        <v>94.1</v>
      </c>
      <c r="H54">
        <v>8.44</v>
      </c>
      <c r="I54">
        <v>33.1</v>
      </c>
      <c r="J54">
        <v>6.64</v>
      </c>
      <c r="K54">
        <v>-8.6999999999999993</v>
      </c>
      <c r="L54">
        <v>6.7658500000000004</v>
      </c>
    </row>
    <row r="55" spans="1:12" x14ac:dyDescent="0.2">
      <c r="A55" t="s">
        <v>3</v>
      </c>
      <c r="B55">
        <v>20</v>
      </c>
      <c r="C55">
        <v>2</v>
      </c>
      <c r="D55" s="2">
        <v>43651</v>
      </c>
      <c r="E55" t="s">
        <v>20</v>
      </c>
      <c r="F55">
        <v>11.5</v>
      </c>
      <c r="G55">
        <v>95.4</v>
      </c>
      <c r="H55">
        <v>8.43</v>
      </c>
      <c r="I55">
        <v>33.18</v>
      </c>
      <c r="J55">
        <v>6.65</v>
      </c>
      <c r="K55">
        <v>-9.1999999999999993</v>
      </c>
      <c r="L55">
        <v>6.7736000000000001</v>
      </c>
    </row>
    <row r="56" spans="1:12" x14ac:dyDescent="0.2">
      <c r="A56" t="s">
        <v>3</v>
      </c>
      <c r="B56">
        <v>20</v>
      </c>
      <c r="C56">
        <v>2</v>
      </c>
      <c r="D56" s="2">
        <v>43652</v>
      </c>
      <c r="E56" t="s">
        <v>20</v>
      </c>
      <c r="F56">
        <v>11.9</v>
      </c>
      <c r="G56">
        <v>94.9</v>
      </c>
      <c r="H56">
        <v>8.32</v>
      </c>
      <c r="I56">
        <v>33.17</v>
      </c>
      <c r="J56">
        <v>6.63</v>
      </c>
      <c r="K56">
        <v>-8.1</v>
      </c>
      <c r="L56">
        <v>6.7565499999999998</v>
      </c>
    </row>
    <row r="57" spans="1:12" x14ac:dyDescent="0.2">
      <c r="A57" t="s">
        <v>3</v>
      </c>
      <c r="B57">
        <v>20</v>
      </c>
      <c r="C57">
        <v>2</v>
      </c>
      <c r="D57" s="2">
        <v>43647</v>
      </c>
      <c r="E57" t="s">
        <v>19</v>
      </c>
      <c r="F57">
        <v>15.4</v>
      </c>
      <c r="G57">
        <v>100.2</v>
      </c>
      <c r="H57">
        <v>8.18</v>
      </c>
      <c r="I57">
        <v>33.049999999999997</v>
      </c>
      <c r="J57">
        <v>6.53</v>
      </c>
      <c r="K57">
        <v>-2.1</v>
      </c>
      <c r="L57">
        <v>6.6635499999999999</v>
      </c>
    </row>
    <row r="58" spans="1:12" x14ac:dyDescent="0.2">
      <c r="A58" t="s">
        <v>3</v>
      </c>
      <c r="B58">
        <v>20</v>
      </c>
      <c r="C58">
        <v>2</v>
      </c>
      <c r="D58" s="2">
        <v>43648</v>
      </c>
      <c r="E58" t="s">
        <v>19</v>
      </c>
      <c r="F58">
        <v>14.8</v>
      </c>
      <c r="G58">
        <v>101</v>
      </c>
      <c r="H58">
        <v>8.34</v>
      </c>
      <c r="I58">
        <v>33.090000000000003</v>
      </c>
      <c r="J58">
        <v>6.56</v>
      </c>
      <c r="K58">
        <v>-3.9</v>
      </c>
      <c r="L58">
        <v>6.6914500000000006</v>
      </c>
    </row>
    <row r="59" spans="1:12" x14ac:dyDescent="0.2">
      <c r="A59" t="s">
        <v>3</v>
      </c>
      <c r="B59">
        <v>20</v>
      </c>
      <c r="C59">
        <v>2</v>
      </c>
      <c r="D59" s="2">
        <v>43649</v>
      </c>
      <c r="E59" t="s">
        <v>19</v>
      </c>
      <c r="F59">
        <v>15.4</v>
      </c>
      <c r="G59">
        <v>100</v>
      </c>
      <c r="H59">
        <v>8.16</v>
      </c>
      <c r="I59">
        <v>33.11</v>
      </c>
      <c r="J59">
        <v>6.55</v>
      </c>
      <c r="K59">
        <v>-3.3</v>
      </c>
      <c r="L59">
        <v>6.68215</v>
      </c>
    </row>
    <row r="60" spans="1:12" x14ac:dyDescent="0.2">
      <c r="A60" t="s">
        <v>3</v>
      </c>
      <c r="B60">
        <v>20</v>
      </c>
      <c r="C60">
        <v>2</v>
      </c>
      <c r="D60" s="2">
        <v>43650</v>
      </c>
      <c r="E60" t="s">
        <v>19</v>
      </c>
      <c r="F60">
        <v>14.2</v>
      </c>
      <c r="G60">
        <v>100.8</v>
      </c>
      <c r="H60">
        <v>8.43</v>
      </c>
      <c r="I60">
        <v>33.18</v>
      </c>
      <c r="J60">
        <v>6.59</v>
      </c>
      <c r="K60">
        <v>-5.8</v>
      </c>
      <c r="L60">
        <v>6.7209000000000003</v>
      </c>
    </row>
    <row r="61" spans="1:12" x14ac:dyDescent="0.2">
      <c r="A61" t="s">
        <v>3</v>
      </c>
      <c r="B61">
        <v>20</v>
      </c>
      <c r="C61">
        <v>2</v>
      </c>
      <c r="D61" s="2">
        <v>43651</v>
      </c>
      <c r="E61" t="s">
        <v>19</v>
      </c>
      <c r="F61">
        <v>14.7</v>
      </c>
      <c r="G61">
        <v>100.4</v>
      </c>
      <c r="H61">
        <v>8.32</v>
      </c>
      <c r="I61">
        <v>33.18</v>
      </c>
      <c r="J61">
        <v>6.57</v>
      </c>
      <c r="K61">
        <v>-4.5</v>
      </c>
      <c r="L61">
        <v>6.7007500000000002</v>
      </c>
    </row>
    <row r="62" spans="1:12" x14ac:dyDescent="0.2">
      <c r="A62" t="s">
        <v>3</v>
      </c>
      <c r="B62">
        <v>21</v>
      </c>
      <c r="C62">
        <v>6</v>
      </c>
      <c r="D62" s="2">
        <v>43648</v>
      </c>
      <c r="E62" t="s">
        <v>20</v>
      </c>
      <c r="F62">
        <v>11.9</v>
      </c>
      <c r="G62">
        <v>91.2</v>
      </c>
      <c r="H62">
        <v>8</v>
      </c>
      <c r="I62">
        <v>33.06</v>
      </c>
      <c r="J62">
        <v>7.74</v>
      </c>
      <c r="K62">
        <v>-70.7</v>
      </c>
      <c r="L62">
        <v>7.7268500000000007</v>
      </c>
    </row>
    <row r="63" spans="1:12" x14ac:dyDescent="0.2">
      <c r="A63" t="s">
        <v>3</v>
      </c>
      <c r="B63">
        <v>21</v>
      </c>
      <c r="C63">
        <v>6</v>
      </c>
      <c r="D63" s="2">
        <v>43649</v>
      </c>
      <c r="E63" t="s">
        <v>20</v>
      </c>
      <c r="F63">
        <v>12.4</v>
      </c>
      <c r="G63">
        <v>92.7</v>
      </c>
      <c r="H63">
        <v>8.0399999999999991</v>
      </c>
      <c r="I63">
        <v>33.130000000000003</v>
      </c>
      <c r="J63">
        <v>7.77</v>
      </c>
      <c r="K63">
        <v>-72.7</v>
      </c>
      <c r="L63">
        <v>7.7578500000000004</v>
      </c>
    </row>
    <row r="64" spans="1:12" x14ac:dyDescent="0.2">
      <c r="A64" t="s">
        <v>3</v>
      </c>
      <c r="B64">
        <v>21</v>
      </c>
      <c r="C64">
        <v>6</v>
      </c>
      <c r="D64" s="2">
        <v>43650</v>
      </c>
      <c r="E64" t="s">
        <v>20</v>
      </c>
      <c r="F64">
        <v>10.8</v>
      </c>
      <c r="G64">
        <v>92.8</v>
      </c>
      <c r="H64">
        <v>8.33</v>
      </c>
      <c r="I64">
        <v>33.11</v>
      </c>
      <c r="J64">
        <v>7.85</v>
      </c>
      <c r="K64">
        <v>-77.099999999999994</v>
      </c>
      <c r="L64">
        <v>7.8260500000000004</v>
      </c>
    </row>
    <row r="65" spans="1:12" x14ac:dyDescent="0.2">
      <c r="A65" t="s">
        <v>3</v>
      </c>
      <c r="B65">
        <v>21</v>
      </c>
      <c r="C65">
        <v>6</v>
      </c>
      <c r="D65" s="2">
        <v>43651</v>
      </c>
      <c r="E65" t="s">
        <v>20</v>
      </c>
      <c r="F65">
        <v>11.6</v>
      </c>
      <c r="G65">
        <v>93</v>
      </c>
      <c r="H65">
        <v>8.2100000000000009</v>
      </c>
      <c r="I65">
        <v>33.18</v>
      </c>
      <c r="J65">
        <v>7.8</v>
      </c>
      <c r="K65">
        <v>-74.3</v>
      </c>
      <c r="L65">
        <v>7.7826500000000003</v>
      </c>
    </row>
    <row r="66" spans="1:12" x14ac:dyDescent="0.2">
      <c r="A66" t="s">
        <v>3</v>
      </c>
      <c r="B66">
        <v>21</v>
      </c>
      <c r="C66">
        <v>6</v>
      </c>
      <c r="D66" s="2">
        <v>43652</v>
      </c>
      <c r="E66" t="s">
        <v>20</v>
      </c>
      <c r="F66">
        <v>11.8</v>
      </c>
      <c r="G66">
        <v>94.8</v>
      </c>
      <c r="H66">
        <v>8.33</v>
      </c>
      <c r="I66">
        <v>33.24</v>
      </c>
      <c r="J66">
        <v>7.78</v>
      </c>
      <c r="K66">
        <v>-73.2</v>
      </c>
      <c r="L66">
        <v>7.7656000000000001</v>
      </c>
    </row>
    <row r="67" spans="1:12" x14ac:dyDescent="0.2">
      <c r="A67" t="s">
        <v>3</v>
      </c>
      <c r="B67">
        <v>21</v>
      </c>
      <c r="C67">
        <v>6</v>
      </c>
      <c r="D67" s="2">
        <v>43647</v>
      </c>
      <c r="E67" t="s">
        <v>19</v>
      </c>
      <c r="F67">
        <v>15.4</v>
      </c>
      <c r="G67">
        <v>99.3</v>
      </c>
      <c r="H67">
        <v>8.11</v>
      </c>
      <c r="I67">
        <v>33.049999999999997</v>
      </c>
      <c r="J67">
        <v>7.77</v>
      </c>
      <c r="K67">
        <v>-73.2</v>
      </c>
      <c r="L67">
        <v>7.7656000000000001</v>
      </c>
    </row>
    <row r="68" spans="1:12" x14ac:dyDescent="0.2">
      <c r="A68" t="s">
        <v>3</v>
      </c>
      <c r="B68">
        <v>21</v>
      </c>
      <c r="C68">
        <v>6</v>
      </c>
      <c r="D68" s="2">
        <v>43648</v>
      </c>
      <c r="E68" t="s">
        <v>19</v>
      </c>
      <c r="F68">
        <v>14.8</v>
      </c>
      <c r="G68">
        <v>101</v>
      </c>
      <c r="H68">
        <v>8.34</v>
      </c>
      <c r="I68">
        <v>33.090000000000003</v>
      </c>
      <c r="J68">
        <v>7.81</v>
      </c>
      <c r="K68">
        <v>-75</v>
      </c>
      <c r="L68">
        <v>7.7934999999999999</v>
      </c>
    </row>
    <row r="69" spans="1:12" x14ac:dyDescent="0.2">
      <c r="A69" t="s">
        <v>3</v>
      </c>
      <c r="B69">
        <v>21</v>
      </c>
      <c r="C69">
        <v>6</v>
      </c>
      <c r="D69" s="2">
        <v>43649</v>
      </c>
      <c r="E69" t="s">
        <v>19</v>
      </c>
      <c r="F69">
        <v>15.4</v>
      </c>
      <c r="G69">
        <v>98.5</v>
      </c>
      <c r="H69">
        <v>8.0399999999999991</v>
      </c>
      <c r="I69">
        <v>33.130000000000003</v>
      </c>
      <c r="J69">
        <v>7.85</v>
      </c>
      <c r="K69">
        <v>-77.8</v>
      </c>
      <c r="L69">
        <v>7.8369</v>
      </c>
    </row>
    <row r="70" spans="1:12" x14ac:dyDescent="0.2">
      <c r="A70" t="s">
        <v>3</v>
      </c>
      <c r="B70">
        <v>21</v>
      </c>
      <c r="C70">
        <v>6</v>
      </c>
      <c r="D70" s="2">
        <v>43650</v>
      </c>
      <c r="E70" t="s">
        <v>19</v>
      </c>
      <c r="F70">
        <v>14.2</v>
      </c>
      <c r="G70">
        <v>100.5</v>
      </c>
      <c r="H70">
        <v>8.4</v>
      </c>
      <c r="I70">
        <v>33.19</v>
      </c>
      <c r="J70">
        <v>7.83</v>
      </c>
      <c r="K70">
        <v>-76.400000000000006</v>
      </c>
      <c r="L70">
        <v>7.8152000000000008</v>
      </c>
    </row>
    <row r="71" spans="1:12" x14ac:dyDescent="0.2">
      <c r="A71" t="s">
        <v>3</v>
      </c>
      <c r="B71">
        <v>21</v>
      </c>
      <c r="C71">
        <v>6</v>
      </c>
      <c r="D71" s="2">
        <v>43651</v>
      </c>
      <c r="E71" t="s">
        <v>19</v>
      </c>
      <c r="F71">
        <v>13.9</v>
      </c>
      <c r="G71">
        <v>100.9</v>
      </c>
      <c r="H71">
        <v>8.5</v>
      </c>
      <c r="I71">
        <v>33.229999999999997</v>
      </c>
      <c r="J71">
        <v>7.8</v>
      </c>
      <c r="K71">
        <v>-74.7</v>
      </c>
      <c r="L71">
        <v>7.7888500000000001</v>
      </c>
    </row>
    <row r="72" spans="1:12" x14ac:dyDescent="0.2">
      <c r="A72" t="s">
        <v>4</v>
      </c>
      <c r="B72">
        <v>29</v>
      </c>
      <c r="C72">
        <v>6</v>
      </c>
      <c r="D72" s="2">
        <v>43649</v>
      </c>
      <c r="E72" t="s">
        <v>20</v>
      </c>
      <c r="F72">
        <v>12.9</v>
      </c>
      <c r="G72">
        <v>93.3</v>
      </c>
      <c r="H72">
        <v>8.01</v>
      </c>
      <c r="I72">
        <v>33.119999999999997</v>
      </c>
      <c r="J72">
        <v>7.76</v>
      </c>
      <c r="K72">
        <v>-72</v>
      </c>
      <c r="L72">
        <v>7.7469999999999999</v>
      </c>
    </row>
    <row r="73" spans="1:12" x14ac:dyDescent="0.2">
      <c r="A73" t="s">
        <v>4</v>
      </c>
      <c r="B73">
        <v>29</v>
      </c>
      <c r="C73">
        <v>6</v>
      </c>
      <c r="D73" s="2">
        <v>43650</v>
      </c>
      <c r="E73" t="s">
        <v>20</v>
      </c>
      <c r="F73">
        <v>10.8</v>
      </c>
      <c r="G73">
        <v>94</v>
      </c>
      <c r="H73">
        <v>8.44</v>
      </c>
      <c r="I73">
        <v>33.11</v>
      </c>
      <c r="J73">
        <v>7.85</v>
      </c>
      <c r="K73">
        <v>-77.099999999999994</v>
      </c>
      <c r="L73">
        <v>7.8260500000000004</v>
      </c>
    </row>
    <row r="74" spans="1:12" x14ac:dyDescent="0.2">
      <c r="A74" t="s">
        <v>4</v>
      </c>
      <c r="B74">
        <v>29</v>
      </c>
      <c r="C74">
        <v>6</v>
      </c>
      <c r="D74" s="2">
        <v>43651</v>
      </c>
      <c r="E74" t="s">
        <v>20</v>
      </c>
      <c r="F74">
        <v>11.5</v>
      </c>
      <c r="G74">
        <v>95.2</v>
      </c>
      <c r="H74">
        <v>8.42</v>
      </c>
      <c r="I74">
        <v>33.18</v>
      </c>
      <c r="J74">
        <v>7.86</v>
      </c>
      <c r="K74">
        <v>-77.400000000000006</v>
      </c>
      <c r="L74">
        <v>7.8307000000000002</v>
      </c>
    </row>
    <row r="75" spans="1:12" x14ac:dyDescent="0.2">
      <c r="A75" t="s">
        <v>4</v>
      </c>
      <c r="B75">
        <v>29</v>
      </c>
      <c r="C75">
        <v>6</v>
      </c>
      <c r="D75" s="2">
        <v>43652</v>
      </c>
      <c r="E75" t="s">
        <v>20</v>
      </c>
      <c r="F75">
        <v>11.9</v>
      </c>
      <c r="G75">
        <v>95.2</v>
      </c>
      <c r="H75">
        <v>8.36</v>
      </c>
      <c r="I75">
        <v>33.17</v>
      </c>
      <c r="J75">
        <v>7.82</v>
      </c>
      <c r="K75">
        <v>-75.5</v>
      </c>
      <c r="L75">
        <v>7.8012500000000005</v>
      </c>
    </row>
    <row r="76" spans="1:12" x14ac:dyDescent="0.2">
      <c r="A76" t="s">
        <v>4</v>
      </c>
      <c r="B76">
        <v>29</v>
      </c>
      <c r="C76">
        <v>6</v>
      </c>
      <c r="D76" s="2">
        <v>43653</v>
      </c>
      <c r="E76" t="s">
        <v>20</v>
      </c>
      <c r="F76">
        <v>11.4</v>
      </c>
      <c r="G76">
        <v>98.1</v>
      </c>
      <c r="H76">
        <v>8.65</v>
      </c>
      <c r="I76">
        <v>33.770000000000003</v>
      </c>
      <c r="J76">
        <v>7.76</v>
      </c>
      <c r="K76">
        <v>-71.900000000000006</v>
      </c>
      <c r="L76">
        <v>7.7454499999999999</v>
      </c>
    </row>
    <row r="77" spans="1:12" x14ac:dyDescent="0.2">
      <c r="A77" t="s">
        <v>4</v>
      </c>
      <c r="B77">
        <v>29</v>
      </c>
      <c r="C77">
        <v>6</v>
      </c>
      <c r="D77" s="2">
        <v>43648</v>
      </c>
      <c r="E77" t="s">
        <v>19</v>
      </c>
      <c r="F77">
        <v>14.8</v>
      </c>
      <c r="G77">
        <v>101.1</v>
      </c>
      <c r="H77">
        <v>8.36</v>
      </c>
      <c r="I77">
        <v>33.08</v>
      </c>
      <c r="J77">
        <v>7.77</v>
      </c>
      <c r="K77">
        <v>-73.099999999999994</v>
      </c>
      <c r="L77">
        <v>7.7640500000000001</v>
      </c>
    </row>
    <row r="78" spans="1:12" x14ac:dyDescent="0.2">
      <c r="A78" t="s">
        <v>4</v>
      </c>
      <c r="B78">
        <v>29</v>
      </c>
      <c r="C78">
        <v>6</v>
      </c>
      <c r="D78" s="2">
        <v>43649</v>
      </c>
      <c r="E78" t="s">
        <v>19</v>
      </c>
      <c r="F78">
        <v>15.4</v>
      </c>
      <c r="G78">
        <v>97.6</v>
      </c>
      <c r="H78">
        <v>7.97</v>
      </c>
      <c r="I78">
        <v>33.090000000000003</v>
      </c>
      <c r="J78">
        <v>7.83</v>
      </c>
      <c r="K78">
        <v>-76.400000000000006</v>
      </c>
      <c r="L78">
        <v>7.8152000000000008</v>
      </c>
    </row>
    <row r="79" spans="1:12" x14ac:dyDescent="0.2">
      <c r="A79" t="s">
        <v>4</v>
      </c>
      <c r="B79">
        <v>29</v>
      </c>
      <c r="C79">
        <v>6</v>
      </c>
      <c r="D79" s="2">
        <v>43650</v>
      </c>
      <c r="E79" t="s">
        <v>19</v>
      </c>
      <c r="F79">
        <v>14.2</v>
      </c>
      <c r="G79">
        <v>100.1</v>
      </c>
      <c r="H79">
        <v>8.3699999999999992</v>
      </c>
      <c r="I79">
        <v>33.19</v>
      </c>
      <c r="J79">
        <v>7.88</v>
      </c>
      <c r="K79">
        <v>-79.3</v>
      </c>
      <c r="L79">
        <v>7.86015</v>
      </c>
    </row>
    <row r="80" spans="1:12" x14ac:dyDescent="0.2">
      <c r="A80" t="s">
        <v>4</v>
      </c>
      <c r="B80">
        <v>29</v>
      </c>
      <c r="C80">
        <v>6</v>
      </c>
      <c r="D80" s="2">
        <v>43651</v>
      </c>
      <c r="E80" t="s">
        <v>19</v>
      </c>
      <c r="F80">
        <v>14.6</v>
      </c>
      <c r="G80">
        <v>99.8</v>
      </c>
      <c r="H80">
        <v>8.2799999999999994</v>
      </c>
      <c r="I80">
        <v>33.18</v>
      </c>
      <c r="J80">
        <v>7.84</v>
      </c>
      <c r="K80">
        <v>-76.8</v>
      </c>
      <c r="L80">
        <v>7.8214000000000006</v>
      </c>
    </row>
    <row r="81" spans="1:12" x14ac:dyDescent="0.2">
      <c r="A81" t="s">
        <v>4</v>
      </c>
      <c r="B81">
        <v>29</v>
      </c>
      <c r="C81">
        <v>6</v>
      </c>
      <c r="D81" s="2">
        <v>43652</v>
      </c>
      <c r="E81" t="s">
        <v>19</v>
      </c>
      <c r="F81">
        <v>13.3</v>
      </c>
      <c r="G81">
        <v>102.9</v>
      </c>
      <c r="H81">
        <v>8.7200000000000006</v>
      </c>
      <c r="I81">
        <v>33.79</v>
      </c>
      <c r="J81">
        <v>7.8</v>
      </c>
      <c r="K81">
        <v>-74.599999999999994</v>
      </c>
      <c r="L81">
        <v>7.7873000000000001</v>
      </c>
    </row>
    <row r="82" spans="1:12" x14ac:dyDescent="0.2">
      <c r="A82" t="s">
        <v>4</v>
      </c>
      <c r="B82">
        <v>30</v>
      </c>
      <c r="C82">
        <v>4</v>
      </c>
      <c r="D82" s="2">
        <v>43649</v>
      </c>
      <c r="E82" t="s">
        <v>20</v>
      </c>
      <c r="F82">
        <v>13.1</v>
      </c>
      <c r="G82">
        <v>93.5</v>
      </c>
      <c r="H82">
        <v>8</v>
      </c>
      <c r="I82">
        <v>33.119999999999997</v>
      </c>
      <c r="J82">
        <v>7.23</v>
      </c>
      <c r="K82">
        <v>-42.2</v>
      </c>
      <c r="L82">
        <v>7.2850999999999999</v>
      </c>
    </row>
    <row r="83" spans="1:12" x14ac:dyDescent="0.2">
      <c r="A83" t="s">
        <v>4</v>
      </c>
      <c r="B83">
        <v>30</v>
      </c>
      <c r="C83">
        <v>4</v>
      </c>
      <c r="D83" s="2">
        <v>43650</v>
      </c>
      <c r="E83" t="s">
        <v>20</v>
      </c>
      <c r="F83">
        <v>10.8</v>
      </c>
      <c r="G83">
        <v>93.5</v>
      </c>
      <c r="H83">
        <v>8.39</v>
      </c>
      <c r="I83">
        <v>33.11</v>
      </c>
      <c r="J83">
        <v>7.29</v>
      </c>
      <c r="K83">
        <v>-45.5</v>
      </c>
      <c r="L83">
        <v>7.3362500000000006</v>
      </c>
    </row>
    <row r="84" spans="1:12" x14ac:dyDescent="0.2">
      <c r="A84" t="s">
        <v>4</v>
      </c>
      <c r="B84">
        <v>30</v>
      </c>
      <c r="C84">
        <v>4</v>
      </c>
      <c r="D84" s="2">
        <v>43651</v>
      </c>
      <c r="E84" t="s">
        <v>20</v>
      </c>
      <c r="F84">
        <v>11.6</v>
      </c>
      <c r="G84">
        <v>93.9</v>
      </c>
      <c r="H84">
        <v>8.2899999999999991</v>
      </c>
      <c r="I84">
        <v>33.18</v>
      </c>
      <c r="J84">
        <v>7.28</v>
      </c>
      <c r="K84">
        <v>-45</v>
      </c>
      <c r="L84">
        <v>7.3285</v>
      </c>
    </row>
    <row r="85" spans="1:12" x14ac:dyDescent="0.2">
      <c r="A85" t="s">
        <v>4</v>
      </c>
      <c r="B85">
        <v>30</v>
      </c>
      <c r="C85">
        <v>4</v>
      </c>
      <c r="D85" s="2">
        <v>43652</v>
      </c>
      <c r="E85" t="s">
        <v>20</v>
      </c>
      <c r="F85">
        <v>11.6</v>
      </c>
      <c r="G85">
        <v>94.4</v>
      </c>
      <c r="H85">
        <v>8.33</v>
      </c>
      <c r="I85">
        <v>33.17</v>
      </c>
      <c r="J85">
        <v>7.3</v>
      </c>
      <c r="K85">
        <v>-45.9</v>
      </c>
      <c r="L85">
        <v>7.3424500000000004</v>
      </c>
    </row>
    <row r="86" spans="1:12" x14ac:dyDescent="0.2">
      <c r="A86" t="s">
        <v>4</v>
      </c>
      <c r="B86">
        <v>30</v>
      </c>
      <c r="C86">
        <v>4</v>
      </c>
      <c r="D86" s="2">
        <v>43653</v>
      </c>
      <c r="E86" t="s">
        <v>20</v>
      </c>
      <c r="F86">
        <v>11.4</v>
      </c>
      <c r="G86">
        <v>97.7</v>
      </c>
      <c r="H86">
        <v>8.6199999999999992</v>
      </c>
      <c r="I86">
        <v>33.770000000000003</v>
      </c>
      <c r="J86">
        <v>7.26</v>
      </c>
      <c r="K86">
        <v>-43.8</v>
      </c>
      <c r="L86">
        <v>7.3098999999999998</v>
      </c>
    </row>
    <row r="87" spans="1:12" x14ac:dyDescent="0.2">
      <c r="A87" t="s">
        <v>4</v>
      </c>
      <c r="B87">
        <v>30</v>
      </c>
      <c r="C87">
        <v>4</v>
      </c>
      <c r="D87" s="2">
        <v>43648</v>
      </c>
      <c r="E87" t="s">
        <v>19</v>
      </c>
      <c r="F87">
        <v>14.8</v>
      </c>
      <c r="G87">
        <v>101.3</v>
      </c>
      <c r="H87">
        <v>8.3800000000000008</v>
      </c>
      <c r="I87">
        <v>33.1</v>
      </c>
      <c r="J87">
        <v>7.21</v>
      </c>
      <c r="K87">
        <v>-41.1</v>
      </c>
      <c r="L87">
        <v>7.2680500000000006</v>
      </c>
    </row>
    <row r="88" spans="1:12" x14ac:dyDescent="0.2">
      <c r="A88" t="s">
        <v>4</v>
      </c>
      <c r="B88">
        <v>30</v>
      </c>
      <c r="C88">
        <v>4</v>
      </c>
      <c r="D88" s="2">
        <v>43649</v>
      </c>
      <c r="E88" t="s">
        <v>19</v>
      </c>
      <c r="F88">
        <v>15.4</v>
      </c>
      <c r="G88">
        <v>98.9</v>
      </c>
      <c r="H88">
        <v>8.08</v>
      </c>
      <c r="I88">
        <v>33.11</v>
      </c>
      <c r="J88">
        <v>7.25</v>
      </c>
      <c r="K88">
        <v>-43.2</v>
      </c>
      <c r="L88">
        <v>7.3006000000000002</v>
      </c>
    </row>
    <row r="89" spans="1:12" x14ac:dyDescent="0.2">
      <c r="A89" t="s">
        <v>4</v>
      </c>
      <c r="B89">
        <v>30</v>
      </c>
      <c r="C89">
        <v>4</v>
      </c>
      <c r="D89" s="2">
        <v>43650</v>
      </c>
      <c r="E89" t="s">
        <v>19</v>
      </c>
      <c r="F89">
        <v>14.2</v>
      </c>
      <c r="G89">
        <v>100.5</v>
      </c>
      <c r="H89">
        <v>8.4</v>
      </c>
      <c r="I89">
        <v>33.200000000000003</v>
      </c>
      <c r="J89">
        <v>7.28</v>
      </c>
      <c r="K89">
        <v>-44.8</v>
      </c>
      <c r="L89">
        <v>7.3254000000000001</v>
      </c>
    </row>
    <row r="90" spans="1:12" x14ac:dyDescent="0.2">
      <c r="A90" t="s">
        <v>4</v>
      </c>
      <c r="B90">
        <v>30</v>
      </c>
      <c r="C90">
        <v>4</v>
      </c>
      <c r="D90" s="2">
        <v>43651</v>
      </c>
      <c r="E90" t="s">
        <v>19</v>
      </c>
      <c r="F90">
        <v>14.6</v>
      </c>
      <c r="G90">
        <v>99.4</v>
      </c>
      <c r="H90">
        <v>8.26</v>
      </c>
      <c r="I90">
        <v>33.18</v>
      </c>
      <c r="J90">
        <v>7.27</v>
      </c>
      <c r="K90">
        <v>-44.4</v>
      </c>
      <c r="L90">
        <v>7.3192000000000004</v>
      </c>
    </row>
    <row r="91" spans="1:12" x14ac:dyDescent="0.2">
      <c r="A91" t="s">
        <v>4</v>
      </c>
      <c r="B91">
        <v>30</v>
      </c>
      <c r="C91">
        <v>4</v>
      </c>
      <c r="D91" s="2">
        <v>43652</v>
      </c>
      <c r="E91" t="s">
        <v>19</v>
      </c>
      <c r="F91">
        <v>13.3</v>
      </c>
      <c r="G91">
        <v>101.7</v>
      </c>
      <c r="H91">
        <v>8.6199999999999992</v>
      </c>
      <c r="I91">
        <v>33.79</v>
      </c>
      <c r="J91">
        <v>7.26</v>
      </c>
      <c r="K91">
        <v>-43.6</v>
      </c>
      <c r="L91">
        <v>7.3068</v>
      </c>
    </row>
    <row r="92" spans="1:12" x14ac:dyDescent="0.2">
      <c r="A92" t="s">
        <v>4</v>
      </c>
      <c r="B92">
        <v>31</v>
      </c>
      <c r="C92">
        <v>5</v>
      </c>
      <c r="D92" s="2">
        <v>43649</v>
      </c>
      <c r="E92" t="s">
        <v>20</v>
      </c>
      <c r="F92">
        <v>13</v>
      </c>
      <c r="G92">
        <v>91.6</v>
      </c>
      <c r="H92">
        <v>7.85</v>
      </c>
      <c r="I92">
        <v>33.119999999999997</v>
      </c>
      <c r="J92">
        <v>7.39</v>
      </c>
      <c r="K92">
        <v>-51.3</v>
      </c>
      <c r="L92">
        <v>7.4261499999999998</v>
      </c>
    </row>
    <row r="93" spans="1:12" x14ac:dyDescent="0.2">
      <c r="A93" t="s">
        <v>4</v>
      </c>
      <c r="B93">
        <v>31</v>
      </c>
      <c r="C93">
        <v>5</v>
      </c>
      <c r="D93" s="2">
        <v>43650</v>
      </c>
      <c r="E93" t="s">
        <v>20</v>
      </c>
      <c r="F93">
        <v>10.8</v>
      </c>
      <c r="G93">
        <v>93.4</v>
      </c>
      <c r="H93">
        <v>8.39</v>
      </c>
      <c r="I93">
        <v>33.11</v>
      </c>
      <c r="J93">
        <v>7.52</v>
      </c>
      <c r="K93">
        <v>-58.1</v>
      </c>
      <c r="L93">
        <v>7.5315500000000002</v>
      </c>
    </row>
    <row r="94" spans="1:12" x14ac:dyDescent="0.2">
      <c r="A94" t="s">
        <v>4</v>
      </c>
      <c r="B94">
        <v>31</v>
      </c>
      <c r="C94">
        <v>5</v>
      </c>
      <c r="D94" s="2">
        <v>43651</v>
      </c>
      <c r="E94" t="s">
        <v>20</v>
      </c>
      <c r="F94">
        <v>11.5</v>
      </c>
      <c r="G94">
        <v>93.5</v>
      </c>
      <c r="H94">
        <v>8.26</v>
      </c>
      <c r="I94">
        <v>33.18</v>
      </c>
      <c r="J94">
        <v>7.53</v>
      </c>
      <c r="K94">
        <v>-58.8</v>
      </c>
      <c r="L94">
        <v>7.5424000000000007</v>
      </c>
    </row>
    <row r="95" spans="1:12" x14ac:dyDescent="0.2">
      <c r="A95" t="s">
        <v>4</v>
      </c>
      <c r="B95">
        <v>31</v>
      </c>
      <c r="C95">
        <v>5</v>
      </c>
      <c r="D95" s="2">
        <v>43652</v>
      </c>
      <c r="E95" t="s">
        <v>20</v>
      </c>
      <c r="F95">
        <v>11.9</v>
      </c>
      <c r="G95">
        <v>93.9</v>
      </c>
      <c r="H95">
        <v>8.23</v>
      </c>
      <c r="I95">
        <v>33.18</v>
      </c>
      <c r="J95">
        <v>7.53</v>
      </c>
      <c r="K95">
        <v>-59</v>
      </c>
      <c r="L95">
        <v>7.5455000000000005</v>
      </c>
    </row>
    <row r="96" spans="1:12" x14ac:dyDescent="0.2">
      <c r="A96" t="s">
        <v>4</v>
      </c>
      <c r="B96">
        <v>31</v>
      </c>
      <c r="C96">
        <v>5</v>
      </c>
      <c r="D96" s="2">
        <v>43653</v>
      </c>
      <c r="E96" t="s">
        <v>20</v>
      </c>
      <c r="F96">
        <v>11.4</v>
      </c>
      <c r="G96">
        <v>96.8</v>
      </c>
      <c r="H96">
        <v>8.5299999999999994</v>
      </c>
      <c r="I96">
        <v>33.770000000000003</v>
      </c>
      <c r="J96">
        <v>7.5</v>
      </c>
      <c r="K96">
        <v>-57</v>
      </c>
      <c r="L96">
        <v>7.5145</v>
      </c>
    </row>
    <row r="97" spans="1:12" x14ac:dyDescent="0.2">
      <c r="A97" t="s">
        <v>4</v>
      </c>
      <c r="B97">
        <v>31</v>
      </c>
      <c r="C97">
        <v>5</v>
      </c>
      <c r="D97" s="2">
        <v>43648</v>
      </c>
      <c r="E97" t="s">
        <v>19</v>
      </c>
      <c r="F97">
        <v>14.8</v>
      </c>
      <c r="G97">
        <v>101.3</v>
      </c>
      <c r="H97">
        <v>8.3699999999999992</v>
      </c>
      <c r="I97">
        <v>33.11</v>
      </c>
      <c r="J97">
        <v>7.39</v>
      </c>
      <c r="K97">
        <v>-51.4</v>
      </c>
      <c r="L97">
        <v>7.4276999999999997</v>
      </c>
    </row>
    <row r="98" spans="1:12" x14ac:dyDescent="0.2">
      <c r="A98" t="s">
        <v>4</v>
      </c>
      <c r="B98">
        <v>31</v>
      </c>
      <c r="C98">
        <v>5</v>
      </c>
      <c r="D98" s="2">
        <v>43649</v>
      </c>
      <c r="E98" t="s">
        <v>19</v>
      </c>
      <c r="F98">
        <v>15.4</v>
      </c>
      <c r="G98">
        <v>98.4</v>
      </c>
      <c r="H98">
        <v>8.0399999999999991</v>
      </c>
      <c r="I98">
        <v>33.11</v>
      </c>
      <c r="J98">
        <v>7.49</v>
      </c>
      <c r="K98">
        <v>-57.2</v>
      </c>
      <c r="L98">
        <v>7.5175999999999998</v>
      </c>
    </row>
    <row r="99" spans="1:12" x14ac:dyDescent="0.2">
      <c r="A99" t="s">
        <v>4</v>
      </c>
      <c r="B99">
        <v>31</v>
      </c>
      <c r="C99">
        <v>5</v>
      </c>
      <c r="D99" s="2">
        <v>43650</v>
      </c>
      <c r="E99" t="s">
        <v>19</v>
      </c>
      <c r="F99">
        <v>14.2</v>
      </c>
      <c r="G99">
        <v>100</v>
      </c>
      <c r="H99">
        <v>8.36</v>
      </c>
      <c r="I99">
        <v>33.19</v>
      </c>
      <c r="J99">
        <v>7.53</v>
      </c>
      <c r="K99">
        <v>-59.4</v>
      </c>
      <c r="L99">
        <v>7.5517000000000003</v>
      </c>
    </row>
    <row r="100" spans="1:12" x14ac:dyDescent="0.2">
      <c r="A100" t="s">
        <v>4</v>
      </c>
      <c r="B100">
        <v>31</v>
      </c>
      <c r="C100">
        <v>5</v>
      </c>
      <c r="D100" s="2">
        <v>43651</v>
      </c>
      <c r="E100" t="s">
        <v>19</v>
      </c>
      <c r="F100">
        <v>14.6</v>
      </c>
      <c r="G100">
        <v>99.7</v>
      </c>
      <c r="H100">
        <v>8.27</v>
      </c>
      <c r="I100">
        <v>33.17</v>
      </c>
      <c r="J100">
        <v>7.54</v>
      </c>
      <c r="K100">
        <v>-59.5</v>
      </c>
      <c r="L100">
        <v>7.5532500000000002</v>
      </c>
    </row>
    <row r="101" spans="1:12" x14ac:dyDescent="0.2">
      <c r="A101" t="s">
        <v>4</v>
      </c>
      <c r="B101">
        <v>31</v>
      </c>
      <c r="C101">
        <v>5</v>
      </c>
      <c r="D101" s="2">
        <v>43652</v>
      </c>
      <c r="E101" t="s">
        <v>19</v>
      </c>
      <c r="F101">
        <v>13.4</v>
      </c>
      <c r="G101">
        <v>102.3</v>
      </c>
      <c r="H101">
        <v>8.67</v>
      </c>
      <c r="I101">
        <v>33.79</v>
      </c>
      <c r="J101">
        <v>7.52</v>
      </c>
      <c r="K101">
        <v>-58.4</v>
      </c>
      <c r="L101">
        <v>7.5362</v>
      </c>
    </row>
    <row r="102" spans="1:12" x14ac:dyDescent="0.2">
      <c r="A102" t="s">
        <v>4</v>
      </c>
      <c r="B102">
        <v>32</v>
      </c>
      <c r="C102">
        <v>7</v>
      </c>
      <c r="D102" s="2">
        <v>43649</v>
      </c>
      <c r="E102" t="s">
        <v>20</v>
      </c>
      <c r="F102">
        <v>13</v>
      </c>
      <c r="G102">
        <v>88.6</v>
      </c>
      <c r="H102">
        <v>7.6</v>
      </c>
      <c r="I102">
        <v>33.119999999999997</v>
      </c>
      <c r="J102">
        <v>8.0500000000000007</v>
      </c>
      <c r="K102">
        <v>-88.6</v>
      </c>
      <c r="L102">
        <v>8.0043000000000006</v>
      </c>
    </row>
    <row r="103" spans="1:12" x14ac:dyDescent="0.2">
      <c r="A103" t="s">
        <v>4</v>
      </c>
      <c r="B103">
        <v>32</v>
      </c>
      <c r="C103">
        <v>7</v>
      </c>
      <c r="D103" s="2">
        <v>43650</v>
      </c>
      <c r="E103" t="s">
        <v>20</v>
      </c>
      <c r="F103">
        <v>10.7</v>
      </c>
      <c r="G103">
        <v>92.1</v>
      </c>
      <c r="H103">
        <v>8.2799999999999994</v>
      </c>
      <c r="I103">
        <v>33.11</v>
      </c>
      <c r="J103">
        <v>8.16</v>
      </c>
      <c r="K103">
        <v>-94.1</v>
      </c>
      <c r="L103">
        <v>8.0895499999999991</v>
      </c>
    </row>
    <row r="104" spans="1:12" x14ac:dyDescent="0.2">
      <c r="A104" t="s">
        <v>4</v>
      </c>
      <c r="B104">
        <v>32</v>
      </c>
      <c r="C104">
        <v>7</v>
      </c>
      <c r="D104" s="2">
        <v>43651</v>
      </c>
      <c r="E104" t="s">
        <v>20</v>
      </c>
      <c r="F104">
        <v>11.5</v>
      </c>
      <c r="G104">
        <v>93.1</v>
      </c>
      <c r="H104">
        <v>8.24</v>
      </c>
      <c r="I104">
        <v>33.17</v>
      </c>
      <c r="J104">
        <v>8.1199999999999992</v>
      </c>
      <c r="K104">
        <v>-92.5</v>
      </c>
      <c r="L104">
        <v>8.0647500000000001</v>
      </c>
    </row>
    <row r="105" spans="1:12" x14ac:dyDescent="0.2">
      <c r="A105" t="s">
        <v>4</v>
      </c>
      <c r="B105">
        <v>32</v>
      </c>
      <c r="C105">
        <v>7</v>
      </c>
      <c r="D105" s="2">
        <v>43652</v>
      </c>
      <c r="E105" t="s">
        <v>20</v>
      </c>
      <c r="F105">
        <v>11.6</v>
      </c>
      <c r="G105">
        <v>91.9</v>
      </c>
      <c r="H105">
        <v>8.1</v>
      </c>
      <c r="I105">
        <v>33.17</v>
      </c>
      <c r="J105">
        <v>8.1300000000000008</v>
      </c>
      <c r="K105">
        <v>-92.7</v>
      </c>
      <c r="L105">
        <v>8.06785</v>
      </c>
    </row>
    <row r="106" spans="1:12" x14ac:dyDescent="0.2">
      <c r="A106" t="s">
        <v>4</v>
      </c>
      <c r="B106">
        <v>32</v>
      </c>
      <c r="C106">
        <v>7</v>
      </c>
      <c r="D106" s="2">
        <v>43653</v>
      </c>
      <c r="E106" t="s">
        <v>20</v>
      </c>
      <c r="F106">
        <v>11.6</v>
      </c>
      <c r="G106">
        <v>98.1</v>
      </c>
      <c r="H106">
        <v>8.64</v>
      </c>
      <c r="I106">
        <v>33.770000000000003</v>
      </c>
      <c r="J106">
        <v>8.06</v>
      </c>
      <c r="K106">
        <v>-88.9</v>
      </c>
      <c r="L106">
        <v>8.0089500000000005</v>
      </c>
    </row>
    <row r="107" spans="1:12" x14ac:dyDescent="0.2">
      <c r="A107" t="s">
        <v>4</v>
      </c>
      <c r="B107">
        <v>32</v>
      </c>
      <c r="C107">
        <v>7</v>
      </c>
      <c r="D107" s="2">
        <v>43648</v>
      </c>
      <c r="E107" t="s">
        <v>19</v>
      </c>
      <c r="F107">
        <v>14.8</v>
      </c>
      <c r="G107">
        <v>102.1</v>
      </c>
      <c r="H107">
        <v>8.44</v>
      </c>
      <c r="I107">
        <v>33.1</v>
      </c>
      <c r="J107">
        <v>8.08</v>
      </c>
      <c r="K107">
        <v>-90.5</v>
      </c>
      <c r="L107">
        <v>8.0337499999999995</v>
      </c>
    </row>
    <row r="108" spans="1:12" x14ac:dyDescent="0.2">
      <c r="A108" t="s">
        <v>4</v>
      </c>
      <c r="B108">
        <v>32</v>
      </c>
      <c r="C108">
        <v>7</v>
      </c>
      <c r="D108" s="2">
        <v>43649</v>
      </c>
      <c r="E108" t="s">
        <v>19</v>
      </c>
      <c r="F108">
        <v>15.4</v>
      </c>
      <c r="G108">
        <v>98.4</v>
      </c>
      <c r="H108">
        <v>8.0399999999999991</v>
      </c>
      <c r="I108">
        <v>33.119999999999997</v>
      </c>
      <c r="J108">
        <v>8.1300000000000008</v>
      </c>
      <c r="K108">
        <v>-93.6</v>
      </c>
      <c r="L108">
        <v>8.0817999999999994</v>
      </c>
    </row>
    <row r="109" spans="1:12" x14ac:dyDescent="0.2">
      <c r="A109" t="s">
        <v>4</v>
      </c>
      <c r="B109">
        <v>32</v>
      </c>
      <c r="C109">
        <v>7</v>
      </c>
      <c r="D109" s="2">
        <v>43650</v>
      </c>
      <c r="E109" t="s">
        <v>19</v>
      </c>
      <c r="F109">
        <v>14.1</v>
      </c>
      <c r="G109">
        <v>100.5</v>
      </c>
      <c r="H109">
        <v>8.41</v>
      </c>
      <c r="I109">
        <v>33.19</v>
      </c>
      <c r="J109">
        <v>8.15</v>
      </c>
      <c r="K109">
        <v>-94.7</v>
      </c>
      <c r="L109">
        <v>8.0988500000000005</v>
      </c>
    </row>
    <row r="110" spans="1:12" x14ac:dyDescent="0.2">
      <c r="A110" t="s">
        <v>4</v>
      </c>
      <c r="B110">
        <v>32</v>
      </c>
      <c r="C110">
        <v>7</v>
      </c>
      <c r="D110" s="2">
        <v>43651</v>
      </c>
      <c r="E110" t="s">
        <v>19</v>
      </c>
      <c r="F110">
        <v>14.5</v>
      </c>
      <c r="G110">
        <v>99.5</v>
      </c>
      <c r="H110">
        <v>8.26</v>
      </c>
      <c r="I110">
        <v>33.17</v>
      </c>
      <c r="J110">
        <v>8.16</v>
      </c>
      <c r="K110">
        <v>-95.2</v>
      </c>
      <c r="L110">
        <v>8.1066000000000003</v>
      </c>
    </row>
    <row r="111" spans="1:12" x14ac:dyDescent="0.2">
      <c r="A111" t="s">
        <v>4</v>
      </c>
      <c r="B111">
        <v>32</v>
      </c>
      <c r="C111">
        <v>7</v>
      </c>
      <c r="D111" s="2">
        <v>43652</v>
      </c>
      <c r="E111" t="s">
        <v>19</v>
      </c>
      <c r="F111">
        <v>13.3</v>
      </c>
      <c r="G111">
        <v>103.1</v>
      </c>
      <c r="H111">
        <v>8.74</v>
      </c>
      <c r="I111">
        <v>33.78</v>
      </c>
      <c r="J111">
        <v>8.1300000000000008</v>
      </c>
      <c r="K111">
        <v>-93.4</v>
      </c>
      <c r="L111">
        <v>8.0786999999999995</v>
      </c>
    </row>
    <row r="112" spans="1:12" x14ac:dyDescent="0.2">
      <c r="A112" t="s">
        <v>4</v>
      </c>
      <c r="B112">
        <v>33</v>
      </c>
      <c r="C112">
        <v>2</v>
      </c>
      <c r="D112" s="2">
        <v>43649</v>
      </c>
      <c r="E112" t="s">
        <v>20</v>
      </c>
      <c r="F112">
        <v>12.8</v>
      </c>
      <c r="G112">
        <v>94.9</v>
      </c>
      <c r="H112">
        <v>8.16</v>
      </c>
      <c r="I112">
        <v>33.119999999999997</v>
      </c>
      <c r="J112">
        <v>6.6</v>
      </c>
      <c r="K112">
        <v>-6.5</v>
      </c>
      <c r="L112">
        <v>6.7317499999999999</v>
      </c>
    </row>
    <row r="113" spans="1:12" x14ac:dyDescent="0.2">
      <c r="A113" t="s">
        <v>4</v>
      </c>
      <c r="B113">
        <v>33</v>
      </c>
      <c r="C113">
        <v>2</v>
      </c>
      <c r="D113" s="2">
        <v>43650</v>
      </c>
      <c r="E113" t="s">
        <v>20</v>
      </c>
      <c r="F113">
        <v>10.8</v>
      </c>
      <c r="G113">
        <v>95.1</v>
      </c>
      <c r="H113">
        <v>8.5299999999999994</v>
      </c>
      <c r="I113">
        <v>33.1</v>
      </c>
      <c r="J113">
        <v>6.64</v>
      </c>
      <c r="K113">
        <v>-8.4</v>
      </c>
      <c r="L113">
        <v>6.7612000000000005</v>
      </c>
    </row>
    <row r="114" spans="1:12" x14ac:dyDescent="0.2">
      <c r="A114" t="s">
        <v>4</v>
      </c>
      <c r="B114">
        <v>33</v>
      </c>
      <c r="C114">
        <v>2</v>
      </c>
      <c r="D114" s="2">
        <v>43651</v>
      </c>
      <c r="E114" t="s">
        <v>20</v>
      </c>
      <c r="F114">
        <v>11.6</v>
      </c>
      <c r="G114">
        <v>95.8</v>
      </c>
      <c r="H114">
        <v>8.4499999999999993</v>
      </c>
      <c r="I114">
        <v>33.18</v>
      </c>
      <c r="J114">
        <v>6.65</v>
      </c>
      <c r="K114">
        <v>-9.1</v>
      </c>
      <c r="L114">
        <v>6.7720500000000001</v>
      </c>
    </row>
    <row r="115" spans="1:12" x14ac:dyDescent="0.2">
      <c r="A115" t="s">
        <v>4</v>
      </c>
      <c r="B115">
        <v>33</v>
      </c>
      <c r="C115">
        <v>2</v>
      </c>
      <c r="D115" s="2">
        <v>43652</v>
      </c>
      <c r="E115" t="s">
        <v>20</v>
      </c>
      <c r="F115">
        <v>11.6</v>
      </c>
      <c r="G115">
        <v>96</v>
      </c>
      <c r="H115">
        <v>8.4600000000000009</v>
      </c>
      <c r="I115">
        <v>33.159999999999997</v>
      </c>
      <c r="J115">
        <v>6.64</v>
      </c>
      <c r="K115">
        <v>-8.6999999999999993</v>
      </c>
      <c r="L115">
        <v>6.7658500000000004</v>
      </c>
    </row>
    <row r="116" spans="1:12" x14ac:dyDescent="0.2">
      <c r="A116" t="s">
        <v>4</v>
      </c>
      <c r="B116">
        <v>33</v>
      </c>
      <c r="C116">
        <v>2</v>
      </c>
      <c r="D116" s="2">
        <v>43653</v>
      </c>
      <c r="E116" t="s">
        <v>20</v>
      </c>
      <c r="F116">
        <v>11.4</v>
      </c>
      <c r="G116">
        <v>98.7</v>
      </c>
      <c r="H116">
        <v>8.6999999999999993</v>
      </c>
      <c r="I116">
        <v>33.770000000000003</v>
      </c>
      <c r="J116">
        <v>6.63</v>
      </c>
      <c r="K116">
        <v>-8</v>
      </c>
      <c r="L116">
        <v>6.7549999999999999</v>
      </c>
    </row>
    <row r="117" spans="1:12" x14ac:dyDescent="0.2">
      <c r="A117" t="s">
        <v>4</v>
      </c>
      <c r="B117">
        <v>33</v>
      </c>
      <c r="C117">
        <v>2</v>
      </c>
      <c r="D117" s="2">
        <v>43648</v>
      </c>
      <c r="E117" t="s">
        <v>19</v>
      </c>
      <c r="F117">
        <v>14.8</v>
      </c>
      <c r="G117">
        <v>101.5</v>
      </c>
      <c r="H117">
        <v>8.3800000000000008</v>
      </c>
      <c r="I117">
        <v>33.1</v>
      </c>
      <c r="J117">
        <v>6.53</v>
      </c>
      <c r="K117">
        <v>-2.1</v>
      </c>
      <c r="L117">
        <v>6.6635499999999999</v>
      </c>
    </row>
    <row r="118" spans="1:12" x14ac:dyDescent="0.2">
      <c r="A118" t="s">
        <v>4</v>
      </c>
      <c r="B118">
        <v>33</v>
      </c>
      <c r="C118">
        <v>2</v>
      </c>
      <c r="D118" s="2">
        <v>43649</v>
      </c>
      <c r="E118" t="s">
        <v>19</v>
      </c>
      <c r="F118">
        <v>15.4</v>
      </c>
      <c r="G118">
        <v>98.8</v>
      </c>
      <c r="H118">
        <v>8.07</v>
      </c>
      <c r="I118">
        <v>33.11</v>
      </c>
      <c r="J118">
        <v>6.55</v>
      </c>
      <c r="K118">
        <v>-3.5</v>
      </c>
      <c r="L118">
        <v>6.6852499999999999</v>
      </c>
    </row>
    <row r="119" spans="1:12" x14ac:dyDescent="0.2">
      <c r="A119" t="s">
        <v>4</v>
      </c>
      <c r="B119">
        <v>33</v>
      </c>
      <c r="C119">
        <v>2</v>
      </c>
      <c r="D119" s="2">
        <v>43650</v>
      </c>
      <c r="E119" t="s">
        <v>19</v>
      </c>
      <c r="F119">
        <v>14.2</v>
      </c>
      <c r="G119">
        <v>99.6</v>
      </c>
      <c r="H119">
        <v>8.33</v>
      </c>
      <c r="I119">
        <v>33.18</v>
      </c>
      <c r="J119">
        <v>6.58</v>
      </c>
      <c r="K119">
        <v>-4.9000000000000004</v>
      </c>
      <c r="L119">
        <v>6.70695</v>
      </c>
    </row>
    <row r="120" spans="1:12" x14ac:dyDescent="0.2">
      <c r="A120" t="s">
        <v>4</v>
      </c>
      <c r="B120">
        <v>33</v>
      </c>
      <c r="C120">
        <v>2</v>
      </c>
      <c r="D120" s="2">
        <v>43651</v>
      </c>
      <c r="E120" t="s">
        <v>19</v>
      </c>
      <c r="F120">
        <v>14.6</v>
      </c>
      <c r="G120">
        <v>98.9</v>
      </c>
      <c r="H120">
        <v>8.2100000000000009</v>
      </c>
      <c r="I120">
        <v>33.17</v>
      </c>
      <c r="J120">
        <v>6.58</v>
      </c>
      <c r="K120">
        <v>-4.8</v>
      </c>
      <c r="L120">
        <v>6.7054</v>
      </c>
    </row>
    <row r="121" spans="1:12" x14ac:dyDescent="0.2">
      <c r="A121" t="s">
        <v>4</v>
      </c>
      <c r="B121">
        <v>33</v>
      </c>
      <c r="C121">
        <v>2</v>
      </c>
      <c r="D121" s="2">
        <v>43652</v>
      </c>
      <c r="E121" t="s">
        <v>19</v>
      </c>
      <c r="F121">
        <v>13.3</v>
      </c>
      <c r="G121">
        <v>102.3</v>
      </c>
      <c r="H121">
        <v>8.67</v>
      </c>
      <c r="I121">
        <v>33.770000000000003</v>
      </c>
      <c r="J121">
        <v>6.58</v>
      </c>
      <c r="K121">
        <v>-5.2</v>
      </c>
      <c r="L121">
        <v>6.7116000000000007</v>
      </c>
    </row>
    <row r="122" spans="1:12" x14ac:dyDescent="0.2">
      <c r="A122" t="s">
        <v>4</v>
      </c>
      <c r="B122">
        <v>34</v>
      </c>
      <c r="C122">
        <v>1</v>
      </c>
      <c r="D122" s="2">
        <v>43649</v>
      </c>
      <c r="E122" t="s">
        <v>20</v>
      </c>
      <c r="F122">
        <v>12.9</v>
      </c>
      <c r="G122">
        <v>96.2</v>
      </c>
      <c r="H122">
        <v>8.26</v>
      </c>
      <c r="I122">
        <v>33.119999999999997</v>
      </c>
      <c r="J122">
        <v>6.32</v>
      </c>
      <c r="K122">
        <v>9.8000000000000007</v>
      </c>
      <c r="L122">
        <v>6.4790999999999999</v>
      </c>
    </row>
    <row r="123" spans="1:12" x14ac:dyDescent="0.2">
      <c r="A123" t="s">
        <v>4</v>
      </c>
      <c r="B123">
        <v>34</v>
      </c>
      <c r="C123">
        <v>1</v>
      </c>
      <c r="D123" s="2">
        <v>43650</v>
      </c>
      <c r="E123" t="s">
        <v>20</v>
      </c>
      <c r="F123">
        <v>10.9</v>
      </c>
      <c r="G123">
        <v>91.1</v>
      </c>
      <c r="H123">
        <v>8.16</v>
      </c>
      <c r="I123">
        <v>33.08</v>
      </c>
      <c r="J123">
        <v>6.36</v>
      </c>
      <c r="K123">
        <v>7.1</v>
      </c>
      <c r="L123">
        <v>6.52095</v>
      </c>
    </row>
    <row r="124" spans="1:12" x14ac:dyDescent="0.2">
      <c r="A124" t="s">
        <v>4</v>
      </c>
      <c r="B124">
        <v>34</v>
      </c>
      <c r="C124">
        <v>1</v>
      </c>
      <c r="D124" s="2">
        <v>43651</v>
      </c>
      <c r="E124" t="s">
        <v>20</v>
      </c>
      <c r="F124">
        <v>11.7</v>
      </c>
      <c r="G124">
        <v>95.5</v>
      </c>
      <c r="H124">
        <v>8.41</v>
      </c>
      <c r="I124">
        <v>33.17</v>
      </c>
      <c r="J124">
        <v>6.37</v>
      </c>
      <c r="K124">
        <v>6.6</v>
      </c>
      <c r="L124">
        <v>6.5287000000000006</v>
      </c>
    </row>
    <row r="125" spans="1:12" x14ac:dyDescent="0.2">
      <c r="A125" t="s">
        <v>4</v>
      </c>
      <c r="B125">
        <v>34</v>
      </c>
      <c r="C125">
        <v>1</v>
      </c>
      <c r="D125" s="2">
        <v>43652</v>
      </c>
      <c r="E125" t="s">
        <v>20</v>
      </c>
      <c r="F125">
        <v>11.8</v>
      </c>
      <c r="G125">
        <v>94.3</v>
      </c>
      <c r="H125">
        <v>8.2899999999999991</v>
      </c>
      <c r="I125">
        <v>33.159999999999997</v>
      </c>
      <c r="J125">
        <v>6.36</v>
      </c>
      <c r="K125">
        <v>7.1</v>
      </c>
      <c r="L125">
        <v>6.52095</v>
      </c>
    </row>
    <row r="126" spans="1:12" x14ac:dyDescent="0.2">
      <c r="A126" t="s">
        <v>4</v>
      </c>
      <c r="B126">
        <v>34</v>
      </c>
      <c r="C126">
        <v>1</v>
      </c>
      <c r="D126" s="2">
        <v>43653</v>
      </c>
      <c r="E126" t="s">
        <v>20</v>
      </c>
      <c r="F126">
        <v>11.4</v>
      </c>
      <c r="G126">
        <v>98</v>
      </c>
      <c r="H126">
        <v>8.66</v>
      </c>
      <c r="I126">
        <v>33.76</v>
      </c>
      <c r="J126">
        <v>6.35</v>
      </c>
      <c r="K126">
        <v>7.5</v>
      </c>
      <c r="L126">
        <v>6.5147500000000003</v>
      </c>
    </row>
    <row r="127" spans="1:12" x14ac:dyDescent="0.2">
      <c r="A127" t="s">
        <v>4</v>
      </c>
      <c r="B127">
        <v>34</v>
      </c>
      <c r="C127">
        <v>1</v>
      </c>
      <c r="D127" s="2">
        <v>43648</v>
      </c>
      <c r="E127" t="s">
        <v>19</v>
      </c>
      <c r="F127">
        <v>14.9</v>
      </c>
      <c r="G127">
        <v>100.7</v>
      </c>
      <c r="H127">
        <v>8.31</v>
      </c>
      <c r="I127">
        <v>33.1</v>
      </c>
      <c r="J127">
        <v>6.23</v>
      </c>
      <c r="K127">
        <v>15.1</v>
      </c>
      <c r="L127">
        <v>6.3969500000000004</v>
      </c>
    </row>
    <row r="128" spans="1:12" x14ac:dyDescent="0.2">
      <c r="A128" t="s">
        <v>4</v>
      </c>
      <c r="B128">
        <v>34</v>
      </c>
      <c r="C128">
        <v>1</v>
      </c>
      <c r="D128" s="2">
        <v>43649</v>
      </c>
      <c r="E128" t="s">
        <v>19</v>
      </c>
      <c r="F128">
        <v>15.4</v>
      </c>
      <c r="G128">
        <v>98.8</v>
      </c>
      <c r="H128">
        <v>8.07</v>
      </c>
      <c r="I128">
        <v>33.08</v>
      </c>
      <c r="J128">
        <v>6.28</v>
      </c>
      <c r="K128">
        <v>12.2</v>
      </c>
      <c r="L128">
        <v>6.4419000000000004</v>
      </c>
    </row>
    <row r="129" spans="1:12" x14ac:dyDescent="0.2">
      <c r="A129" t="s">
        <v>4</v>
      </c>
      <c r="B129">
        <v>34</v>
      </c>
      <c r="C129">
        <v>1</v>
      </c>
      <c r="D129" s="2">
        <v>43650</v>
      </c>
      <c r="E129" t="s">
        <v>19</v>
      </c>
      <c r="F129">
        <v>14.2</v>
      </c>
      <c r="G129">
        <v>100.2</v>
      </c>
      <c r="H129">
        <v>8.3800000000000008</v>
      </c>
      <c r="I129">
        <v>33.19</v>
      </c>
      <c r="J129">
        <v>6.28</v>
      </c>
      <c r="K129">
        <v>12.2</v>
      </c>
      <c r="L129">
        <v>6.4419000000000004</v>
      </c>
    </row>
    <row r="130" spans="1:12" x14ac:dyDescent="0.2">
      <c r="A130" t="s">
        <v>4</v>
      </c>
      <c r="B130">
        <v>34</v>
      </c>
      <c r="C130">
        <v>1</v>
      </c>
      <c r="D130" s="2">
        <v>43651</v>
      </c>
      <c r="E130" t="s">
        <v>19</v>
      </c>
      <c r="F130">
        <v>14.6</v>
      </c>
      <c r="G130">
        <v>99.5</v>
      </c>
      <c r="H130">
        <v>8.25</v>
      </c>
      <c r="I130">
        <v>33.17</v>
      </c>
      <c r="J130">
        <v>6.3</v>
      </c>
      <c r="K130">
        <v>10.8</v>
      </c>
      <c r="L130">
        <v>6.4636000000000005</v>
      </c>
    </row>
    <row r="131" spans="1:12" x14ac:dyDescent="0.2">
      <c r="A131" t="s">
        <v>4</v>
      </c>
      <c r="B131">
        <v>34</v>
      </c>
      <c r="C131">
        <v>1</v>
      </c>
      <c r="D131" s="2">
        <v>43652</v>
      </c>
      <c r="E131" t="s">
        <v>19</v>
      </c>
      <c r="F131">
        <v>13.4</v>
      </c>
      <c r="G131">
        <v>101.4</v>
      </c>
      <c r="H131">
        <v>8.59</v>
      </c>
      <c r="I131">
        <v>33.76</v>
      </c>
      <c r="J131">
        <v>6.29</v>
      </c>
      <c r="K131">
        <v>11.6</v>
      </c>
      <c r="L131">
        <v>6.4512</v>
      </c>
    </row>
    <row r="132" spans="1:12" x14ac:dyDescent="0.2">
      <c r="A132" t="s">
        <v>4</v>
      </c>
      <c r="B132">
        <v>35</v>
      </c>
      <c r="C132">
        <v>3</v>
      </c>
      <c r="D132" s="2">
        <v>43649</v>
      </c>
      <c r="E132" t="s">
        <v>20</v>
      </c>
      <c r="F132">
        <v>12.9</v>
      </c>
      <c r="G132">
        <v>94.3</v>
      </c>
      <c r="H132">
        <v>8.1</v>
      </c>
      <c r="I132">
        <v>33.130000000000003</v>
      </c>
      <c r="J132">
        <v>7</v>
      </c>
      <c r="K132">
        <v>-29.2</v>
      </c>
      <c r="L132">
        <v>7.0836000000000006</v>
      </c>
    </row>
    <row r="133" spans="1:12" x14ac:dyDescent="0.2">
      <c r="A133" t="s">
        <v>4</v>
      </c>
      <c r="B133">
        <v>35</v>
      </c>
      <c r="C133">
        <v>3</v>
      </c>
      <c r="D133" s="2">
        <v>43650</v>
      </c>
      <c r="E133" t="s">
        <v>20</v>
      </c>
      <c r="F133">
        <v>10.8</v>
      </c>
      <c r="G133">
        <v>93.6</v>
      </c>
      <c r="H133">
        <v>8.4</v>
      </c>
      <c r="I133">
        <v>33.11</v>
      </c>
      <c r="J133">
        <v>7.05</v>
      </c>
      <c r="K133">
        <v>-31.9</v>
      </c>
      <c r="L133">
        <v>7.1254499999999998</v>
      </c>
    </row>
    <row r="134" spans="1:12" x14ac:dyDescent="0.2">
      <c r="A134" t="s">
        <v>4</v>
      </c>
      <c r="B134">
        <v>35</v>
      </c>
      <c r="C134">
        <v>3</v>
      </c>
      <c r="D134" s="2">
        <v>43651</v>
      </c>
      <c r="E134" t="s">
        <v>20</v>
      </c>
      <c r="F134">
        <v>11.5</v>
      </c>
      <c r="G134">
        <v>93.8</v>
      </c>
      <c r="H134">
        <v>8.2899999999999991</v>
      </c>
      <c r="I134">
        <v>33.18</v>
      </c>
      <c r="J134">
        <v>7.01</v>
      </c>
      <c r="K134">
        <v>-29.5</v>
      </c>
      <c r="L134">
        <v>7.0882500000000004</v>
      </c>
    </row>
    <row r="135" spans="1:12" x14ac:dyDescent="0.2">
      <c r="A135" t="s">
        <v>4</v>
      </c>
      <c r="B135">
        <v>35</v>
      </c>
      <c r="C135">
        <v>3</v>
      </c>
      <c r="D135" s="2">
        <v>43652</v>
      </c>
      <c r="E135" t="s">
        <v>20</v>
      </c>
      <c r="F135">
        <v>11.7</v>
      </c>
      <c r="G135">
        <v>93.7</v>
      </c>
      <c r="H135">
        <v>8.25</v>
      </c>
      <c r="I135">
        <v>33.17</v>
      </c>
      <c r="J135">
        <v>7.01</v>
      </c>
      <c r="K135">
        <v>-29.8</v>
      </c>
      <c r="L135">
        <v>7.0929000000000002</v>
      </c>
    </row>
    <row r="136" spans="1:12" x14ac:dyDescent="0.2">
      <c r="A136" t="s">
        <v>4</v>
      </c>
      <c r="B136">
        <v>35</v>
      </c>
      <c r="C136">
        <v>3</v>
      </c>
      <c r="D136" s="2">
        <v>43653</v>
      </c>
      <c r="E136" t="s">
        <v>20</v>
      </c>
      <c r="F136">
        <v>11.4</v>
      </c>
      <c r="G136">
        <v>98.9</v>
      </c>
      <c r="H136">
        <v>8.73</v>
      </c>
      <c r="I136">
        <v>33.770000000000003</v>
      </c>
      <c r="J136">
        <v>6.98</v>
      </c>
      <c r="K136">
        <v>-28.1</v>
      </c>
      <c r="L136">
        <v>7.0665500000000003</v>
      </c>
    </row>
    <row r="137" spans="1:12" x14ac:dyDescent="0.2">
      <c r="A137" t="s">
        <v>4</v>
      </c>
      <c r="B137">
        <v>35</v>
      </c>
      <c r="C137">
        <v>3</v>
      </c>
      <c r="D137" s="2">
        <v>43648</v>
      </c>
      <c r="E137" t="s">
        <v>19</v>
      </c>
      <c r="F137">
        <v>14.8</v>
      </c>
      <c r="G137">
        <v>101.8</v>
      </c>
      <c r="H137">
        <v>8.41</v>
      </c>
      <c r="I137">
        <v>33.1</v>
      </c>
      <c r="J137">
        <v>6.9</v>
      </c>
      <c r="K137">
        <v>-23.1</v>
      </c>
      <c r="L137">
        <v>6.9890500000000007</v>
      </c>
    </row>
    <row r="138" spans="1:12" x14ac:dyDescent="0.2">
      <c r="A138" t="s">
        <v>4</v>
      </c>
      <c r="B138">
        <v>35</v>
      </c>
      <c r="C138">
        <v>3</v>
      </c>
      <c r="D138" s="2">
        <v>43649</v>
      </c>
      <c r="E138" t="s">
        <v>19</v>
      </c>
      <c r="F138">
        <v>15.4</v>
      </c>
      <c r="G138">
        <v>99.1</v>
      </c>
      <c r="H138">
        <v>8.09</v>
      </c>
      <c r="I138">
        <v>33.119999999999997</v>
      </c>
      <c r="J138">
        <v>7.01</v>
      </c>
      <c r="K138">
        <v>-29.4</v>
      </c>
      <c r="L138">
        <v>7.0867000000000004</v>
      </c>
    </row>
    <row r="139" spans="1:12" x14ac:dyDescent="0.2">
      <c r="A139" t="s">
        <v>4</v>
      </c>
      <c r="B139">
        <v>35</v>
      </c>
      <c r="C139">
        <v>3</v>
      </c>
      <c r="D139" s="2">
        <v>43650</v>
      </c>
      <c r="E139" t="s">
        <v>19</v>
      </c>
      <c r="F139">
        <v>14.2</v>
      </c>
      <c r="G139">
        <v>99.9</v>
      </c>
      <c r="H139">
        <v>8.36</v>
      </c>
      <c r="I139">
        <v>33.19</v>
      </c>
      <c r="J139">
        <v>6.97</v>
      </c>
      <c r="K139">
        <v>-27.2</v>
      </c>
      <c r="L139">
        <v>7.0526</v>
      </c>
    </row>
    <row r="140" spans="1:12" x14ac:dyDescent="0.2">
      <c r="A140" t="s">
        <v>4</v>
      </c>
      <c r="B140">
        <v>35</v>
      </c>
      <c r="C140">
        <v>3</v>
      </c>
      <c r="D140" s="2">
        <v>43651</v>
      </c>
      <c r="E140" t="s">
        <v>19</v>
      </c>
      <c r="F140">
        <v>14.6</v>
      </c>
      <c r="G140">
        <v>99.8</v>
      </c>
      <c r="H140">
        <v>8.2799999999999994</v>
      </c>
      <c r="I140">
        <v>33.17</v>
      </c>
      <c r="J140">
        <v>6.98</v>
      </c>
      <c r="K140">
        <v>-28.1</v>
      </c>
      <c r="L140">
        <v>7.0665500000000003</v>
      </c>
    </row>
    <row r="141" spans="1:12" x14ac:dyDescent="0.2">
      <c r="A141" t="s">
        <v>4</v>
      </c>
      <c r="B141">
        <v>35</v>
      </c>
      <c r="C141">
        <v>3</v>
      </c>
      <c r="D141" s="2">
        <v>43652</v>
      </c>
      <c r="E141" t="s">
        <v>19</v>
      </c>
      <c r="F141">
        <v>13.4</v>
      </c>
      <c r="G141">
        <v>101.6</v>
      </c>
      <c r="H141">
        <v>8.61</v>
      </c>
      <c r="I141">
        <v>33.78</v>
      </c>
      <c r="J141">
        <v>6.94</v>
      </c>
      <c r="K141">
        <v>-25.8</v>
      </c>
      <c r="L141">
        <v>7.0308999999999999</v>
      </c>
    </row>
    <row r="142" spans="1:12" x14ac:dyDescent="0.2">
      <c r="A142" t="s">
        <v>5</v>
      </c>
      <c r="B142">
        <v>8</v>
      </c>
      <c r="C142">
        <v>7</v>
      </c>
      <c r="D142" s="2">
        <v>43650</v>
      </c>
      <c r="E142" t="s">
        <v>20</v>
      </c>
      <c r="F142">
        <v>10.9</v>
      </c>
      <c r="G142">
        <v>90.3</v>
      </c>
      <c r="H142">
        <v>8.09</v>
      </c>
      <c r="I142">
        <v>33.11</v>
      </c>
      <c r="J142">
        <v>8.14</v>
      </c>
      <c r="K142">
        <v>-93.1</v>
      </c>
      <c r="L142">
        <v>8.0740499999999997</v>
      </c>
    </row>
    <row r="143" spans="1:12" x14ac:dyDescent="0.2">
      <c r="A143" t="s">
        <v>5</v>
      </c>
      <c r="B143">
        <v>8</v>
      </c>
      <c r="C143">
        <v>7</v>
      </c>
      <c r="D143" s="2">
        <v>43651</v>
      </c>
      <c r="E143" t="s">
        <v>20</v>
      </c>
      <c r="F143">
        <v>11.6</v>
      </c>
      <c r="G143">
        <v>93.6</v>
      </c>
      <c r="H143">
        <v>8.26</v>
      </c>
      <c r="I143">
        <v>33.18</v>
      </c>
      <c r="J143">
        <v>8.1300000000000008</v>
      </c>
      <c r="K143">
        <v>-92.7</v>
      </c>
      <c r="L143">
        <v>8.06785</v>
      </c>
    </row>
    <row r="144" spans="1:12" x14ac:dyDescent="0.2">
      <c r="A144" t="s">
        <v>5</v>
      </c>
      <c r="B144">
        <v>8</v>
      </c>
      <c r="C144">
        <v>7</v>
      </c>
      <c r="D144" s="2">
        <v>43652</v>
      </c>
      <c r="E144" t="s">
        <v>20</v>
      </c>
      <c r="F144">
        <v>11.9</v>
      </c>
      <c r="G144">
        <v>93.8</v>
      </c>
      <c r="H144">
        <v>8.2200000000000006</v>
      </c>
      <c r="I144">
        <v>33.17</v>
      </c>
      <c r="J144">
        <v>8.14</v>
      </c>
      <c r="K144">
        <v>-93.5</v>
      </c>
      <c r="L144">
        <v>8.0802499999999995</v>
      </c>
    </row>
    <row r="145" spans="1:12" x14ac:dyDescent="0.2">
      <c r="A145" t="s">
        <v>5</v>
      </c>
      <c r="B145">
        <v>8</v>
      </c>
      <c r="C145">
        <v>7</v>
      </c>
      <c r="D145" s="2">
        <v>43653</v>
      </c>
      <c r="E145" t="s">
        <v>20</v>
      </c>
      <c r="F145">
        <v>11.5</v>
      </c>
      <c r="G145">
        <v>97.1</v>
      </c>
      <c r="H145">
        <v>8.56</v>
      </c>
      <c r="I145">
        <v>33.770000000000003</v>
      </c>
      <c r="J145">
        <v>8.1</v>
      </c>
      <c r="K145">
        <v>-90.9</v>
      </c>
      <c r="L145">
        <v>8.039950000000001</v>
      </c>
    </row>
    <row r="146" spans="1:12" x14ac:dyDescent="0.2">
      <c r="A146" t="s">
        <v>5</v>
      </c>
      <c r="B146">
        <v>8</v>
      </c>
      <c r="C146">
        <v>7</v>
      </c>
      <c r="D146" s="2">
        <v>43654</v>
      </c>
      <c r="E146" t="s">
        <v>20</v>
      </c>
      <c r="F146">
        <v>11.8</v>
      </c>
      <c r="G146">
        <v>96.5</v>
      </c>
      <c r="H146">
        <v>8.44</v>
      </c>
      <c r="I146">
        <v>33.79</v>
      </c>
      <c r="J146">
        <v>8.08</v>
      </c>
      <c r="K146">
        <v>-90.2</v>
      </c>
      <c r="L146">
        <v>8.0290999999999997</v>
      </c>
    </row>
    <row r="147" spans="1:12" x14ac:dyDescent="0.2">
      <c r="A147" t="s">
        <v>5</v>
      </c>
      <c r="B147">
        <v>8</v>
      </c>
      <c r="C147">
        <v>7</v>
      </c>
      <c r="D147" s="2">
        <v>43649</v>
      </c>
      <c r="E147" t="s">
        <v>19</v>
      </c>
      <c r="F147">
        <v>15.4</v>
      </c>
      <c r="G147">
        <v>100.2</v>
      </c>
      <c r="H147">
        <v>8.19</v>
      </c>
      <c r="I147">
        <v>33.1</v>
      </c>
      <c r="J147">
        <v>8.09</v>
      </c>
      <c r="K147">
        <v>-91.3</v>
      </c>
      <c r="L147">
        <v>8.0461500000000008</v>
      </c>
    </row>
    <row r="148" spans="1:12" x14ac:dyDescent="0.2">
      <c r="A148" t="s">
        <v>5</v>
      </c>
      <c r="B148">
        <v>8</v>
      </c>
      <c r="C148">
        <v>7</v>
      </c>
      <c r="D148" s="2">
        <v>43650</v>
      </c>
      <c r="E148" t="s">
        <v>19</v>
      </c>
      <c r="F148">
        <v>14.1</v>
      </c>
      <c r="G148">
        <v>90.9</v>
      </c>
      <c r="H148">
        <v>7.61</v>
      </c>
      <c r="I148">
        <v>33.19</v>
      </c>
      <c r="J148">
        <v>8.1300000000000008</v>
      </c>
      <c r="K148">
        <v>-93.6</v>
      </c>
      <c r="L148">
        <v>8.0817999999999994</v>
      </c>
    </row>
    <row r="149" spans="1:12" x14ac:dyDescent="0.2">
      <c r="A149" t="s">
        <v>5</v>
      </c>
      <c r="B149">
        <v>8</v>
      </c>
      <c r="C149">
        <v>7</v>
      </c>
      <c r="D149" s="2">
        <v>43651</v>
      </c>
      <c r="E149" t="s">
        <v>19</v>
      </c>
      <c r="F149">
        <v>14.6</v>
      </c>
      <c r="G149">
        <v>99</v>
      </c>
      <c r="H149">
        <v>8.2200000000000006</v>
      </c>
      <c r="I149">
        <v>33.200000000000003</v>
      </c>
      <c r="J149">
        <v>8.16</v>
      </c>
      <c r="K149">
        <v>-95.2</v>
      </c>
      <c r="L149">
        <v>8.1066000000000003</v>
      </c>
    </row>
    <row r="150" spans="1:12" x14ac:dyDescent="0.2">
      <c r="A150" t="s">
        <v>5</v>
      </c>
      <c r="B150">
        <v>8</v>
      </c>
      <c r="C150">
        <v>7</v>
      </c>
      <c r="D150" s="2">
        <v>43652</v>
      </c>
      <c r="E150" t="s">
        <v>19</v>
      </c>
      <c r="F150">
        <v>13.4</v>
      </c>
      <c r="G150">
        <v>102.2</v>
      </c>
      <c r="H150">
        <v>8.65</v>
      </c>
      <c r="I150">
        <v>33.78</v>
      </c>
      <c r="J150">
        <v>8.1300000000000008</v>
      </c>
      <c r="K150">
        <v>-93.4</v>
      </c>
      <c r="L150">
        <v>8.0786999999999995</v>
      </c>
    </row>
    <row r="151" spans="1:12" x14ac:dyDescent="0.2">
      <c r="A151" t="s">
        <v>5</v>
      </c>
      <c r="B151">
        <v>8</v>
      </c>
      <c r="C151">
        <v>7</v>
      </c>
      <c r="D151" s="2">
        <v>43653</v>
      </c>
      <c r="E151" t="s">
        <v>19</v>
      </c>
      <c r="F151">
        <v>14.2</v>
      </c>
      <c r="G151">
        <v>100.9</v>
      </c>
      <c r="H151">
        <v>8.4</v>
      </c>
      <c r="I151">
        <v>33.82</v>
      </c>
      <c r="J151">
        <v>8.14</v>
      </c>
      <c r="K151">
        <v>-94</v>
      </c>
      <c r="L151">
        <v>8.088000000000001</v>
      </c>
    </row>
    <row r="152" spans="1:12" x14ac:dyDescent="0.2">
      <c r="A152" t="s">
        <v>5</v>
      </c>
      <c r="B152">
        <v>9</v>
      </c>
      <c r="C152">
        <v>6</v>
      </c>
      <c r="D152" s="2">
        <v>43650</v>
      </c>
      <c r="E152" t="s">
        <v>20</v>
      </c>
      <c r="F152">
        <v>10.9</v>
      </c>
      <c r="G152">
        <v>88.6</v>
      </c>
      <c r="H152">
        <v>7.94</v>
      </c>
      <c r="I152">
        <v>33.11</v>
      </c>
      <c r="J152">
        <v>7.83</v>
      </c>
      <c r="K152">
        <v>-76</v>
      </c>
      <c r="L152">
        <v>7.8090000000000002</v>
      </c>
    </row>
    <row r="153" spans="1:12" x14ac:dyDescent="0.2">
      <c r="A153" t="s">
        <v>5</v>
      </c>
      <c r="B153">
        <v>9</v>
      </c>
      <c r="C153">
        <v>6</v>
      </c>
      <c r="D153" s="2">
        <v>43651</v>
      </c>
      <c r="E153" t="s">
        <v>20</v>
      </c>
      <c r="F153">
        <v>11.5</v>
      </c>
      <c r="G153">
        <v>94.1</v>
      </c>
      <c r="H153">
        <v>8.31</v>
      </c>
      <c r="I153">
        <v>33.17</v>
      </c>
      <c r="J153">
        <v>7.81</v>
      </c>
      <c r="K153">
        <v>-74.8</v>
      </c>
      <c r="L153">
        <v>7.7904</v>
      </c>
    </row>
    <row r="154" spans="1:12" x14ac:dyDescent="0.2">
      <c r="A154" t="s">
        <v>5</v>
      </c>
      <c r="B154">
        <v>9</v>
      </c>
      <c r="C154">
        <v>6</v>
      </c>
      <c r="D154" s="2">
        <v>43652</v>
      </c>
      <c r="E154" t="s">
        <v>20</v>
      </c>
      <c r="F154">
        <v>12</v>
      </c>
      <c r="G154">
        <v>92.6</v>
      </c>
      <c r="H154">
        <v>8.11</v>
      </c>
      <c r="I154">
        <v>33.17</v>
      </c>
      <c r="J154">
        <v>7.79</v>
      </c>
      <c r="K154">
        <v>-73.900000000000006</v>
      </c>
      <c r="L154">
        <v>7.7764500000000005</v>
      </c>
    </row>
    <row r="155" spans="1:12" x14ac:dyDescent="0.2">
      <c r="A155" t="s">
        <v>5</v>
      </c>
      <c r="B155">
        <v>9</v>
      </c>
      <c r="C155">
        <v>6</v>
      </c>
      <c r="D155" s="2">
        <v>43653</v>
      </c>
      <c r="E155" t="s">
        <v>20</v>
      </c>
      <c r="F155">
        <v>11.4</v>
      </c>
      <c r="G155">
        <v>96.9</v>
      </c>
      <c r="H155">
        <v>8.5500000000000007</v>
      </c>
      <c r="I155">
        <v>33.770000000000003</v>
      </c>
      <c r="J155">
        <v>7.77</v>
      </c>
      <c r="K155">
        <v>-72.2</v>
      </c>
      <c r="L155">
        <v>7.7500999999999998</v>
      </c>
    </row>
    <row r="156" spans="1:12" x14ac:dyDescent="0.2">
      <c r="A156" t="s">
        <v>5</v>
      </c>
      <c r="B156">
        <v>9</v>
      </c>
      <c r="C156">
        <v>6</v>
      </c>
      <c r="D156" s="2">
        <v>43654</v>
      </c>
      <c r="E156" t="s">
        <v>20</v>
      </c>
      <c r="F156">
        <v>11.6</v>
      </c>
      <c r="G156">
        <v>96.6</v>
      </c>
      <c r="H156">
        <v>8.44</v>
      </c>
      <c r="I156">
        <v>33.79</v>
      </c>
      <c r="J156">
        <v>7.83</v>
      </c>
      <c r="K156">
        <v>-76.099999999999994</v>
      </c>
      <c r="L156">
        <v>7.8105500000000001</v>
      </c>
    </row>
    <row r="157" spans="1:12" x14ac:dyDescent="0.2">
      <c r="A157" t="s">
        <v>5</v>
      </c>
      <c r="B157">
        <v>9</v>
      </c>
      <c r="C157">
        <v>6</v>
      </c>
      <c r="D157" s="2">
        <v>43649</v>
      </c>
      <c r="E157" t="s">
        <v>19</v>
      </c>
      <c r="F157">
        <v>15.4</v>
      </c>
      <c r="G157">
        <v>98.9</v>
      </c>
      <c r="H157">
        <v>8.08</v>
      </c>
      <c r="I157">
        <v>33.11</v>
      </c>
      <c r="J157">
        <v>7.82</v>
      </c>
      <c r="K157">
        <v>-75.8</v>
      </c>
      <c r="L157">
        <v>7.8059000000000003</v>
      </c>
    </row>
    <row r="158" spans="1:12" x14ac:dyDescent="0.2">
      <c r="A158" t="s">
        <v>5</v>
      </c>
      <c r="B158">
        <v>9</v>
      </c>
      <c r="C158">
        <v>6</v>
      </c>
      <c r="D158" s="2">
        <v>43650</v>
      </c>
      <c r="E158" t="s">
        <v>19</v>
      </c>
      <c r="F158">
        <v>14.2</v>
      </c>
      <c r="G158">
        <v>99.7</v>
      </c>
      <c r="H158">
        <v>8.34</v>
      </c>
      <c r="I158">
        <v>33.19</v>
      </c>
      <c r="J158">
        <v>7.84</v>
      </c>
      <c r="K158">
        <v>-76.900000000000006</v>
      </c>
      <c r="L158">
        <v>7.8229500000000005</v>
      </c>
    </row>
    <row r="159" spans="1:12" x14ac:dyDescent="0.2">
      <c r="A159" t="s">
        <v>5</v>
      </c>
      <c r="B159">
        <v>9</v>
      </c>
      <c r="C159">
        <v>6</v>
      </c>
      <c r="D159" s="2">
        <v>43651</v>
      </c>
      <c r="E159" t="s">
        <v>19</v>
      </c>
      <c r="F159">
        <v>14.6</v>
      </c>
      <c r="G159">
        <v>98.9</v>
      </c>
      <c r="H159">
        <v>8.1999999999999993</v>
      </c>
      <c r="I159">
        <v>33.18</v>
      </c>
      <c r="J159">
        <v>7.84</v>
      </c>
      <c r="K159">
        <v>-76.900000000000006</v>
      </c>
      <c r="L159">
        <v>7.8229500000000005</v>
      </c>
    </row>
    <row r="160" spans="1:12" x14ac:dyDescent="0.2">
      <c r="A160" t="s">
        <v>5</v>
      </c>
      <c r="B160">
        <v>9</v>
      </c>
      <c r="C160">
        <v>6</v>
      </c>
      <c r="D160" s="2">
        <v>43652</v>
      </c>
      <c r="E160" t="s">
        <v>19</v>
      </c>
      <c r="F160">
        <v>13.5</v>
      </c>
      <c r="G160">
        <v>101.7</v>
      </c>
      <c r="H160">
        <v>8.6</v>
      </c>
      <c r="I160">
        <v>33.78</v>
      </c>
      <c r="J160">
        <v>7.81</v>
      </c>
      <c r="K160">
        <v>-75.2</v>
      </c>
      <c r="L160">
        <v>7.7965999999999998</v>
      </c>
    </row>
    <row r="161" spans="1:12" x14ac:dyDescent="0.2">
      <c r="A161" t="s">
        <v>5</v>
      </c>
      <c r="B161">
        <v>9</v>
      </c>
      <c r="C161">
        <v>6</v>
      </c>
      <c r="D161" s="2">
        <v>43653</v>
      </c>
      <c r="E161" t="s">
        <v>19</v>
      </c>
      <c r="F161">
        <v>14.2</v>
      </c>
      <c r="G161">
        <v>100.7</v>
      </c>
      <c r="H161">
        <v>8.3699999999999992</v>
      </c>
      <c r="I161">
        <v>33.82</v>
      </c>
      <c r="J161">
        <v>7.88</v>
      </c>
      <c r="K161">
        <v>-79</v>
      </c>
      <c r="L161">
        <v>7.8555000000000001</v>
      </c>
    </row>
    <row r="162" spans="1:12" x14ac:dyDescent="0.2">
      <c r="A162" t="s">
        <v>5</v>
      </c>
      <c r="B162">
        <v>10</v>
      </c>
      <c r="C162">
        <v>4</v>
      </c>
      <c r="D162" s="2">
        <v>43650</v>
      </c>
      <c r="E162" t="s">
        <v>20</v>
      </c>
      <c r="F162">
        <v>10.8</v>
      </c>
      <c r="G162">
        <v>92.4</v>
      </c>
      <c r="H162">
        <v>8.3000000000000007</v>
      </c>
      <c r="I162">
        <v>33.1</v>
      </c>
      <c r="J162">
        <v>7.31</v>
      </c>
      <c r="K162">
        <v>-46.3</v>
      </c>
      <c r="L162">
        <v>7.3486500000000001</v>
      </c>
    </row>
    <row r="163" spans="1:12" x14ac:dyDescent="0.2">
      <c r="A163" t="s">
        <v>5</v>
      </c>
      <c r="B163">
        <v>10</v>
      </c>
      <c r="C163">
        <v>4</v>
      </c>
      <c r="D163" s="2">
        <v>43651</v>
      </c>
      <c r="E163" t="s">
        <v>20</v>
      </c>
      <c r="F163">
        <v>11.5</v>
      </c>
      <c r="G163">
        <v>94.9</v>
      </c>
      <c r="H163">
        <v>8.4</v>
      </c>
      <c r="I163">
        <v>33.19</v>
      </c>
      <c r="J163">
        <v>7.28</v>
      </c>
      <c r="K163">
        <v>-44.9</v>
      </c>
      <c r="L163">
        <v>7.3269500000000001</v>
      </c>
    </row>
    <row r="164" spans="1:12" x14ac:dyDescent="0.2">
      <c r="A164" t="s">
        <v>5</v>
      </c>
      <c r="B164">
        <v>10</v>
      </c>
      <c r="C164">
        <v>4</v>
      </c>
      <c r="D164" s="2">
        <v>43652</v>
      </c>
      <c r="E164" t="s">
        <v>20</v>
      </c>
      <c r="F164">
        <v>11.8</v>
      </c>
      <c r="G164">
        <v>92.9</v>
      </c>
      <c r="H164">
        <v>8.15</v>
      </c>
      <c r="I164">
        <v>33.18</v>
      </c>
      <c r="J164">
        <v>7.27</v>
      </c>
      <c r="K164">
        <v>-44.5</v>
      </c>
      <c r="L164">
        <v>7.3207500000000003</v>
      </c>
    </row>
    <row r="165" spans="1:12" x14ac:dyDescent="0.2">
      <c r="A165" t="s">
        <v>5</v>
      </c>
      <c r="B165">
        <v>10</v>
      </c>
      <c r="C165">
        <v>4</v>
      </c>
      <c r="D165" s="2">
        <v>43653</v>
      </c>
      <c r="E165" t="s">
        <v>20</v>
      </c>
      <c r="F165">
        <v>11.5</v>
      </c>
      <c r="G165">
        <v>95.9</v>
      </c>
      <c r="H165">
        <v>8.44</v>
      </c>
      <c r="I165">
        <v>33.770000000000003</v>
      </c>
      <c r="J165">
        <v>7.23</v>
      </c>
      <c r="K165">
        <v>-42</v>
      </c>
      <c r="L165">
        <v>7.282</v>
      </c>
    </row>
    <row r="166" spans="1:12" x14ac:dyDescent="0.2">
      <c r="A166" t="s">
        <v>5</v>
      </c>
      <c r="B166">
        <v>10</v>
      </c>
      <c r="C166">
        <v>4</v>
      </c>
      <c r="D166" s="2">
        <v>43654</v>
      </c>
      <c r="E166" t="s">
        <v>20</v>
      </c>
      <c r="F166">
        <v>11.5</v>
      </c>
      <c r="G166">
        <v>95.8</v>
      </c>
      <c r="H166">
        <v>8.43</v>
      </c>
      <c r="I166">
        <v>33.799999999999997</v>
      </c>
      <c r="J166">
        <v>7.27</v>
      </c>
      <c r="K166">
        <v>-44</v>
      </c>
      <c r="L166">
        <v>7.3130000000000006</v>
      </c>
    </row>
    <row r="167" spans="1:12" x14ac:dyDescent="0.2">
      <c r="A167" t="s">
        <v>5</v>
      </c>
      <c r="B167">
        <v>10</v>
      </c>
      <c r="C167">
        <v>4</v>
      </c>
      <c r="D167" s="2">
        <v>43649</v>
      </c>
      <c r="E167" t="s">
        <v>19</v>
      </c>
      <c r="F167">
        <v>15.4</v>
      </c>
      <c r="G167">
        <v>99.5</v>
      </c>
      <c r="H167">
        <v>8.1300000000000008</v>
      </c>
      <c r="I167">
        <v>33.11</v>
      </c>
      <c r="J167">
        <v>7.23</v>
      </c>
      <c r="K167">
        <v>-42.1</v>
      </c>
      <c r="L167">
        <v>7.28355</v>
      </c>
    </row>
    <row r="168" spans="1:12" x14ac:dyDescent="0.2">
      <c r="A168" t="s">
        <v>5</v>
      </c>
      <c r="B168">
        <v>10</v>
      </c>
      <c r="C168">
        <v>4</v>
      </c>
      <c r="D168" s="2">
        <v>43650</v>
      </c>
      <c r="E168" t="s">
        <v>19</v>
      </c>
      <c r="F168">
        <v>14.1</v>
      </c>
      <c r="G168">
        <v>99.9</v>
      </c>
      <c r="H168">
        <v>8.36</v>
      </c>
      <c r="I168">
        <v>33.19</v>
      </c>
      <c r="J168">
        <v>7.26</v>
      </c>
      <c r="K168">
        <v>-44</v>
      </c>
      <c r="L168">
        <v>7.3130000000000006</v>
      </c>
    </row>
    <row r="169" spans="1:12" x14ac:dyDescent="0.2">
      <c r="A169" t="s">
        <v>5</v>
      </c>
      <c r="B169">
        <v>10</v>
      </c>
      <c r="C169">
        <v>4</v>
      </c>
      <c r="D169" s="2">
        <v>43651</v>
      </c>
      <c r="E169" t="s">
        <v>19</v>
      </c>
      <c r="F169">
        <v>14.6</v>
      </c>
      <c r="G169">
        <v>99.3</v>
      </c>
      <c r="H169">
        <v>8.23</v>
      </c>
      <c r="I169">
        <v>33.19</v>
      </c>
      <c r="J169">
        <v>7.27</v>
      </c>
      <c r="K169">
        <v>-44.3</v>
      </c>
      <c r="L169">
        <v>7.3176500000000004</v>
      </c>
    </row>
    <row r="170" spans="1:12" x14ac:dyDescent="0.2">
      <c r="A170" t="s">
        <v>5</v>
      </c>
      <c r="B170">
        <v>10</v>
      </c>
      <c r="C170">
        <v>4</v>
      </c>
      <c r="D170" s="2">
        <v>43652</v>
      </c>
      <c r="E170" t="s">
        <v>19</v>
      </c>
      <c r="F170">
        <v>13.5</v>
      </c>
      <c r="G170">
        <v>101.8</v>
      </c>
      <c r="H170">
        <v>8.6</v>
      </c>
      <c r="I170">
        <v>33.78</v>
      </c>
      <c r="J170">
        <v>7.27</v>
      </c>
      <c r="K170">
        <v>-44.1</v>
      </c>
      <c r="L170">
        <v>7.3145500000000006</v>
      </c>
    </row>
    <row r="171" spans="1:12" x14ac:dyDescent="0.2">
      <c r="A171" t="s">
        <v>5</v>
      </c>
      <c r="B171">
        <v>10</v>
      </c>
      <c r="C171">
        <v>4</v>
      </c>
      <c r="D171" s="2">
        <v>43653</v>
      </c>
      <c r="E171" t="s">
        <v>19</v>
      </c>
      <c r="F171">
        <v>14.2</v>
      </c>
      <c r="G171">
        <v>98.8</v>
      </c>
      <c r="H171">
        <v>8.2200000000000006</v>
      </c>
      <c r="I171">
        <v>33.82</v>
      </c>
      <c r="J171">
        <v>7.26</v>
      </c>
      <c r="K171">
        <v>-44</v>
      </c>
      <c r="L171">
        <v>7.3130000000000006</v>
      </c>
    </row>
    <row r="172" spans="1:12" x14ac:dyDescent="0.2">
      <c r="A172" t="s">
        <v>5</v>
      </c>
      <c r="B172">
        <v>11</v>
      </c>
      <c r="C172">
        <v>3</v>
      </c>
      <c r="D172" s="2">
        <v>43650</v>
      </c>
      <c r="E172" t="s">
        <v>20</v>
      </c>
      <c r="F172">
        <v>10.8</v>
      </c>
      <c r="G172">
        <v>90.8</v>
      </c>
      <c r="H172">
        <v>8.15</v>
      </c>
      <c r="I172">
        <v>33.11</v>
      </c>
      <c r="J172">
        <v>7.03</v>
      </c>
      <c r="K172">
        <v>-30.4</v>
      </c>
      <c r="L172">
        <v>7.1021999999999998</v>
      </c>
    </row>
    <row r="173" spans="1:12" x14ac:dyDescent="0.2">
      <c r="A173" t="s">
        <v>5</v>
      </c>
      <c r="B173">
        <v>11</v>
      </c>
      <c r="C173">
        <v>3</v>
      </c>
      <c r="D173" s="2">
        <v>43651</v>
      </c>
      <c r="E173" t="s">
        <v>20</v>
      </c>
      <c r="F173">
        <v>11.5</v>
      </c>
      <c r="G173">
        <v>94.7</v>
      </c>
      <c r="H173">
        <v>8.3699999999999992</v>
      </c>
      <c r="I173">
        <v>33.18</v>
      </c>
      <c r="J173">
        <v>7.01</v>
      </c>
      <c r="K173">
        <v>-29.6</v>
      </c>
      <c r="L173">
        <v>7.0898000000000003</v>
      </c>
    </row>
    <row r="174" spans="1:12" x14ac:dyDescent="0.2">
      <c r="A174" t="s">
        <v>5</v>
      </c>
      <c r="B174">
        <v>11</v>
      </c>
      <c r="C174">
        <v>3</v>
      </c>
      <c r="D174" s="2">
        <v>43652</v>
      </c>
      <c r="E174" t="s">
        <v>20</v>
      </c>
      <c r="F174">
        <v>11.8</v>
      </c>
      <c r="G174">
        <v>92.9</v>
      </c>
      <c r="H174">
        <v>8.16</v>
      </c>
      <c r="I174">
        <v>33.18</v>
      </c>
      <c r="J174">
        <v>7.03</v>
      </c>
      <c r="K174">
        <v>-30.6</v>
      </c>
      <c r="L174">
        <v>7.1053000000000006</v>
      </c>
    </row>
    <row r="175" spans="1:12" x14ac:dyDescent="0.2">
      <c r="A175" t="s">
        <v>5</v>
      </c>
      <c r="B175">
        <v>11</v>
      </c>
      <c r="C175">
        <v>3</v>
      </c>
      <c r="D175" s="2">
        <v>43653</v>
      </c>
      <c r="E175" t="s">
        <v>20</v>
      </c>
      <c r="F175">
        <v>11.7</v>
      </c>
      <c r="G175">
        <v>97.4</v>
      </c>
      <c r="H175">
        <v>8.5500000000000007</v>
      </c>
      <c r="I175">
        <v>33.78</v>
      </c>
      <c r="J175">
        <v>6.96</v>
      </c>
      <c r="K175">
        <v>-27</v>
      </c>
      <c r="L175">
        <v>7.0495000000000001</v>
      </c>
    </row>
    <row r="176" spans="1:12" x14ac:dyDescent="0.2">
      <c r="A176" t="s">
        <v>5</v>
      </c>
      <c r="B176">
        <v>11</v>
      </c>
      <c r="C176">
        <v>3</v>
      </c>
      <c r="D176" s="2">
        <v>43654</v>
      </c>
      <c r="E176" t="s">
        <v>20</v>
      </c>
      <c r="F176">
        <v>11.6</v>
      </c>
      <c r="G176">
        <v>96</v>
      </c>
      <c r="H176">
        <v>8.43</v>
      </c>
      <c r="I176">
        <v>33.799999999999997</v>
      </c>
      <c r="J176">
        <v>6.99</v>
      </c>
      <c r="K176">
        <v>-28.2</v>
      </c>
      <c r="L176">
        <v>7.0681000000000003</v>
      </c>
    </row>
    <row r="177" spans="1:12" x14ac:dyDescent="0.2">
      <c r="A177" t="s">
        <v>5</v>
      </c>
      <c r="B177">
        <v>11</v>
      </c>
      <c r="C177">
        <v>3</v>
      </c>
      <c r="D177" s="2">
        <v>43649</v>
      </c>
      <c r="E177" t="s">
        <v>19</v>
      </c>
      <c r="F177">
        <v>15.4</v>
      </c>
      <c r="G177">
        <v>98.6</v>
      </c>
      <c r="H177">
        <v>8.06</v>
      </c>
      <c r="I177">
        <v>33.1</v>
      </c>
      <c r="J177">
        <v>6.94</v>
      </c>
      <c r="K177">
        <v>-25.4</v>
      </c>
      <c r="L177">
        <v>7.0247000000000002</v>
      </c>
    </row>
    <row r="178" spans="1:12" x14ac:dyDescent="0.2">
      <c r="A178" t="s">
        <v>5</v>
      </c>
      <c r="B178">
        <v>11</v>
      </c>
      <c r="C178">
        <v>3</v>
      </c>
      <c r="D178" s="2">
        <v>43650</v>
      </c>
      <c r="E178" t="s">
        <v>19</v>
      </c>
      <c r="F178">
        <v>14.2</v>
      </c>
      <c r="G178">
        <v>99</v>
      </c>
      <c r="H178">
        <v>8.2799999999999994</v>
      </c>
      <c r="I178">
        <v>33.19</v>
      </c>
      <c r="J178">
        <v>6.96</v>
      </c>
      <c r="K178">
        <v>-26.9</v>
      </c>
      <c r="L178">
        <v>7.0479500000000002</v>
      </c>
    </row>
    <row r="179" spans="1:12" x14ac:dyDescent="0.2">
      <c r="A179" t="s">
        <v>5</v>
      </c>
      <c r="B179">
        <v>11</v>
      </c>
      <c r="C179">
        <v>3</v>
      </c>
      <c r="D179" s="2">
        <v>43651</v>
      </c>
      <c r="E179" t="s">
        <v>19</v>
      </c>
      <c r="F179">
        <v>14.6</v>
      </c>
      <c r="G179">
        <v>98.9</v>
      </c>
      <c r="H179">
        <v>8.1999999999999993</v>
      </c>
      <c r="I179">
        <v>33.19</v>
      </c>
      <c r="J179">
        <v>6.99</v>
      </c>
      <c r="K179">
        <v>-28.3</v>
      </c>
      <c r="L179">
        <v>7.0696500000000002</v>
      </c>
    </row>
    <row r="180" spans="1:12" x14ac:dyDescent="0.2">
      <c r="A180" t="s">
        <v>5</v>
      </c>
      <c r="B180">
        <v>11</v>
      </c>
      <c r="C180">
        <v>3</v>
      </c>
      <c r="D180" s="2">
        <v>43652</v>
      </c>
      <c r="E180" t="s">
        <v>19</v>
      </c>
      <c r="F180">
        <v>13.5</v>
      </c>
      <c r="G180">
        <v>102.2</v>
      </c>
      <c r="H180">
        <v>8.64</v>
      </c>
      <c r="I180">
        <v>33.770000000000003</v>
      </c>
      <c r="J180">
        <v>6.96</v>
      </c>
      <c r="K180">
        <v>-26.9</v>
      </c>
      <c r="L180">
        <v>7.0479500000000002</v>
      </c>
    </row>
    <row r="181" spans="1:12" x14ac:dyDescent="0.2">
      <c r="A181" t="s">
        <v>5</v>
      </c>
      <c r="B181">
        <v>11</v>
      </c>
      <c r="C181">
        <v>3</v>
      </c>
      <c r="D181" s="2">
        <v>43653</v>
      </c>
      <c r="E181" t="s">
        <v>19</v>
      </c>
      <c r="F181">
        <v>14.3</v>
      </c>
      <c r="G181">
        <v>99.9</v>
      </c>
      <c r="H181">
        <v>8.31</v>
      </c>
      <c r="I181">
        <v>33.81</v>
      </c>
      <c r="J181">
        <v>6.95</v>
      </c>
      <c r="K181">
        <v>-26</v>
      </c>
      <c r="L181">
        <v>7.0340000000000007</v>
      </c>
    </row>
    <row r="182" spans="1:12" x14ac:dyDescent="0.2">
      <c r="A182" t="s">
        <v>5</v>
      </c>
      <c r="B182">
        <v>12</v>
      </c>
      <c r="C182">
        <v>2</v>
      </c>
      <c r="D182" s="2">
        <v>43650</v>
      </c>
      <c r="E182" t="s">
        <v>20</v>
      </c>
      <c r="F182">
        <v>10.8</v>
      </c>
      <c r="G182">
        <v>94.6</v>
      </c>
      <c r="H182">
        <v>8.5</v>
      </c>
      <c r="I182">
        <v>33.11</v>
      </c>
      <c r="J182">
        <v>6.66</v>
      </c>
      <c r="K182">
        <v>-9.6999999999999993</v>
      </c>
      <c r="L182">
        <v>6.7813499999999998</v>
      </c>
    </row>
    <row r="183" spans="1:12" x14ac:dyDescent="0.2">
      <c r="A183" t="s">
        <v>5</v>
      </c>
      <c r="B183">
        <v>12</v>
      </c>
      <c r="C183">
        <v>2</v>
      </c>
      <c r="D183" s="2">
        <v>43651</v>
      </c>
      <c r="E183" t="s">
        <v>20</v>
      </c>
      <c r="F183">
        <v>11.5</v>
      </c>
      <c r="G183">
        <v>96.8</v>
      </c>
      <c r="H183">
        <v>8.56</v>
      </c>
      <c r="I183">
        <v>33.18</v>
      </c>
      <c r="J183">
        <v>6.64</v>
      </c>
      <c r="K183">
        <v>-8.8000000000000007</v>
      </c>
      <c r="L183">
        <v>6.7674000000000003</v>
      </c>
    </row>
    <row r="184" spans="1:12" x14ac:dyDescent="0.2">
      <c r="A184" t="s">
        <v>5</v>
      </c>
      <c r="B184">
        <v>12</v>
      </c>
      <c r="C184">
        <v>2</v>
      </c>
      <c r="D184" s="2">
        <v>43652</v>
      </c>
      <c r="E184" t="s">
        <v>20</v>
      </c>
      <c r="F184">
        <v>11.9</v>
      </c>
      <c r="G184">
        <v>95.2</v>
      </c>
      <c r="H184">
        <v>8.35</v>
      </c>
      <c r="I184">
        <v>33.18</v>
      </c>
      <c r="J184">
        <v>6.65</v>
      </c>
      <c r="K184">
        <v>-9.3000000000000007</v>
      </c>
      <c r="L184">
        <v>6.77515</v>
      </c>
    </row>
    <row r="185" spans="1:12" x14ac:dyDescent="0.2">
      <c r="A185" t="s">
        <v>5</v>
      </c>
      <c r="B185">
        <v>12</v>
      </c>
      <c r="C185">
        <v>2</v>
      </c>
      <c r="D185" s="2">
        <v>43653</v>
      </c>
      <c r="E185" t="s">
        <v>20</v>
      </c>
      <c r="F185">
        <v>11.7</v>
      </c>
      <c r="G185">
        <v>99.1</v>
      </c>
      <c r="H185">
        <v>8.69</v>
      </c>
      <c r="I185">
        <v>33.770000000000003</v>
      </c>
      <c r="J185">
        <v>6.62</v>
      </c>
      <c r="K185">
        <v>-7.3</v>
      </c>
      <c r="L185">
        <v>6.7441500000000003</v>
      </c>
    </row>
    <row r="186" spans="1:12" x14ac:dyDescent="0.2">
      <c r="A186" t="s">
        <v>5</v>
      </c>
      <c r="B186">
        <v>12</v>
      </c>
      <c r="C186">
        <v>2</v>
      </c>
      <c r="D186" s="2">
        <v>43654</v>
      </c>
      <c r="E186" t="s">
        <v>20</v>
      </c>
      <c r="F186">
        <v>11.7</v>
      </c>
      <c r="G186">
        <v>97</v>
      </c>
      <c r="H186">
        <v>8.52</v>
      </c>
      <c r="I186">
        <v>33.79</v>
      </c>
      <c r="J186">
        <v>6.62</v>
      </c>
      <c r="K186">
        <v>-7.7</v>
      </c>
      <c r="L186">
        <v>6.7503500000000001</v>
      </c>
    </row>
    <row r="187" spans="1:12" x14ac:dyDescent="0.2">
      <c r="A187" t="s">
        <v>5</v>
      </c>
      <c r="B187">
        <v>12</v>
      </c>
      <c r="C187">
        <v>2</v>
      </c>
      <c r="D187" s="2">
        <v>43649</v>
      </c>
      <c r="E187" t="s">
        <v>19</v>
      </c>
      <c r="F187">
        <v>15.4</v>
      </c>
      <c r="G187">
        <v>99.3</v>
      </c>
      <c r="H187">
        <v>8.11</v>
      </c>
      <c r="I187">
        <v>33.1</v>
      </c>
      <c r="J187">
        <v>6.54</v>
      </c>
      <c r="K187">
        <v>-2.5</v>
      </c>
      <c r="L187">
        <v>6.6697500000000005</v>
      </c>
    </row>
    <row r="188" spans="1:12" x14ac:dyDescent="0.2">
      <c r="A188" t="s">
        <v>5</v>
      </c>
      <c r="B188">
        <v>12</v>
      </c>
      <c r="C188">
        <v>2</v>
      </c>
      <c r="D188" s="2">
        <v>43650</v>
      </c>
      <c r="E188" t="s">
        <v>19</v>
      </c>
      <c r="F188">
        <v>14.1</v>
      </c>
      <c r="G188">
        <v>100.7</v>
      </c>
      <c r="H188">
        <v>8.43</v>
      </c>
      <c r="I188">
        <v>33.19</v>
      </c>
      <c r="J188">
        <v>6.59</v>
      </c>
      <c r="K188">
        <v>-5.5</v>
      </c>
      <c r="L188">
        <v>6.7162500000000005</v>
      </c>
    </row>
    <row r="189" spans="1:12" x14ac:dyDescent="0.2">
      <c r="A189" t="s">
        <v>5</v>
      </c>
      <c r="B189">
        <v>12</v>
      </c>
      <c r="C189">
        <v>2</v>
      </c>
      <c r="D189" s="2">
        <v>43651</v>
      </c>
      <c r="E189" t="s">
        <v>19</v>
      </c>
      <c r="F189">
        <v>14.6</v>
      </c>
      <c r="G189">
        <v>99.2</v>
      </c>
      <c r="H189">
        <v>8.23</v>
      </c>
      <c r="I189">
        <v>33.21</v>
      </c>
      <c r="J189">
        <v>6.58</v>
      </c>
      <c r="K189">
        <v>-5.3</v>
      </c>
      <c r="L189">
        <v>6.7131500000000006</v>
      </c>
    </row>
    <row r="190" spans="1:12" x14ac:dyDescent="0.2">
      <c r="A190" t="s">
        <v>5</v>
      </c>
      <c r="B190">
        <v>12</v>
      </c>
      <c r="C190">
        <v>2</v>
      </c>
      <c r="D190" s="2">
        <v>43652</v>
      </c>
      <c r="E190" t="s">
        <v>19</v>
      </c>
      <c r="F190">
        <v>13.5</v>
      </c>
      <c r="G190">
        <v>102</v>
      </c>
      <c r="H190">
        <v>8.6199999999999992</v>
      </c>
      <c r="I190">
        <v>33.770000000000003</v>
      </c>
      <c r="J190">
        <v>6.6</v>
      </c>
      <c r="K190">
        <v>-6.1</v>
      </c>
      <c r="L190">
        <v>6.7255500000000001</v>
      </c>
    </row>
    <row r="191" spans="1:12" x14ac:dyDescent="0.2">
      <c r="A191" t="s">
        <v>5</v>
      </c>
      <c r="B191">
        <v>12</v>
      </c>
      <c r="C191">
        <v>2</v>
      </c>
      <c r="D191" s="2">
        <v>43653</v>
      </c>
      <c r="E191" t="s">
        <v>19</v>
      </c>
      <c r="F191">
        <v>14.3</v>
      </c>
      <c r="G191">
        <v>100.8</v>
      </c>
      <c r="H191">
        <v>8.3800000000000008</v>
      </c>
      <c r="I191">
        <v>33.799999999999997</v>
      </c>
      <c r="J191">
        <v>6.58</v>
      </c>
      <c r="K191">
        <v>-5</v>
      </c>
      <c r="L191">
        <v>6.7084999999999999</v>
      </c>
    </row>
    <row r="192" spans="1:12" x14ac:dyDescent="0.2">
      <c r="A192" t="s">
        <v>5</v>
      </c>
      <c r="B192">
        <v>13</v>
      </c>
      <c r="C192">
        <v>5</v>
      </c>
      <c r="D192" s="2">
        <v>43650</v>
      </c>
      <c r="E192" t="s">
        <v>20</v>
      </c>
      <c r="F192">
        <v>10.8</v>
      </c>
      <c r="G192">
        <v>91</v>
      </c>
      <c r="H192">
        <v>8.16</v>
      </c>
      <c r="I192">
        <v>33.11</v>
      </c>
      <c r="J192">
        <v>7.5</v>
      </c>
      <c r="K192">
        <v>-57</v>
      </c>
      <c r="L192">
        <v>7.5145</v>
      </c>
    </row>
    <row r="193" spans="1:12" x14ac:dyDescent="0.2">
      <c r="A193" t="s">
        <v>5</v>
      </c>
      <c r="B193">
        <v>13</v>
      </c>
      <c r="C193">
        <v>5</v>
      </c>
      <c r="D193" s="2">
        <v>43651</v>
      </c>
      <c r="E193" t="s">
        <v>20</v>
      </c>
      <c r="F193">
        <v>11.5</v>
      </c>
      <c r="G193">
        <v>93.7</v>
      </c>
      <c r="H193">
        <v>8.2899999999999991</v>
      </c>
      <c r="I193">
        <v>33.18</v>
      </c>
      <c r="J193">
        <v>7.52</v>
      </c>
      <c r="K193">
        <v>-58.2</v>
      </c>
      <c r="L193">
        <v>7.5331000000000001</v>
      </c>
    </row>
    <row r="194" spans="1:12" x14ac:dyDescent="0.2">
      <c r="A194" t="s">
        <v>5</v>
      </c>
      <c r="B194">
        <v>13</v>
      </c>
      <c r="C194">
        <v>5</v>
      </c>
      <c r="D194" s="2">
        <v>43652</v>
      </c>
      <c r="E194" t="s">
        <v>20</v>
      </c>
      <c r="F194">
        <v>11.9</v>
      </c>
      <c r="G194">
        <v>91.3</v>
      </c>
      <c r="H194">
        <v>8.01</v>
      </c>
      <c r="I194">
        <v>33.18</v>
      </c>
      <c r="J194">
        <v>7.52</v>
      </c>
      <c r="K194">
        <v>-58.5</v>
      </c>
      <c r="L194">
        <v>7.53775</v>
      </c>
    </row>
    <row r="195" spans="1:12" x14ac:dyDescent="0.2">
      <c r="A195" t="s">
        <v>5</v>
      </c>
      <c r="B195">
        <v>13</v>
      </c>
      <c r="C195">
        <v>5</v>
      </c>
      <c r="D195" s="2">
        <v>43653</v>
      </c>
      <c r="E195" t="s">
        <v>20</v>
      </c>
      <c r="F195">
        <v>11.5</v>
      </c>
      <c r="G195">
        <v>95.6</v>
      </c>
      <c r="H195">
        <v>8.42</v>
      </c>
      <c r="I195">
        <v>33.770000000000003</v>
      </c>
      <c r="J195">
        <v>7.49</v>
      </c>
      <c r="K195">
        <v>-56.5</v>
      </c>
      <c r="L195">
        <v>7.5067500000000003</v>
      </c>
    </row>
    <row r="196" spans="1:12" x14ac:dyDescent="0.2">
      <c r="A196" t="s">
        <v>5</v>
      </c>
      <c r="B196">
        <v>13</v>
      </c>
      <c r="C196">
        <v>5</v>
      </c>
      <c r="D196" s="2">
        <v>43654</v>
      </c>
      <c r="E196" t="s">
        <v>20</v>
      </c>
      <c r="F196">
        <v>11.5</v>
      </c>
      <c r="G196">
        <v>96.2</v>
      </c>
      <c r="H196">
        <v>8.4700000000000006</v>
      </c>
      <c r="I196">
        <v>33.79</v>
      </c>
      <c r="J196">
        <v>7.5</v>
      </c>
      <c r="K196">
        <v>-57.2</v>
      </c>
      <c r="L196">
        <v>7.5175999999999998</v>
      </c>
    </row>
    <row r="197" spans="1:12" x14ac:dyDescent="0.2">
      <c r="A197" t="s">
        <v>5</v>
      </c>
      <c r="B197">
        <v>13</v>
      </c>
      <c r="C197">
        <v>5</v>
      </c>
      <c r="D197" s="2">
        <v>43649</v>
      </c>
      <c r="E197" t="s">
        <v>19</v>
      </c>
      <c r="F197">
        <v>15.4</v>
      </c>
      <c r="G197">
        <v>98.4</v>
      </c>
      <c r="H197">
        <v>8.0399999999999991</v>
      </c>
      <c r="I197">
        <v>33.1</v>
      </c>
      <c r="J197">
        <v>7.46</v>
      </c>
      <c r="K197">
        <v>-55.2</v>
      </c>
      <c r="L197">
        <v>7.4866000000000001</v>
      </c>
    </row>
    <row r="198" spans="1:12" x14ac:dyDescent="0.2">
      <c r="A198" t="s">
        <v>5</v>
      </c>
      <c r="B198">
        <v>13</v>
      </c>
      <c r="C198">
        <v>5</v>
      </c>
      <c r="D198" s="2">
        <v>43650</v>
      </c>
      <c r="E198" t="s">
        <v>19</v>
      </c>
      <c r="F198">
        <v>14.2</v>
      </c>
      <c r="G198">
        <v>98.4</v>
      </c>
      <c r="H198">
        <v>8.23</v>
      </c>
      <c r="I198">
        <v>33.200000000000003</v>
      </c>
      <c r="J198">
        <v>7.52</v>
      </c>
      <c r="K198">
        <v>-58.7</v>
      </c>
      <c r="L198">
        <v>7.5408500000000007</v>
      </c>
    </row>
    <row r="199" spans="1:12" x14ac:dyDescent="0.2">
      <c r="A199" t="s">
        <v>5</v>
      </c>
      <c r="B199">
        <v>13</v>
      </c>
      <c r="C199">
        <v>5</v>
      </c>
      <c r="D199" s="2">
        <v>43651</v>
      </c>
      <c r="E199" t="s">
        <v>19</v>
      </c>
      <c r="F199">
        <v>14.6</v>
      </c>
      <c r="G199">
        <v>98.9</v>
      </c>
      <c r="H199">
        <v>8.1999999999999993</v>
      </c>
      <c r="I199">
        <v>33.19</v>
      </c>
      <c r="J199">
        <v>7.56</v>
      </c>
      <c r="K199">
        <v>-60.7</v>
      </c>
      <c r="L199">
        <v>7.5718500000000004</v>
      </c>
    </row>
    <row r="200" spans="1:12" x14ac:dyDescent="0.2">
      <c r="A200" t="s">
        <v>5</v>
      </c>
      <c r="B200">
        <v>13</v>
      </c>
      <c r="C200">
        <v>5</v>
      </c>
      <c r="D200" s="2">
        <v>43652</v>
      </c>
      <c r="E200" t="s">
        <v>19</v>
      </c>
      <c r="F200">
        <v>13.5</v>
      </c>
      <c r="G200">
        <v>101.7</v>
      </c>
      <c r="H200">
        <v>8.6</v>
      </c>
      <c r="I200">
        <v>33.78</v>
      </c>
      <c r="J200">
        <v>7.53</v>
      </c>
      <c r="K200">
        <v>-59.2</v>
      </c>
      <c r="L200">
        <v>7.5486000000000004</v>
      </c>
    </row>
    <row r="201" spans="1:12" x14ac:dyDescent="0.2">
      <c r="A201" t="s">
        <v>5</v>
      </c>
      <c r="B201">
        <v>13</v>
      </c>
      <c r="C201">
        <v>5</v>
      </c>
      <c r="D201" s="2">
        <v>43653</v>
      </c>
      <c r="E201" t="s">
        <v>19</v>
      </c>
      <c r="F201">
        <v>14.3</v>
      </c>
      <c r="G201">
        <v>100.8</v>
      </c>
      <c r="H201">
        <v>8.3800000000000008</v>
      </c>
      <c r="I201">
        <v>33.81</v>
      </c>
      <c r="J201">
        <v>7.53</v>
      </c>
      <c r="K201">
        <v>-59.3</v>
      </c>
      <c r="L201">
        <v>7.5501500000000004</v>
      </c>
    </row>
    <row r="202" spans="1:12" x14ac:dyDescent="0.2">
      <c r="A202" t="s">
        <v>5</v>
      </c>
      <c r="B202">
        <v>14</v>
      </c>
      <c r="C202">
        <v>1</v>
      </c>
      <c r="D202" s="2">
        <v>43650</v>
      </c>
      <c r="E202" t="s">
        <v>20</v>
      </c>
      <c r="F202">
        <v>10.8</v>
      </c>
      <c r="G202">
        <v>93.5</v>
      </c>
      <c r="H202">
        <v>8.39</v>
      </c>
      <c r="I202">
        <v>33.1</v>
      </c>
      <c r="J202">
        <v>6.36</v>
      </c>
      <c r="K202">
        <v>7.2</v>
      </c>
      <c r="L202">
        <v>6.5194000000000001</v>
      </c>
    </row>
    <row r="203" spans="1:12" x14ac:dyDescent="0.2">
      <c r="A203" t="s">
        <v>5</v>
      </c>
      <c r="B203">
        <v>14</v>
      </c>
      <c r="C203">
        <v>1</v>
      </c>
      <c r="D203" s="2">
        <v>43651</v>
      </c>
      <c r="E203" t="s">
        <v>20</v>
      </c>
      <c r="F203">
        <v>11.5</v>
      </c>
      <c r="G203">
        <v>94.8</v>
      </c>
      <c r="H203">
        <v>8.3800000000000008</v>
      </c>
      <c r="I203">
        <v>33.17</v>
      </c>
      <c r="J203">
        <v>6.37</v>
      </c>
      <c r="K203">
        <v>6.5</v>
      </c>
      <c r="L203">
        <v>6.5302500000000006</v>
      </c>
    </row>
    <row r="204" spans="1:12" x14ac:dyDescent="0.2">
      <c r="A204" t="s">
        <v>5</v>
      </c>
      <c r="B204">
        <v>14</v>
      </c>
      <c r="C204">
        <v>1</v>
      </c>
      <c r="D204" s="2">
        <v>43652</v>
      </c>
      <c r="E204" t="s">
        <v>20</v>
      </c>
      <c r="F204">
        <v>11.8</v>
      </c>
      <c r="G204">
        <v>94.9</v>
      </c>
      <c r="H204">
        <v>8.33</v>
      </c>
      <c r="I204">
        <v>33.17</v>
      </c>
      <c r="J204">
        <v>6.38</v>
      </c>
      <c r="K204">
        <v>6.1</v>
      </c>
      <c r="L204">
        <v>6.5364500000000003</v>
      </c>
    </row>
    <row r="205" spans="1:12" x14ac:dyDescent="0.2">
      <c r="A205" t="s">
        <v>5</v>
      </c>
      <c r="B205">
        <v>14</v>
      </c>
      <c r="C205">
        <v>1</v>
      </c>
      <c r="D205" s="2">
        <v>43653</v>
      </c>
      <c r="E205" t="s">
        <v>20</v>
      </c>
      <c r="F205">
        <v>11.7</v>
      </c>
      <c r="G205">
        <v>98.5</v>
      </c>
      <c r="H205">
        <v>8.64</v>
      </c>
      <c r="I205">
        <v>33.76</v>
      </c>
      <c r="J205">
        <v>6.32</v>
      </c>
      <c r="K205">
        <v>9.5</v>
      </c>
      <c r="L205">
        <v>6.4837500000000006</v>
      </c>
    </row>
    <row r="206" spans="1:12" x14ac:dyDescent="0.2">
      <c r="A206" t="s">
        <v>5</v>
      </c>
      <c r="B206">
        <v>14</v>
      </c>
      <c r="C206">
        <v>1</v>
      </c>
      <c r="D206" s="2">
        <v>43654</v>
      </c>
      <c r="E206" t="s">
        <v>20</v>
      </c>
      <c r="F206">
        <v>11.7</v>
      </c>
      <c r="G206">
        <v>97.7</v>
      </c>
      <c r="H206">
        <v>8.57</v>
      </c>
      <c r="I206">
        <v>33.78</v>
      </c>
      <c r="J206">
        <v>6.33</v>
      </c>
      <c r="K206">
        <v>9.1</v>
      </c>
      <c r="L206">
        <v>6.4899500000000003</v>
      </c>
    </row>
    <row r="207" spans="1:12" x14ac:dyDescent="0.2">
      <c r="A207" t="s">
        <v>5</v>
      </c>
      <c r="B207">
        <v>14</v>
      </c>
      <c r="C207">
        <v>1</v>
      </c>
      <c r="D207" s="2">
        <v>43649</v>
      </c>
      <c r="E207" t="s">
        <v>19</v>
      </c>
      <c r="F207">
        <v>15.4</v>
      </c>
      <c r="G207">
        <v>98.4</v>
      </c>
      <c r="H207">
        <v>8.0399999999999991</v>
      </c>
      <c r="I207">
        <v>33.1</v>
      </c>
      <c r="J207">
        <v>6.23</v>
      </c>
      <c r="K207">
        <v>15.1</v>
      </c>
      <c r="L207">
        <v>6.3969500000000004</v>
      </c>
    </row>
    <row r="208" spans="1:12" x14ac:dyDescent="0.2">
      <c r="A208" t="s">
        <v>5</v>
      </c>
      <c r="B208">
        <v>14</v>
      </c>
      <c r="C208">
        <v>1</v>
      </c>
      <c r="D208" s="2">
        <v>43650</v>
      </c>
      <c r="E208" t="s">
        <v>19</v>
      </c>
      <c r="F208">
        <v>14.1</v>
      </c>
      <c r="G208">
        <v>100.7</v>
      </c>
      <c r="H208">
        <v>8.43</v>
      </c>
      <c r="I208">
        <v>33.19</v>
      </c>
      <c r="J208">
        <v>6.3</v>
      </c>
      <c r="K208">
        <v>11.2</v>
      </c>
      <c r="L208">
        <v>6.4573999999999998</v>
      </c>
    </row>
    <row r="209" spans="1:12" x14ac:dyDescent="0.2">
      <c r="A209" t="s">
        <v>5</v>
      </c>
      <c r="B209">
        <v>14</v>
      </c>
      <c r="C209">
        <v>1</v>
      </c>
      <c r="D209" s="2">
        <v>43651</v>
      </c>
      <c r="E209" t="s">
        <v>19</v>
      </c>
      <c r="F209">
        <v>14.6</v>
      </c>
      <c r="G209">
        <v>99.6</v>
      </c>
      <c r="H209">
        <v>8.26</v>
      </c>
      <c r="I209">
        <v>33.18</v>
      </c>
      <c r="J209">
        <v>6.27</v>
      </c>
      <c r="K209">
        <v>12.5</v>
      </c>
      <c r="L209">
        <v>6.4372500000000006</v>
      </c>
    </row>
    <row r="210" spans="1:12" x14ac:dyDescent="0.2">
      <c r="A210" t="s">
        <v>5</v>
      </c>
      <c r="B210">
        <v>14</v>
      </c>
      <c r="C210">
        <v>1</v>
      </c>
      <c r="D210" s="2">
        <v>43652</v>
      </c>
      <c r="E210" t="s">
        <v>19</v>
      </c>
      <c r="F210">
        <v>13.5</v>
      </c>
      <c r="G210">
        <v>102.3</v>
      </c>
      <c r="H210">
        <v>8.64</v>
      </c>
      <c r="I210">
        <v>33.770000000000003</v>
      </c>
      <c r="J210">
        <v>6.3</v>
      </c>
      <c r="K210">
        <v>11</v>
      </c>
      <c r="L210">
        <v>6.4605000000000006</v>
      </c>
    </row>
    <row r="211" spans="1:12" x14ac:dyDescent="0.2">
      <c r="A211" t="s">
        <v>5</v>
      </c>
      <c r="B211">
        <v>14</v>
      </c>
      <c r="C211">
        <v>1</v>
      </c>
      <c r="D211" s="2">
        <v>43653</v>
      </c>
      <c r="E211" t="s">
        <v>19</v>
      </c>
      <c r="F211">
        <v>14.3</v>
      </c>
      <c r="G211">
        <v>100.4</v>
      </c>
      <c r="H211">
        <v>8.34</v>
      </c>
      <c r="I211">
        <v>33.78</v>
      </c>
      <c r="J211">
        <v>6.26</v>
      </c>
      <c r="K211">
        <v>13.5</v>
      </c>
      <c r="L211">
        <v>6.4217500000000003</v>
      </c>
    </row>
    <row r="212" spans="1:12" x14ac:dyDescent="0.2">
      <c r="A212" t="s">
        <v>6</v>
      </c>
      <c r="B212">
        <v>1</v>
      </c>
      <c r="C212">
        <v>3</v>
      </c>
      <c r="D212" s="2">
        <v>43651</v>
      </c>
      <c r="E212" t="s">
        <v>20</v>
      </c>
      <c r="F212">
        <v>11.5</v>
      </c>
      <c r="G212">
        <v>94</v>
      </c>
      <c r="H212">
        <v>8.31</v>
      </c>
      <c r="I212">
        <v>33.17</v>
      </c>
      <c r="J212">
        <v>6.99</v>
      </c>
      <c r="K212">
        <v>-28.3</v>
      </c>
      <c r="L212">
        <v>7.0696500000000002</v>
      </c>
    </row>
    <row r="213" spans="1:12" x14ac:dyDescent="0.2">
      <c r="A213" t="s">
        <v>6</v>
      </c>
      <c r="B213">
        <v>1</v>
      </c>
      <c r="C213">
        <v>3</v>
      </c>
      <c r="D213" s="2">
        <v>43652</v>
      </c>
      <c r="E213" t="s">
        <v>20</v>
      </c>
      <c r="F213">
        <v>11.7</v>
      </c>
      <c r="G213">
        <v>92.6</v>
      </c>
      <c r="H213">
        <v>8.15</v>
      </c>
      <c r="I213">
        <v>33.17</v>
      </c>
      <c r="J213">
        <v>7.02</v>
      </c>
      <c r="K213">
        <v>-30.4</v>
      </c>
      <c r="L213">
        <v>7.1021999999999998</v>
      </c>
    </row>
    <row r="214" spans="1:12" x14ac:dyDescent="0.2">
      <c r="A214" t="s">
        <v>6</v>
      </c>
      <c r="B214">
        <v>1</v>
      </c>
      <c r="C214">
        <v>3</v>
      </c>
      <c r="D214" s="2">
        <v>43653</v>
      </c>
      <c r="E214" t="s">
        <v>20</v>
      </c>
      <c r="F214">
        <v>11.7</v>
      </c>
      <c r="G214">
        <v>98.6</v>
      </c>
      <c r="H214">
        <v>8.64</v>
      </c>
      <c r="I214">
        <v>33.770000000000003</v>
      </c>
      <c r="J214">
        <v>6.96</v>
      </c>
      <c r="K214">
        <v>-26.7</v>
      </c>
      <c r="L214">
        <v>7.0448500000000003</v>
      </c>
    </row>
    <row r="215" spans="1:12" x14ac:dyDescent="0.2">
      <c r="A215" t="s">
        <v>6</v>
      </c>
      <c r="B215">
        <v>1</v>
      </c>
      <c r="C215">
        <v>3</v>
      </c>
      <c r="D215" s="2">
        <v>43654</v>
      </c>
      <c r="E215" t="s">
        <v>20</v>
      </c>
      <c r="F215">
        <v>11.5</v>
      </c>
      <c r="G215">
        <v>97.4</v>
      </c>
      <c r="H215">
        <v>8.57</v>
      </c>
      <c r="I215">
        <v>33.799999999999997</v>
      </c>
      <c r="J215">
        <v>6.89</v>
      </c>
      <c r="K215">
        <v>-23</v>
      </c>
      <c r="L215">
        <v>6.9874999999999998</v>
      </c>
    </row>
    <row r="216" spans="1:12" x14ac:dyDescent="0.2">
      <c r="A216" t="s">
        <v>6</v>
      </c>
      <c r="B216">
        <v>1</v>
      </c>
      <c r="C216">
        <v>3</v>
      </c>
      <c r="D216" s="2">
        <v>43655</v>
      </c>
      <c r="E216" t="s">
        <v>20</v>
      </c>
      <c r="F216">
        <v>12.1</v>
      </c>
      <c r="G216">
        <v>95.9</v>
      </c>
      <c r="H216">
        <v>8.34</v>
      </c>
      <c r="I216">
        <v>33.82</v>
      </c>
      <c r="J216">
        <v>6.92</v>
      </c>
      <c r="K216">
        <v>-24.7</v>
      </c>
      <c r="L216">
        <v>7.0138500000000006</v>
      </c>
    </row>
    <row r="217" spans="1:12" x14ac:dyDescent="0.2">
      <c r="A217" t="s">
        <v>6</v>
      </c>
      <c r="B217">
        <v>1</v>
      </c>
      <c r="C217">
        <v>3</v>
      </c>
      <c r="D217" s="2">
        <v>43650</v>
      </c>
      <c r="E217" t="s">
        <v>19</v>
      </c>
      <c r="F217">
        <v>14.2</v>
      </c>
      <c r="G217">
        <v>101.2</v>
      </c>
      <c r="H217">
        <v>8.4600000000000009</v>
      </c>
      <c r="I217">
        <v>33.19</v>
      </c>
      <c r="J217">
        <v>6.94</v>
      </c>
      <c r="K217">
        <v>-25.8</v>
      </c>
      <c r="L217">
        <v>7.0308999999999999</v>
      </c>
    </row>
    <row r="218" spans="1:12" x14ac:dyDescent="0.2">
      <c r="A218" t="s">
        <v>6</v>
      </c>
      <c r="B218">
        <v>1</v>
      </c>
      <c r="C218">
        <v>3</v>
      </c>
      <c r="D218" s="2">
        <v>43651</v>
      </c>
      <c r="E218" t="s">
        <v>19</v>
      </c>
      <c r="F218">
        <v>14.5</v>
      </c>
      <c r="G218">
        <v>99.7</v>
      </c>
      <c r="H218">
        <v>8.2899999999999991</v>
      </c>
      <c r="I218">
        <v>33.159999999999997</v>
      </c>
      <c r="J218">
        <v>6.97</v>
      </c>
      <c r="K218">
        <v>-27.3</v>
      </c>
      <c r="L218">
        <v>7.0541499999999999</v>
      </c>
    </row>
    <row r="219" spans="1:12" x14ac:dyDescent="0.2">
      <c r="A219" t="s">
        <v>6</v>
      </c>
      <c r="B219">
        <v>1</v>
      </c>
      <c r="C219">
        <v>3</v>
      </c>
      <c r="D219" s="2">
        <v>43652</v>
      </c>
      <c r="E219" t="s">
        <v>19</v>
      </c>
      <c r="F219">
        <v>13.4</v>
      </c>
      <c r="G219">
        <v>102.4</v>
      </c>
      <c r="H219">
        <v>8.68</v>
      </c>
      <c r="I219">
        <v>33.79</v>
      </c>
      <c r="J219">
        <v>6.96</v>
      </c>
      <c r="K219">
        <v>-26.8</v>
      </c>
      <c r="L219">
        <v>7.0464000000000002</v>
      </c>
    </row>
    <row r="220" spans="1:12" x14ac:dyDescent="0.2">
      <c r="A220" t="s">
        <v>6</v>
      </c>
      <c r="B220">
        <v>1</v>
      </c>
      <c r="C220">
        <v>3</v>
      </c>
      <c r="D220" s="2">
        <v>43653</v>
      </c>
      <c r="E220" t="s">
        <v>19</v>
      </c>
      <c r="F220">
        <v>14.3</v>
      </c>
      <c r="G220">
        <v>102.4</v>
      </c>
      <c r="H220">
        <v>8.52</v>
      </c>
      <c r="I220">
        <v>33.81</v>
      </c>
      <c r="J220">
        <v>6.94</v>
      </c>
      <c r="K220">
        <v>-25.7</v>
      </c>
      <c r="L220">
        <v>7.02935</v>
      </c>
    </row>
    <row r="221" spans="1:12" x14ac:dyDescent="0.2">
      <c r="A221" t="s">
        <v>6</v>
      </c>
      <c r="B221">
        <v>1</v>
      </c>
      <c r="C221">
        <v>3</v>
      </c>
      <c r="D221" s="2">
        <v>43654</v>
      </c>
      <c r="E221" t="s">
        <v>19</v>
      </c>
      <c r="F221">
        <v>14.7</v>
      </c>
      <c r="G221">
        <v>102.5</v>
      </c>
      <c r="H221">
        <v>8.4499999999999993</v>
      </c>
      <c r="I221">
        <v>33.840000000000003</v>
      </c>
      <c r="J221">
        <v>6.91</v>
      </c>
      <c r="K221">
        <v>-23.9</v>
      </c>
      <c r="L221">
        <v>7.0014500000000002</v>
      </c>
    </row>
    <row r="222" spans="1:12" x14ac:dyDescent="0.2">
      <c r="A222" t="s">
        <v>6</v>
      </c>
      <c r="B222">
        <v>2</v>
      </c>
      <c r="C222">
        <v>1</v>
      </c>
      <c r="D222" s="2">
        <v>43651</v>
      </c>
      <c r="E222" t="s">
        <v>20</v>
      </c>
      <c r="F222">
        <v>11.5</v>
      </c>
      <c r="G222">
        <v>97.3</v>
      </c>
      <c r="H222">
        <v>8.6</v>
      </c>
      <c r="I222">
        <v>33.18</v>
      </c>
      <c r="J222">
        <v>6.34</v>
      </c>
      <c r="K222">
        <v>8.4</v>
      </c>
      <c r="L222">
        <v>6.5007999999999999</v>
      </c>
    </row>
    <row r="223" spans="1:12" x14ac:dyDescent="0.2">
      <c r="A223" t="s">
        <v>6</v>
      </c>
      <c r="B223">
        <v>2</v>
      </c>
      <c r="C223">
        <v>1</v>
      </c>
      <c r="D223" s="2">
        <v>43652</v>
      </c>
      <c r="E223" t="s">
        <v>20</v>
      </c>
      <c r="F223">
        <v>11.6</v>
      </c>
      <c r="G223">
        <v>96.1</v>
      </c>
      <c r="H223">
        <v>8.4700000000000006</v>
      </c>
      <c r="I223">
        <v>33.159999999999997</v>
      </c>
      <c r="J223">
        <v>6.4</v>
      </c>
      <c r="K223">
        <v>5.0999999999999996</v>
      </c>
      <c r="L223">
        <v>6.5519500000000006</v>
      </c>
    </row>
    <row r="224" spans="1:12" x14ac:dyDescent="0.2">
      <c r="A224" t="s">
        <v>6</v>
      </c>
      <c r="B224">
        <v>2</v>
      </c>
      <c r="C224">
        <v>1</v>
      </c>
      <c r="D224" s="2">
        <v>43653</v>
      </c>
      <c r="E224" t="s">
        <v>20</v>
      </c>
      <c r="F224">
        <v>11.6</v>
      </c>
      <c r="G224">
        <v>99.5</v>
      </c>
      <c r="H224">
        <v>8.74</v>
      </c>
      <c r="I224">
        <v>33.75</v>
      </c>
      <c r="J224">
        <v>6.32</v>
      </c>
      <c r="K224">
        <v>9.3000000000000007</v>
      </c>
      <c r="L224">
        <v>6.4868500000000004</v>
      </c>
    </row>
    <row r="225" spans="1:12" x14ac:dyDescent="0.2">
      <c r="A225" t="s">
        <v>6</v>
      </c>
      <c r="B225">
        <v>2</v>
      </c>
      <c r="C225">
        <v>1</v>
      </c>
      <c r="D225" s="2">
        <v>43654</v>
      </c>
      <c r="E225" t="s">
        <v>20</v>
      </c>
      <c r="F225">
        <v>11.7</v>
      </c>
      <c r="G225">
        <v>99.9</v>
      </c>
      <c r="H225">
        <v>8.76</v>
      </c>
      <c r="I225">
        <v>33.78</v>
      </c>
      <c r="J225">
        <v>6.26</v>
      </c>
      <c r="K225">
        <v>13</v>
      </c>
      <c r="L225">
        <v>6.4295</v>
      </c>
    </row>
    <row r="226" spans="1:12" x14ac:dyDescent="0.2">
      <c r="A226" t="s">
        <v>6</v>
      </c>
      <c r="B226">
        <v>2</v>
      </c>
      <c r="C226">
        <v>1</v>
      </c>
      <c r="D226" s="2">
        <v>43655</v>
      </c>
      <c r="E226" t="s">
        <v>20</v>
      </c>
      <c r="F226">
        <v>12.2</v>
      </c>
      <c r="G226">
        <v>98.3</v>
      </c>
      <c r="H226">
        <v>8.5299999999999994</v>
      </c>
      <c r="I226">
        <v>33.81</v>
      </c>
      <c r="J226">
        <v>6.27</v>
      </c>
      <c r="K226">
        <v>12.5</v>
      </c>
      <c r="L226">
        <v>6.4372500000000006</v>
      </c>
    </row>
    <row r="227" spans="1:12" x14ac:dyDescent="0.2">
      <c r="A227" t="s">
        <v>6</v>
      </c>
      <c r="B227">
        <v>2</v>
      </c>
      <c r="C227">
        <v>1</v>
      </c>
      <c r="D227" s="2">
        <v>43650</v>
      </c>
      <c r="E227" t="s">
        <v>19</v>
      </c>
      <c r="F227">
        <v>14.3</v>
      </c>
      <c r="G227">
        <v>101</v>
      </c>
      <c r="H227">
        <v>8.44</v>
      </c>
      <c r="I227">
        <v>33.18</v>
      </c>
      <c r="J227">
        <v>6.29</v>
      </c>
      <c r="K227">
        <v>11.7</v>
      </c>
      <c r="L227">
        <v>6.4496500000000001</v>
      </c>
    </row>
    <row r="228" spans="1:12" x14ac:dyDescent="0.2">
      <c r="A228" t="s">
        <v>6</v>
      </c>
      <c r="B228">
        <v>2</v>
      </c>
      <c r="C228">
        <v>1</v>
      </c>
      <c r="D228" s="2">
        <v>43651</v>
      </c>
      <c r="E228" t="s">
        <v>19</v>
      </c>
      <c r="F228">
        <v>14.5</v>
      </c>
      <c r="G228">
        <v>99.6</v>
      </c>
      <c r="H228">
        <v>8.2799999999999994</v>
      </c>
      <c r="I228">
        <v>33.130000000000003</v>
      </c>
      <c r="J228">
        <v>6.31</v>
      </c>
      <c r="K228">
        <v>10.4</v>
      </c>
      <c r="L228">
        <v>6.4698000000000002</v>
      </c>
    </row>
    <row r="229" spans="1:12" x14ac:dyDescent="0.2">
      <c r="A229" t="s">
        <v>6</v>
      </c>
      <c r="B229">
        <v>2</v>
      </c>
      <c r="C229">
        <v>1</v>
      </c>
      <c r="D229" s="2">
        <v>43652</v>
      </c>
      <c r="E229" t="s">
        <v>19</v>
      </c>
      <c r="F229">
        <v>13.4</v>
      </c>
      <c r="G229">
        <v>102</v>
      </c>
      <c r="H229">
        <v>8.64</v>
      </c>
      <c r="I229">
        <v>33.770000000000003</v>
      </c>
      <c r="J229">
        <v>6.3</v>
      </c>
      <c r="K229">
        <v>10.9</v>
      </c>
      <c r="L229">
        <v>6.4620500000000005</v>
      </c>
    </row>
    <row r="230" spans="1:12" x14ac:dyDescent="0.2">
      <c r="A230" t="s">
        <v>6</v>
      </c>
      <c r="B230">
        <v>2</v>
      </c>
      <c r="C230">
        <v>1</v>
      </c>
      <c r="D230" s="2">
        <v>43653</v>
      </c>
      <c r="E230" t="s">
        <v>19</v>
      </c>
      <c r="F230">
        <v>14.3</v>
      </c>
      <c r="G230">
        <v>101.4</v>
      </c>
      <c r="H230">
        <v>8.43</v>
      </c>
      <c r="I230">
        <v>33.79</v>
      </c>
      <c r="J230">
        <v>6.28</v>
      </c>
      <c r="K230">
        <v>12.1</v>
      </c>
      <c r="L230">
        <v>6.4434500000000003</v>
      </c>
    </row>
    <row r="231" spans="1:12" x14ac:dyDescent="0.2">
      <c r="A231" t="s">
        <v>6</v>
      </c>
      <c r="B231">
        <v>2</v>
      </c>
      <c r="C231">
        <v>1</v>
      </c>
      <c r="D231" s="2">
        <v>43654</v>
      </c>
      <c r="E231" t="s">
        <v>19</v>
      </c>
      <c r="F231">
        <v>14.8</v>
      </c>
      <c r="G231">
        <v>102</v>
      </c>
      <c r="H231">
        <v>8.4</v>
      </c>
      <c r="I231">
        <v>33.83</v>
      </c>
      <c r="J231">
        <v>6.22</v>
      </c>
      <c r="K231">
        <v>15.5</v>
      </c>
      <c r="L231">
        <v>6.3907500000000006</v>
      </c>
    </row>
    <row r="232" spans="1:12" x14ac:dyDescent="0.2">
      <c r="A232" t="s">
        <v>6</v>
      </c>
      <c r="B232">
        <v>3</v>
      </c>
      <c r="C232">
        <v>7</v>
      </c>
      <c r="D232" s="2">
        <v>43651</v>
      </c>
      <c r="E232" t="s">
        <v>20</v>
      </c>
      <c r="F232">
        <v>11.7</v>
      </c>
      <c r="G232">
        <v>94.7</v>
      </c>
      <c r="H232">
        <v>8.34</v>
      </c>
      <c r="I232">
        <v>33.17</v>
      </c>
      <c r="J232">
        <v>8.1</v>
      </c>
      <c r="K232">
        <v>-91.1</v>
      </c>
      <c r="L232">
        <v>8.0430500000000009</v>
      </c>
    </row>
    <row r="233" spans="1:12" x14ac:dyDescent="0.2">
      <c r="A233" t="s">
        <v>6</v>
      </c>
      <c r="B233">
        <v>3</v>
      </c>
      <c r="C233">
        <v>7</v>
      </c>
      <c r="D233" s="2">
        <v>43652</v>
      </c>
      <c r="E233" t="s">
        <v>20</v>
      </c>
      <c r="F233">
        <v>11.9</v>
      </c>
      <c r="G233">
        <v>94.7</v>
      </c>
      <c r="H233">
        <v>8.3000000000000007</v>
      </c>
      <c r="I233">
        <v>33.159999999999997</v>
      </c>
      <c r="J233">
        <v>8.1300000000000008</v>
      </c>
      <c r="K233">
        <v>-93.1</v>
      </c>
      <c r="L233">
        <v>8.0740499999999997</v>
      </c>
    </row>
    <row r="234" spans="1:12" x14ac:dyDescent="0.2">
      <c r="A234" t="s">
        <v>6</v>
      </c>
      <c r="B234">
        <v>3</v>
      </c>
      <c r="C234">
        <v>7</v>
      </c>
      <c r="D234" s="2">
        <v>43653</v>
      </c>
      <c r="E234" t="s">
        <v>20</v>
      </c>
      <c r="F234">
        <v>11.9</v>
      </c>
      <c r="G234">
        <v>98.4</v>
      </c>
      <c r="H234">
        <v>8.6</v>
      </c>
      <c r="I234">
        <v>33.770000000000003</v>
      </c>
      <c r="J234">
        <v>8.07</v>
      </c>
      <c r="K234">
        <v>-89.3</v>
      </c>
      <c r="L234">
        <v>8.0151500000000002</v>
      </c>
    </row>
    <row r="235" spans="1:12" x14ac:dyDescent="0.2">
      <c r="A235" t="s">
        <v>6</v>
      </c>
      <c r="B235">
        <v>3</v>
      </c>
      <c r="C235">
        <v>7</v>
      </c>
      <c r="D235" s="2">
        <v>43654</v>
      </c>
      <c r="E235" t="s">
        <v>20</v>
      </c>
      <c r="F235">
        <v>11.7</v>
      </c>
      <c r="G235">
        <v>97.2</v>
      </c>
      <c r="H235">
        <v>8.52</v>
      </c>
      <c r="I235">
        <v>33.799999999999997</v>
      </c>
      <c r="J235">
        <v>8.0500000000000007</v>
      </c>
      <c r="K235">
        <v>-88.2</v>
      </c>
      <c r="L235">
        <v>7.9981</v>
      </c>
    </row>
    <row r="236" spans="1:12" x14ac:dyDescent="0.2">
      <c r="A236" t="s">
        <v>6</v>
      </c>
      <c r="B236">
        <v>3</v>
      </c>
      <c r="C236">
        <v>7</v>
      </c>
      <c r="D236" s="2">
        <v>43655</v>
      </c>
      <c r="E236" t="s">
        <v>20</v>
      </c>
      <c r="F236">
        <v>12.2</v>
      </c>
      <c r="G236">
        <v>95.8</v>
      </c>
      <c r="H236">
        <v>8.31</v>
      </c>
      <c r="I236">
        <v>33.81</v>
      </c>
      <c r="J236">
        <v>8.0299999999999994</v>
      </c>
      <c r="K236">
        <v>-87.5</v>
      </c>
      <c r="L236">
        <v>7.9872500000000004</v>
      </c>
    </row>
    <row r="237" spans="1:12" x14ac:dyDescent="0.2">
      <c r="A237" t="s">
        <v>6</v>
      </c>
      <c r="B237">
        <v>3</v>
      </c>
      <c r="C237">
        <v>7</v>
      </c>
      <c r="D237" s="2">
        <v>43650</v>
      </c>
      <c r="E237" t="s">
        <v>19</v>
      </c>
      <c r="F237">
        <v>14.2</v>
      </c>
      <c r="G237">
        <v>102.4</v>
      </c>
      <c r="H237">
        <v>8.56</v>
      </c>
      <c r="I237">
        <v>33.19</v>
      </c>
      <c r="J237">
        <v>8.1199999999999992</v>
      </c>
      <c r="K237">
        <v>-92.7</v>
      </c>
      <c r="L237">
        <v>8.06785</v>
      </c>
    </row>
    <row r="238" spans="1:12" x14ac:dyDescent="0.2">
      <c r="A238" t="s">
        <v>6</v>
      </c>
      <c r="B238">
        <v>3</v>
      </c>
      <c r="C238">
        <v>7</v>
      </c>
      <c r="D238" s="2">
        <v>43651</v>
      </c>
      <c r="E238" t="s">
        <v>19</v>
      </c>
      <c r="F238">
        <v>14.5</v>
      </c>
      <c r="G238">
        <v>100.4</v>
      </c>
      <c r="H238">
        <v>8.35</v>
      </c>
      <c r="I238">
        <v>33.17</v>
      </c>
      <c r="J238">
        <v>8.15</v>
      </c>
      <c r="K238">
        <v>-94.4</v>
      </c>
      <c r="L238">
        <v>8.0942000000000007</v>
      </c>
    </row>
    <row r="239" spans="1:12" x14ac:dyDescent="0.2">
      <c r="A239" t="s">
        <v>6</v>
      </c>
      <c r="B239">
        <v>3</v>
      </c>
      <c r="C239">
        <v>7</v>
      </c>
      <c r="D239" s="2">
        <v>43652</v>
      </c>
      <c r="E239" t="s">
        <v>19</v>
      </c>
      <c r="F239">
        <v>13.3</v>
      </c>
      <c r="G239">
        <v>102.6</v>
      </c>
      <c r="H239">
        <v>8.7100000000000009</v>
      </c>
      <c r="I239">
        <v>33.78</v>
      </c>
      <c r="J239">
        <v>8.1300000000000008</v>
      </c>
      <c r="K239">
        <v>-93.2</v>
      </c>
      <c r="L239">
        <v>8.0755999999999997</v>
      </c>
    </row>
    <row r="240" spans="1:12" x14ac:dyDescent="0.2">
      <c r="A240" t="s">
        <v>6</v>
      </c>
      <c r="B240">
        <v>3</v>
      </c>
      <c r="C240">
        <v>7</v>
      </c>
      <c r="D240" s="2">
        <v>43653</v>
      </c>
      <c r="E240" t="s">
        <v>19</v>
      </c>
      <c r="F240">
        <v>14.2</v>
      </c>
      <c r="G240">
        <v>102</v>
      </c>
      <c r="H240">
        <v>8.49</v>
      </c>
      <c r="I240">
        <v>33.81</v>
      </c>
      <c r="J240">
        <v>8.1199999999999992</v>
      </c>
      <c r="K240">
        <v>-92.7</v>
      </c>
      <c r="L240">
        <v>8.06785</v>
      </c>
    </row>
    <row r="241" spans="1:12" x14ac:dyDescent="0.2">
      <c r="A241" t="s">
        <v>6</v>
      </c>
      <c r="B241">
        <v>3</v>
      </c>
      <c r="C241">
        <v>7</v>
      </c>
      <c r="D241" s="2">
        <v>43654</v>
      </c>
      <c r="E241" t="s">
        <v>19</v>
      </c>
      <c r="F241">
        <v>14.7</v>
      </c>
      <c r="G241">
        <v>102</v>
      </c>
      <c r="H241">
        <v>8.41</v>
      </c>
      <c r="I241">
        <v>33.83</v>
      </c>
      <c r="J241">
        <v>8.08</v>
      </c>
      <c r="K241">
        <v>-90.6</v>
      </c>
      <c r="L241">
        <v>8.0352999999999994</v>
      </c>
    </row>
    <row r="242" spans="1:12" x14ac:dyDescent="0.2">
      <c r="A242" t="s">
        <v>6</v>
      </c>
      <c r="B242">
        <v>4</v>
      </c>
      <c r="C242">
        <v>6</v>
      </c>
      <c r="D242" s="2">
        <v>43651</v>
      </c>
      <c r="E242" t="s">
        <v>20</v>
      </c>
      <c r="F242">
        <v>11.6</v>
      </c>
      <c r="G242">
        <v>87.6</v>
      </c>
      <c r="H242">
        <v>7.73</v>
      </c>
      <c r="I242">
        <v>33.18</v>
      </c>
      <c r="J242">
        <v>7.72</v>
      </c>
      <c r="K242">
        <v>-69.8</v>
      </c>
      <c r="L242">
        <v>7.7129000000000003</v>
      </c>
    </row>
    <row r="243" spans="1:12" x14ac:dyDescent="0.2">
      <c r="A243" t="s">
        <v>6</v>
      </c>
      <c r="B243">
        <v>4</v>
      </c>
      <c r="C243">
        <v>6</v>
      </c>
      <c r="D243" s="2">
        <v>43652</v>
      </c>
      <c r="E243" t="s">
        <v>20</v>
      </c>
      <c r="F243">
        <v>11.8</v>
      </c>
      <c r="G243">
        <v>92</v>
      </c>
      <c r="H243">
        <v>8.08</v>
      </c>
      <c r="I243">
        <v>33.17</v>
      </c>
      <c r="J243">
        <v>7.78</v>
      </c>
      <c r="K243">
        <v>-73.3</v>
      </c>
      <c r="L243">
        <v>7.76715</v>
      </c>
    </row>
    <row r="244" spans="1:12" x14ac:dyDescent="0.2">
      <c r="A244" t="s">
        <v>6</v>
      </c>
      <c r="B244">
        <v>4</v>
      </c>
      <c r="C244">
        <v>6</v>
      </c>
      <c r="D244" s="2">
        <v>43653</v>
      </c>
      <c r="E244" t="s">
        <v>20</v>
      </c>
      <c r="F244">
        <v>11.7</v>
      </c>
      <c r="G244">
        <v>96</v>
      </c>
      <c r="H244">
        <v>8.42</v>
      </c>
      <c r="I244">
        <v>33.770000000000003</v>
      </c>
      <c r="J244">
        <v>7.72</v>
      </c>
      <c r="K244">
        <v>-69.5</v>
      </c>
      <c r="L244">
        <v>7.7082500000000005</v>
      </c>
    </row>
    <row r="245" spans="1:12" x14ac:dyDescent="0.2">
      <c r="A245" t="s">
        <v>6</v>
      </c>
      <c r="B245">
        <v>4</v>
      </c>
      <c r="C245">
        <v>6</v>
      </c>
      <c r="D245" s="2">
        <v>43654</v>
      </c>
      <c r="E245" t="s">
        <v>20</v>
      </c>
      <c r="F245">
        <v>11.6</v>
      </c>
      <c r="G245">
        <v>96.1</v>
      </c>
      <c r="H245">
        <v>8.4499999999999993</v>
      </c>
      <c r="I245">
        <v>33.799999999999997</v>
      </c>
      <c r="J245">
        <v>7.71</v>
      </c>
      <c r="K245">
        <v>-69.400000000000006</v>
      </c>
      <c r="L245">
        <v>7.7067000000000005</v>
      </c>
    </row>
    <row r="246" spans="1:12" x14ac:dyDescent="0.2">
      <c r="A246" t="s">
        <v>6</v>
      </c>
      <c r="B246">
        <v>4</v>
      </c>
      <c r="C246">
        <v>6</v>
      </c>
      <c r="D246" s="2">
        <v>43655</v>
      </c>
      <c r="E246" t="s">
        <v>20</v>
      </c>
      <c r="F246">
        <v>12.1</v>
      </c>
      <c r="G246">
        <v>94.6</v>
      </c>
      <c r="H246">
        <v>8.23</v>
      </c>
      <c r="I246">
        <v>33.81</v>
      </c>
      <c r="J246">
        <v>7.71</v>
      </c>
      <c r="K246">
        <v>-69</v>
      </c>
      <c r="L246">
        <v>7.7004999999999999</v>
      </c>
    </row>
    <row r="247" spans="1:12" x14ac:dyDescent="0.2">
      <c r="A247" t="s">
        <v>6</v>
      </c>
      <c r="B247">
        <v>4</v>
      </c>
      <c r="C247">
        <v>6</v>
      </c>
      <c r="D247" s="2">
        <v>43650</v>
      </c>
      <c r="E247" t="s">
        <v>19</v>
      </c>
      <c r="F247">
        <v>14.2</v>
      </c>
      <c r="G247">
        <v>99</v>
      </c>
      <c r="H247">
        <v>8.27</v>
      </c>
      <c r="I247">
        <v>33.19</v>
      </c>
      <c r="J247">
        <v>7.79</v>
      </c>
      <c r="K247">
        <v>-74.2</v>
      </c>
      <c r="L247">
        <v>7.7811000000000003</v>
      </c>
    </row>
    <row r="248" spans="1:12" x14ac:dyDescent="0.2">
      <c r="A248" t="s">
        <v>6</v>
      </c>
      <c r="B248">
        <v>4</v>
      </c>
      <c r="C248">
        <v>6</v>
      </c>
      <c r="D248" s="2">
        <v>43651</v>
      </c>
      <c r="E248" t="s">
        <v>19</v>
      </c>
      <c r="F248">
        <v>14.5</v>
      </c>
      <c r="G248">
        <v>99.9</v>
      </c>
      <c r="H248">
        <v>8.3000000000000007</v>
      </c>
      <c r="I248">
        <v>33.19</v>
      </c>
      <c r="J248">
        <v>7.82</v>
      </c>
      <c r="K248">
        <v>-75.8</v>
      </c>
      <c r="L248">
        <v>7.8059000000000003</v>
      </c>
    </row>
    <row r="249" spans="1:12" x14ac:dyDescent="0.2">
      <c r="A249" t="s">
        <v>6</v>
      </c>
      <c r="B249">
        <v>4</v>
      </c>
      <c r="C249">
        <v>6</v>
      </c>
      <c r="D249" s="2">
        <v>43652</v>
      </c>
      <c r="E249" t="s">
        <v>19</v>
      </c>
      <c r="F249">
        <v>13.3</v>
      </c>
      <c r="G249">
        <v>102.6</v>
      </c>
      <c r="H249">
        <v>8.69</v>
      </c>
      <c r="I249">
        <v>33.79</v>
      </c>
      <c r="J249">
        <v>7.8</v>
      </c>
      <c r="K249">
        <v>-74.5</v>
      </c>
      <c r="L249">
        <v>7.7857500000000002</v>
      </c>
    </row>
    <row r="250" spans="1:12" x14ac:dyDescent="0.2">
      <c r="A250" t="s">
        <v>6</v>
      </c>
      <c r="B250">
        <v>4</v>
      </c>
      <c r="C250">
        <v>6</v>
      </c>
      <c r="D250" s="2">
        <v>43653</v>
      </c>
      <c r="E250" t="s">
        <v>19</v>
      </c>
      <c r="F250">
        <v>14.3</v>
      </c>
      <c r="G250">
        <v>101.4</v>
      </c>
      <c r="H250">
        <v>8.43</v>
      </c>
      <c r="I250">
        <v>33.81</v>
      </c>
      <c r="J250">
        <v>7.8</v>
      </c>
      <c r="K250">
        <v>-74.7</v>
      </c>
      <c r="L250">
        <v>7.7888500000000001</v>
      </c>
    </row>
    <row r="251" spans="1:12" x14ac:dyDescent="0.2">
      <c r="A251" t="s">
        <v>6</v>
      </c>
      <c r="B251">
        <v>4</v>
      </c>
      <c r="C251">
        <v>6</v>
      </c>
      <c r="D251" s="2">
        <v>43654</v>
      </c>
      <c r="E251" t="s">
        <v>19</v>
      </c>
      <c r="F251">
        <v>14.7</v>
      </c>
      <c r="G251">
        <v>101.1</v>
      </c>
      <c r="H251">
        <v>8.33</v>
      </c>
      <c r="I251">
        <v>33.840000000000003</v>
      </c>
      <c r="J251">
        <v>7.76</v>
      </c>
      <c r="K251">
        <v>-72.599999999999994</v>
      </c>
      <c r="L251">
        <v>7.7563000000000004</v>
      </c>
    </row>
    <row r="252" spans="1:12" x14ac:dyDescent="0.2">
      <c r="A252" t="s">
        <v>6</v>
      </c>
      <c r="B252">
        <v>5</v>
      </c>
      <c r="C252">
        <v>4</v>
      </c>
      <c r="D252" s="2">
        <v>43651</v>
      </c>
      <c r="E252" t="s">
        <v>20</v>
      </c>
      <c r="F252">
        <v>11.5</v>
      </c>
      <c r="G252">
        <v>92.1</v>
      </c>
      <c r="H252">
        <v>8.14</v>
      </c>
      <c r="I252">
        <v>33.17</v>
      </c>
      <c r="J252">
        <v>7.25</v>
      </c>
      <c r="K252">
        <v>-43.3</v>
      </c>
      <c r="L252">
        <v>7.3021500000000001</v>
      </c>
    </row>
    <row r="253" spans="1:12" x14ac:dyDescent="0.2">
      <c r="A253" t="s">
        <v>6</v>
      </c>
      <c r="B253">
        <v>5</v>
      </c>
      <c r="C253">
        <v>4</v>
      </c>
      <c r="D253" s="2">
        <v>43652</v>
      </c>
      <c r="E253" t="s">
        <v>20</v>
      </c>
      <c r="F253">
        <v>11.8</v>
      </c>
      <c r="G253">
        <v>91.3</v>
      </c>
      <c r="H253">
        <v>8.0299999999999994</v>
      </c>
      <c r="I253">
        <v>33.17</v>
      </c>
      <c r="J253">
        <v>7.29</v>
      </c>
      <c r="K253">
        <v>-45.6</v>
      </c>
      <c r="L253">
        <v>7.3378000000000005</v>
      </c>
    </row>
    <row r="254" spans="1:12" x14ac:dyDescent="0.2">
      <c r="A254" t="s">
        <v>6</v>
      </c>
      <c r="B254">
        <v>5</v>
      </c>
      <c r="C254">
        <v>4</v>
      </c>
      <c r="D254" s="2">
        <v>43653</v>
      </c>
      <c r="E254" t="s">
        <v>20</v>
      </c>
      <c r="F254">
        <v>11.6</v>
      </c>
      <c r="G254">
        <v>96.5</v>
      </c>
      <c r="H254">
        <v>8.48</v>
      </c>
      <c r="I254">
        <v>33.770000000000003</v>
      </c>
      <c r="J254">
        <v>7.22</v>
      </c>
      <c r="K254">
        <v>-41.7</v>
      </c>
      <c r="L254">
        <v>7.2773500000000002</v>
      </c>
    </row>
    <row r="255" spans="1:12" x14ac:dyDescent="0.2">
      <c r="A255" t="s">
        <v>6</v>
      </c>
      <c r="B255">
        <v>5</v>
      </c>
      <c r="C255">
        <v>4</v>
      </c>
      <c r="D255" s="2">
        <v>43654</v>
      </c>
      <c r="E255" t="s">
        <v>20</v>
      </c>
      <c r="F255">
        <v>11.6</v>
      </c>
      <c r="G255">
        <v>96.9</v>
      </c>
      <c r="H255">
        <v>8.52</v>
      </c>
      <c r="I255">
        <v>33.799999999999997</v>
      </c>
      <c r="J255">
        <v>7.19</v>
      </c>
      <c r="K255">
        <v>-39.9</v>
      </c>
      <c r="L255">
        <v>7.2494500000000004</v>
      </c>
    </row>
    <row r="256" spans="1:12" x14ac:dyDescent="0.2">
      <c r="A256" t="s">
        <v>6</v>
      </c>
      <c r="B256">
        <v>5</v>
      </c>
      <c r="C256">
        <v>4</v>
      </c>
      <c r="D256" s="2">
        <v>43655</v>
      </c>
      <c r="E256" t="s">
        <v>20</v>
      </c>
      <c r="F256">
        <v>12.1</v>
      </c>
      <c r="G256">
        <v>93</v>
      </c>
      <c r="H256">
        <v>8.09</v>
      </c>
      <c r="I256">
        <v>33.82</v>
      </c>
      <c r="J256">
        <v>7.18</v>
      </c>
      <c r="K256">
        <v>-39</v>
      </c>
      <c r="L256">
        <v>7.2355</v>
      </c>
    </row>
    <row r="257" spans="1:12" x14ac:dyDescent="0.2">
      <c r="A257" t="s">
        <v>6</v>
      </c>
      <c r="B257">
        <v>5</v>
      </c>
      <c r="C257">
        <v>4</v>
      </c>
      <c r="D257" s="2">
        <v>43650</v>
      </c>
      <c r="E257" t="s">
        <v>19</v>
      </c>
      <c r="F257">
        <v>14.2</v>
      </c>
      <c r="G257">
        <v>100.9</v>
      </c>
      <c r="H257">
        <v>8.43</v>
      </c>
      <c r="I257">
        <v>33.18</v>
      </c>
      <c r="J257">
        <v>7.26</v>
      </c>
      <c r="K257">
        <v>-43.7</v>
      </c>
      <c r="L257">
        <v>7.3083499999999999</v>
      </c>
    </row>
    <row r="258" spans="1:12" x14ac:dyDescent="0.2">
      <c r="A258" t="s">
        <v>6</v>
      </c>
      <c r="B258">
        <v>5</v>
      </c>
      <c r="C258">
        <v>4</v>
      </c>
      <c r="D258" s="2">
        <v>43651</v>
      </c>
      <c r="E258" t="s">
        <v>19</v>
      </c>
      <c r="F258">
        <v>14.5</v>
      </c>
      <c r="G258">
        <v>99.9</v>
      </c>
      <c r="H258">
        <v>8.31</v>
      </c>
      <c r="I258">
        <v>33.18</v>
      </c>
      <c r="J258">
        <v>7.27</v>
      </c>
      <c r="K258">
        <v>-44.6</v>
      </c>
      <c r="L258">
        <v>7.3223000000000003</v>
      </c>
    </row>
    <row r="259" spans="1:12" x14ac:dyDescent="0.2">
      <c r="A259" t="s">
        <v>6</v>
      </c>
      <c r="B259">
        <v>5</v>
      </c>
      <c r="C259">
        <v>4</v>
      </c>
      <c r="D259" s="2">
        <v>43652</v>
      </c>
      <c r="E259" t="s">
        <v>19</v>
      </c>
      <c r="F259">
        <v>13.3</v>
      </c>
      <c r="G259">
        <v>103.3</v>
      </c>
      <c r="H259">
        <v>8.76</v>
      </c>
      <c r="I259">
        <v>33.770000000000003</v>
      </c>
      <c r="J259">
        <v>7.26</v>
      </c>
      <c r="K259">
        <v>-43.5</v>
      </c>
      <c r="L259">
        <v>7.30525</v>
      </c>
    </row>
    <row r="260" spans="1:12" x14ac:dyDescent="0.2">
      <c r="A260" t="s">
        <v>6</v>
      </c>
      <c r="B260">
        <v>5</v>
      </c>
      <c r="C260">
        <v>4</v>
      </c>
      <c r="D260" s="2">
        <v>43653</v>
      </c>
      <c r="E260" t="s">
        <v>19</v>
      </c>
      <c r="F260">
        <v>14.3</v>
      </c>
      <c r="G260">
        <v>101.6</v>
      </c>
      <c r="H260">
        <v>8.4499999999999993</v>
      </c>
      <c r="I260">
        <v>33.82</v>
      </c>
      <c r="J260">
        <v>7.26</v>
      </c>
      <c r="K260">
        <v>-43.6</v>
      </c>
      <c r="L260">
        <v>7.3068</v>
      </c>
    </row>
    <row r="261" spans="1:12" x14ac:dyDescent="0.2">
      <c r="A261" t="s">
        <v>6</v>
      </c>
      <c r="B261">
        <v>5</v>
      </c>
      <c r="C261">
        <v>4</v>
      </c>
      <c r="D261" s="2">
        <v>43654</v>
      </c>
      <c r="E261" t="s">
        <v>19</v>
      </c>
      <c r="F261">
        <v>14.7</v>
      </c>
      <c r="G261">
        <v>102.1</v>
      </c>
      <c r="H261">
        <v>8.41</v>
      </c>
      <c r="I261">
        <v>33.840000000000003</v>
      </c>
      <c r="J261">
        <v>7.19</v>
      </c>
      <c r="K261">
        <v>-39.799999999999997</v>
      </c>
      <c r="L261">
        <v>7.2479000000000005</v>
      </c>
    </row>
    <row r="262" spans="1:12" x14ac:dyDescent="0.2">
      <c r="A262" t="s">
        <v>6</v>
      </c>
      <c r="B262">
        <v>6</v>
      </c>
      <c r="C262">
        <v>5</v>
      </c>
      <c r="D262" s="2">
        <v>43651</v>
      </c>
      <c r="E262" t="s">
        <v>20</v>
      </c>
      <c r="F262">
        <v>11.5</v>
      </c>
      <c r="G262">
        <v>90.2</v>
      </c>
      <c r="H262">
        <v>7.98</v>
      </c>
      <c r="I262">
        <v>33.17</v>
      </c>
      <c r="J262">
        <v>7.5</v>
      </c>
      <c r="K262">
        <v>-57.1</v>
      </c>
      <c r="L262">
        <v>7.5160499999999999</v>
      </c>
    </row>
    <row r="263" spans="1:12" x14ac:dyDescent="0.2">
      <c r="A263" t="s">
        <v>6</v>
      </c>
      <c r="B263">
        <v>6</v>
      </c>
      <c r="C263">
        <v>5</v>
      </c>
      <c r="D263" s="2">
        <v>43652</v>
      </c>
      <c r="E263" t="s">
        <v>20</v>
      </c>
      <c r="F263">
        <v>11.8</v>
      </c>
      <c r="G263">
        <v>92</v>
      </c>
      <c r="H263">
        <v>8.09</v>
      </c>
      <c r="I263">
        <v>33.17</v>
      </c>
      <c r="J263">
        <v>7.52</v>
      </c>
      <c r="K263">
        <v>-58.3</v>
      </c>
      <c r="L263">
        <v>7.5346500000000001</v>
      </c>
    </row>
    <row r="264" spans="1:12" x14ac:dyDescent="0.2">
      <c r="A264" t="s">
        <v>6</v>
      </c>
      <c r="B264">
        <v>6</v>
      </c>
      <c r="C264">
        <v>5</v>
      </c>
      <c r="D264" s="2">
        <v>43653</v>
      </c>
      <c r="E264" t="s">
        <v>20</v>
      </c>
      <c r="F264">
        <v>11.6</v>
      </c>
      <c r="G264">
        <v>97.2</v>
      </c>
      <c r="H264">
        <v>8.5399999999999991</v>
      </c>
      <c r="I264">
        <v>33.770000000000003</v>
      </c>
      <c r="J264">
        <v>7.46</v>
      </c>
      <c r="K264">
        <v>-54.8</v>
      </c>
      <c r="L264">
        <v>7.4804000000000004</v>
      </c>
    </row>
    <row r="265" spans="1:12" x14ac:dyDescent="0.2">
      <c r="A265" t="s">
        <v>6</v>
      </c>
      <c r="B265">
        <v>6</v>
      </c>
      <c r="C265">
        <v>5</v>
      </c>
      <c r="D265" s="2">
        <v>43654</v>
      </c>
      <c r="E265" t="s">
        <v>20</v>
      </c>
      <c r="F265">
        <v>11.6</v>
      </c>
      <c r="G265">
        <v>96.5</v>
      </c>
      <c r="H265">
        <v>8.48</v>
      </c>
      <c r="I265">
        <v>33.799999999999997</v>
      </c>
      <c r="J265">
        <v>7.48</v>
      </c>
      <c r="K265">
        <v>-55.8</v>
      </c>
      <c r="L265">
        <v>7.4959000000000007</v>
      </c>
    </row>
    <row r="266" spans="1:12" x14ac:dyDescent="0.2">
      <c r="A266" t="s">
        <v>6</v>
      </c>
      <c r="B266">
        <v>6</v>
      </c>
      <c r="C266">
        <v>5</v>
      </c>
      <c r="D266" s="2">
        <v>43655</v>
      </c>
      <c r="E266" t="s">
        <v>20</v>
      </c>
      <c r="F266">
        <v>12</v>
      </c>
      <c r="G266">
        <v>95.8</v>
      </c>
      <c r="H266">
        <v>8.34</v>
      </c>
      <c r="I266">
        <v>33.82</v>
      </c>
      <c r="J266">
        <v>7.47</v>
      </c>
      <c r="K266">
        <v>-55.3</v>
      </c>
      <c r="L266">
        <v>7.4881500000000001</v>
      </c>
    </row>
    <row r="267" spans="1:12" x14ac:dyDescent="0.2">
      <c r="A267" t="s">
        <v>6</v>
      </c>
      <c r="B267">
        <v>6</v>
      </c>
      <c r="C267">
        <v>5</v>
      </c>
      <c r="D267" s="2">
        <v>43650</v>
      </c>
      <c r="E267" t="s">
        <v>19</v>
      </c>
      <c r="F267">
        <v>14.2</v>
      </c>
      <c r="G267">
        <v>101.4</v>
      </c>
      <c r="H267">
        <v>8.48</v>
      </c>
      <c r="I267">
        <v>33.19</v>
      </c>
      <c r="J267">
        <v>7.55</v>
      </c>
      <c r="K267">
        <v>-60.3</v>
      </c>
      <c r="L267">
        <v>7.5656499999999998</v>
      </c>
    </row>
    <row r="268" spans="1:12" x14ac:dyDescent="0.2">
      <c r="A268" t="s">
        <v>6</v>
      </c>
      <c r="B268">
        <v>6</v>
      </c>
      <c r="C268">
        <v>5</v>
      </c>
      <c r="D268" s="2">
        <v>43651</v>
      </c>
      <c r="E268" t="s">
        <v>19</v>
      </c>
      <c r="F268">
        <v>14.5</v>
      </c>
      <c r="G268">
        <v>99.9</v>
      </c>
      <c r="H268">
        <v>8.31</v>
      </c>
      <c r="I268">
        <v>33.17</v>
      </c>
      <c r="J268">
        <v>7.54</v>
      </c>
      <c r="K268">
        <v>-59.7</v>
      </c>
      <c r="L268">
        <v>7.5563500000000001</v>
      </c>
    </row>
    <row r="269" spans="1:12" x14ac:dyDescent="0.2">
      <c r="A269" t="s">
        <v>6</v>
      </c>
      <c r="B269">
        <v>6</v>
      </c>
      <c r="C269">
        <v>5</v>
      </c>
      <c r="D269" s="2">
        <v>43652</v>
      </c>
      <c r="E269" t="s">
        <v>19</v>
      </c>
      <c r="F269">
        <v>13.3</v>
      </c>
      <c r="G269">
        <v>102.9</v>
      </c>
      <c r="H269">
        <v>8.7200000000000006</v>
      </c>
      <c r="I269">
        <v>33.770000000000003</v>
      </c>
      <c r="J269">
        <v>7.52</v>
      </c>
      <c r="K269">
        <v>-58.7</v>
      </c>
      <c r="L269">
        <v>7.5408500000000007</v>
      </c>
    </row>
    <row r="270" spans="1:12" x14ac:dyDescent="0.2">
      <c r="A270" t="s">
        <v>6</v>
      </c>
      <c r="B270">
        <v>6</v>
      </c>
      <c r="C270">
        <v>5</v>
      </c>
      <c r="D270" s="2">
        <v>43653</v>
      </c>
      <c r="E270" t="s">
        <v>19</v>
      </c>
      <c r="F270">
        <v>14.3</v>
      </c>
      <c r="G270">
        <v>102.1</v>
      </c>
      <c r="H270">
        <v>8.49</v>
      </c>
      <c r="I270">
        <v>33.81</v>
      </c>
      <c r="J270">
        <v>7.55</v>
      </c>
      <c r="K270">
        <v>-60.4</v>
      </c>
      <c r="L270">
        <v>7.5671999999999997</v>
      </c>
    </row>
    <row r="271" spans="1:12" x14ac:dyDescent="0.2">
      <c r="A271" t="s">
        <v>6</v>
      </c>
      <c r="B271">
        <v>6</v>
      </c>
      <c r="C271">
        <v>5</v>
      </c>
      <c r="D271" s="2">
        <v>43654</v>
      </c>
      <c r="E271" t="s">
        <v>19</v>
      </c>
      <c r="F271">
        <v>14.7</v>
      </c>
      <c r="G271">
        <v>102.6</v>
      </c>
      <c r="H271">
        <v>8.4600000000000009</v>
      </c>
      <c r="I271">
        <v>33.840000000000003</v>
      </c>
      <c r="J271">
        <v>7.49</v>
      </c>
      <c r="K271">
        <v>-57.2</v>
      </c>
      <c r="L271">
        <v>7.5175999999999998</v>
      </c>
    </row>
    <row r="272" spans="1:12" x14ac:dyDescent="0.2">
      <c r="A272" t="s">
        <v>6</v>
      </c>
      <c r="B272">
        <v>7</v>
      </c>
      <c r="C272">
        <v>2</v>
      </c>
      <c r="D272" s="2">
        <v>43651</v>
      </c>
      <c r="E272" t="s">
        <v>20</v>
      </c>
      <c r="F272">
        <v>11.5</v>
      </c>
      <c r="G272">
        <v>96.5</v>
      </c>
      <c r="H272">
        <v>8.5299999999999994</v>
      </c>
      <c r="I272">
        <v>33.17</v>
      </c>
      <c r="J272">
        <v>6.61</v>
      </c>
      <c r="K272">
        <v>-7.1</v>
      </c>
      <c r="L272">
        <v>6.7410500000000004</v>
      </c>
    </row>
    <row r="273" spans="1:12" x14ac:dyDescent="0.2">
      <c r="A273" t="s">
        <v>6</v>
      </c>
      <c r="B273">
        <v>7</v>
      </c>
      <c r="C273">
        <v>2</v>
      </c>
      <c r="D273" s="2">
        <v>43652</v>
      </c>
      <c r="E273" t="s">
        <v>20</v>
      </c>
      <c r="F273">
        <v>11.6</v>
      </c>
      <c r="G273">
        <v>94.5</v>
      </c>
      <c r="H273">
        <v>8.33</v>
      </c>
      <c r="I273">
        <v>33.17</v>
      </c>
      <c r="J273">
        <v>6.65</v>
      </c>
      <c r="K273">
        <v>-9.4</v>
      </c>
      <c r="L273">
        <v>6.7766999999999999</v>
      </c>
    </row>
    <row r="274" spans="1:12" x14ac:dyDescent="0.2">
      <c r="A274" t="s">
        <v>6</v>
      </c>
      <c r="B274">
        <v>7</v>
      </c>
      <c r="C274">
        <v>2</v>
      </c>
      <c r="D274" s="2">
        <v>43653</v>
      </c>
      <c r="E274" t="s">
        <v>20</v>
      </c>
      <c r="F274">
        <v>11.7</v>
      </c>
      <c r="G274">
        <v>100</v>
      </c>
      <c r="H274">
        <v>8.77</v>
      </c>
      <c r="I274">
        <v>33.76</v>
      </c>
      <c r="J274">
        <v>6.61</v>
      </c>
      <c r="K274">
        <v>-6.8</v>
      </c>
      <c r="L274">
        <v>6.7364000000000006</v>
      </c>
    </row>
    <row r="275" spans="1:12" x14ac:dyDescent="0.2">
      <c r="A275" t="s">
        <v>6</v>
      </c>
      <c r="B275">
        <v>7</v>
      </c>
      <c r="C275">
        <v>2</v>
      </c>
      <c r="D275" s="2">
        <v>43654</v>
      </c>
      <c r="E275" t="s">
        <v>20</v>
      </c>
      <c r="F275">
        <v>11.5</v>
      </c>
      <c r="G275">
        <v>99.4</v>
      </c>
      <c r="H275">
        <v>8.75</v>
      </c>
      <c r="I275">
        <v>33.79</v>
      </c>
      <c r="J275">
        <v>6.53</v>
      </c>
      <c r="K275">
        <v>-2.7</v>
      </c>
      <c r="L275">
        <v>6.6728500000000004</v>
      </c>
    </row>
    <row r="276" spans="1:12" x14ac:dyDescent="0.2">
      <c r="A276" t="s">
        <v>6</v>
      </c>
      <c r="B276">
        <v>7</v>
      </c>
      <c r="C276">
        <v>2</v>
      </c>
      <c r="D276" s="2">
        <v>43655</v>
      </c>
      <c r="E276" t="s">
        <v>20</v>
      </c>
      <c r="F276">
        <v>12.1</v>
      </c>
      <c r="G276">
        <v>95.8</v>
      </c>
      <c r="H276">
        <v>8.32</v>
      </c>
      <c r="I276">
        <v>33.82</v>
      </c>
      <c r="J276">
        <v>6.54</v>
      </c>
      <c r="K276">
        <v>-3.2</v>
      </c>
      <c r="L276">
        <v>6.6806000000000001</v>
      </c>
    </row>
    <row r="277" spans="1:12" x14ac:dyDescent="0.2">
      <c r="A277" t="s">
        <v>6</v>
      </c>
      <c r="B277">
        <v>7</v>
      </c>
      <c r="C277">
        <v>2</v>
      </c>
      <c r="D277" s="2">
        <v>43650</v>
      </c>
      <c r="E277" t="s">
        <v>19</v>
      </c>
      <c r="F277">
        <v>14.2</v>
      </c>
      <c r="G277">
        <v>100.7</v>
      </c>
      <c r="H277">
        <v>8.42</v>
      </c>
      <c r="I277">
        <v>33.17</v>
      </c>
      <c r="J277">
        <v>6.56</v>
      </c>
      <c r="K277">
        <v>-3.8</v>
      </c>
      <c r="L277">
        <v>6.6899000000000006</v>
      </c>
    </row>
    <row r="278" spans="1:12" x14ac:dyDescent="0.2">
      <c r="A278" t="s">
        <v>6</v>
      </c>
      <c r="B278">
        <v>7</v>
      </c>
      <c r="C278">
        <v>2</v>
      </c>
      <c r="D278" s="2">
        <v>43651</v>
      </c>
      <c r="E278" t="s">
        <v>19</v>
      </c>
      <c r="F278">
        <v>14.5</v>
      </c>
      <c r="G278">
        <v>99.8</v>
      </c>
      <c r="H278">
        <v>8.2899999999999991</v>
      </c>
      <c r="I278">
        <v>33.19</v>
      </c>
      <c r="J278">
        <v>6.57</v>
      </c>
      <c r="K278">
        <v>-4.7</v>
      </c>
      <c r="L278">
        <v>6.7038500000000001</v>
      </c>
    </row>
    <row r="279" spans="1:12" x14ac:dyDescent="0.2">
      <c r="A279" t="s">
        <v>6</v>
      </c>
      <c r="B279">
        <v>7</v>
      </c>
      <c r="C279">
        <v>2</v>
      </c>
      <c r="D279" s="2">
        <v>43652</v>
      </c>
      <c r="E279" t="s">
        <v>19</v>
      </c>
      <c r="F279">
        <v>13.4</v>
      </c>
      <c r="G279">
        <v>102.6</v>
      </c>
      <c r="H279">
        <v>8.69</v>
      </c>
      <c r="I279">
        <v>33.79</v>
      </c>
      <c r="J279">
        <v>6.5</v>
      </c>
      <c r="K279">
        <v>-5.8</v>
      </c>
      <c r="L279">
        <v>6.7209000000000003</v>
      </c>
    </row>
    <row r="280" spans="1:12" x14ac:dyDescent="0.2">
      <c r="A280" t="s">
        <v>6</v>
      </c>
      <c r="B280">
        <v>7</v>
      </c>
      <c r="C280">
        <v>2</v>
      </c>
      <c r="D280" s="2">
        <v>43653</v>
      </c>
      <c r="E280" t="s">
        <v>19</v>
      </c>
      <c r="F280">
        <v>14.3</v>
      </c>
      <c r="G280">
        <v>101.7</v>
      </c>
      <c r="H280">
        <v>8.4499999999999993</v>
      </c>
      <c r="I280">
        <v>33.799999999999997</v>
      </c>
      <c r="J280">
        <v>6.56</v>
      </c>
      <c r="K280">
        <v>-4.2</v>
      </c>
      <c r="L280">
        <v>6.6961000000000004</v>
      </c>
    </row>
    <row r="281" spans="1:12" x14ac:dyDescent="0.2">
      <c r="A281" t="s">
        <v>6</v>
      </c>
      <c r="B281">
        <v>7</v>
      </c>
      <c r="C281">
        <v>2</v>
      </c>
      <c r="D281" s="2">
        <v>43654</v>
      </c>
      <c r="E281" t="s">
        <v>19</v>
      </c>
      <c r="F281">
        <v>14.7</v>
      </c>
      <c r="G281">
        <v>102.7</v>
      </c>
      <c r="H281">
        <v>8.4600000000000009</v>
      </c>
      <c r="I281">
        <v>33.83</v>
      </c>
      <c r="J281">
        <v>6.51</v>
      </c>
      <c r="K281">
        <v>-1.2</v>
      </c>
      <c r="L281">
        <v>6.6496000000000004</v>
      </c>
    </row>
    <row r="282" spans="1:12" x14ac:dyDescent="0.2">
      <c r="A282" t="s">
        <v>7</v>
      </c>
      <c r="B282">
        <v>22</v>
      </c>
      <c r="C282">
        <v>3</v>
      </c>
      <c r="D282" s="2">
        <v>43651</v>
      </c>
      <c r="E282" t="s">
        <v>20</v>
      </c>
      <c r="F282">
        <v>11.5</v>
      </c>
      <c r="G282">
        <v>92.8</v>
      </c>
      <c r="H282">
        <v>8.2100000000000009</v>
      </c>
      <c r="I282">
        <v>33.17</v>
      </c>
      <c r="J282">
        <v>7.05</v>
      </c>
      <c r="K282">
        <v>-31.8</v>
      </c>
      <c r="L282">
        <v>7.1238999999999999</v>
      </c>
    </row>
    <row r="283" spans="1:12" x14ac:dyDescent="0.2">
      <c r="A283" t="s">
        <v>7</v>
      </c>
      <c r="B283">
        <v>22</v>
      </c>
      <c r="C283">
        <v>3</v>
      </c>
      <c r="D283" s="2">
        <v>43652</v>
      </c>
      <c r="E283" t="s">
        <v>20</v>
      </c>
      <c r="F283">
        <v>11.7</v>
      </c>
      <c r="G283">
        <v>92.6</v>
      </c>
      <c r="H283">
        <v>8.15</v>
      </c>
      <c r="I283">
        <v>33.17</v>
      </c>
      <c r="J283">
        <v>6.99</v>
      </c>
      <c r="K283">
        <v>-28.6</v>
      </c>
      <c r="L283">
        <v>7.0743</v>
      </c>
    </row>
    <row r="284" spans="1:12" x14ac:dyDescent="0.2">
      <c r="A284" t="s">
        <v>7</v>
      </c>
      <c r="B284">
        <v>22</v>
      </c>
      <c r="C284">
        <v>3</v>
      </c>
      <c r="D284" s="2">
        <v>43653</v>
      </c>
      <c r="E284" t="s">
        <v>20</v>
      </c>
      <c r="F284">
        <v>11.4</v>
      </c>
      <c r="G284">
        <v>97.3</v>
      </c>
      <c r="H284">
        <v>8.59</v>
      </c>
      <c r="I284">
        <v>33.770000000000003</v>
      </c>
      <c r="J284">
        <v>6.99</v>
      </c>
      <c r="K284">
        <v>-28.2</v>
      </c>
      <c r="L284">
        <v>7.0681000000000003</v>
      </c>
    </row>
    <row r="285" spans="1:12" x14ac:dyDescent="0.2">
      <c r="A285" t="s">
        <v>7</v>
      </c>
      <c r="B285">
        <v>22</v>
      </c>
      <c r="C285">
        <v>3</v>
      </c>
      <c r="D285" s="2">
        <v>43654</v>
      </c>
      <c r="E285" t="s">
        <v>20</v>
      </c>
      <c r="F285">
        <v>11.5</v>
      </c>
      <c r="G285">
        <v>96.2</v>
      </c>
      <c r="H285">
        <v>8.4700000000000006</v>
      </c>
      <c r="I285">
        <v>33.799999999999997</v>
      </c>
      <c r="J285">
        <v>6.93</v>
      </c>
      <c r="K285">
        <v>-25.1</v>
      </c>
      <c r="L285">
        <v>7.0200500000000003</v>
      </c>
    </row>
    <row r="286" spans="1:12" x14ac:dyDescent="0.2">
      <c r="A286" t="s">
        <v>7</v>
      </c>
      <c r="B286">
        <v>22</v>
      </c>
      <c r="C286">
        <v>3</v>
      </c>
      <c r="D286" s="2">
        <v>43655</v>
      </c>
      <c r="E286" t="s">
        <v>20</v>
      </c>
      <c r="F286">
        <v>11.8</v>
      </c>
      <c r="G286">
        <v>95.3</v>
      </c>
      <c r="H286">
        <v>8.34</v>
      </c>
      <c r="I286">
        <v>33.82</v>
      </c>
      <c r="J286">
        <v>7</v>
      </c>
      <c r="K286">
        <v>-28.8</v>
      </c>
      <c r="L286">
        <v>7.0773999999999999</v>
      </c>
    </row>
    <row r="287" spans="1:12" x14ac:dyDescent="0.2">
      <c r="A287" t="s">
        <v>7</v>
      </c>
      <c r="B287">
        <v>22</v>
      </c>
      <c r="C287">
        <v>3</v>
      </c>
      <c r="D287" s="2">
        <v>43650</v>
      </c>
      <c r="E287" t="s">
        <v>19</v>
      </c>
      <c r="F287">
        <v>14.2</v>
      </c>
      <c r="G287">
        <v>100.8</v>
      </c>
      <c r="H287">
        <v>8.43</v>
      </c>
      <c r="I287">
        <v>33.17</v>
      </c>
      <c r="J287">
        <v>7</v>
      </c>
      <c r="K287">
        <v>-29</v>
      </c>
      <c r="L287">
        <v>7.0805000000000007</v>
      </c>
    </row>
    <row r="288" spans="1:12" x14ac:dyDescent="0.2">
      <c r="A288" t="s">
        <v>7</v>
      </c>
      <c r="B288">
        <v>22</v>
      </c>
      <c r="C288">
        <v>3</v>
      </c>
      <c r="D288" s="2">
        <v>43651</v>
      </c>
      <c r="E288" t="s">
        <v>19</v>
      </c>
      <c r="F288">
        <v>14.5</v>
      </c>
      <c r="G288">
        <v>99.6</v>
      </c>
      <c r="H288">
        <v>8.27</v>
      </c>
      <c r="I288">
        <v>33.17</v>
      </c>
      <c r="J288">
        <v>6.97</v>
      </c>
      <c r="K288">
        <v>-27.5</v>
      </c>
      <c r="L288">
        <v>7.0572499999999998</v>
      </c>
    </row>
    <row r="289" spans="1:12" x14ac:dyDescent="0.2">
      <c r="A289" t="s">
        <v>7</v>
      </c>
      <c r="B289">
        <v>22</v>
      </c>
      <c r="C289">
        <v>3</v>
      </c>
      <c r="D289" s="2">
        <v>43652</v>
      </c>
      <c r="E289" t="s">
        <v>19</v>
      </c>
      <c r="F289">
        <v>13.3</v>
      </c>
      <c r="G289">
        <v>104.2</v>
      </c>
      <c r="H289">
        <v>8.84</v>
      </c>
      <c r="I289">
        <v>33.770000000000003</v>
      </c>
      <c r="J289">
        <v>6.93</v>
      </c>
      <c r="K289">
        <v>-25.1</v>
      </c>
      <c r="L289">
        <v>7.0200500000000003</v>
      </c>
    </row>
    <row r="290" spans="1:12" x14ac:dyDescent="0.2">
      <c r="A290" t="s">
        <v>7</v>
      </c>
      <c r="B290">
        <v>22</v>
      </c>
      <c r="C290">
        <v>3</v>
      </c>
      <c r="D290" s="2">
        <v>43653</v>
      </c>
      <c r="E290" t="s">
        <v>19</v>
      </c>
      <c r="F290">
        <v>14.3</v>
      </c>
      <c r="G290">
        <v>101</v>
      </c>
      <c r="H290">
        <v>8.39</v>
      </c>
      <c r="I290">
        <v>33.799999999999997</v>
      </c>
      <c r="J290">
        <v>6.94</v>
      </c>
      <c r="K290">
        <v>-25.3</v>
      </c>
      <c r="L290">
        <v>7.0231500000000002</v>
      </c>
    </row>
    <row r="291" spans="1:12" x14ac:dyDescent="0.2">
      <c r="A291" t="s">
        <v>7</v>
      </c>
      <c r="B291">
        <v>22</v>
      </c>
      <c r="C291">
        <v>3</v>
      </c>
      <c r="D291" s="2">
        <v>43654</v>
      </c>
      <c r="E291" t="s">
        <v>19</v>
      </c>
      <c r="F291">
        <v>14.7</v>
      </c>
      <c r="G291">
        <v>102.4</v>
      </c>
      <c r="H291">
        <v>8.43</v>
      </c>
      <c r="I291">
        <v>33.840000000000003</v>
      </c>
      <c r="J291">
        <v>6.91</v>
      </c>
      <c r="K291">
        <v>-24</v>
      </c>
      <c r="L291">
        <v>7.0030000000000001</v>
      </c>
    </row>
    <row r="292" spans="1:12" x14ac:dyDescent="0.2">
      <c r="A292" t="s">
        <v>7</v>
      </c>
      <c r="B292">
        <v>23</v>
      </c>
      <c r="C292">
        <v>1</v>
      </c>
      <c r="D292" s="2">
        <v>43651</v>
      </c>
      <c r="E292" t="s">
        <v>20</v>
      </c>
      <c r="F292">
        <v>11.6</v>
      </c>
      <c r="G292">
        <v>96.8</v>
      </c>
      <c r="H292">
        <v>8.5399999999999991</v>
      </c>
      <c r="I292">
        <v>33.17</v>
      </c>
      <c r="J292">
        <v>6.36</v>
      </c>
      <c r="K292">
        <v>7.2</v>
      </c>
      <c r="L292">
        <v>6.5194000000000001</v>
      </c>
    </row>
    <row r="293" spans="1:12" x14ac:dyDescent="0.2">
      <c r="A293" t="s">
        <v>7</v>
      </c>
      <c r="B293">
        <v>23</v>
      </c>
      <c r="C293">
        <v>1</v>
      </c>
      <c r="D293" s="2">
        <v>43652</v>
      </c>
      <c r="E293" t="s">
        <v>20</v>
      </c>
      <c r="F293">
        <v>11.7</v>
      </c>
      <c r="G293">
        <v>96.8</v>
      </c>
      <c r="H293">
        <v>8.5299999999999994</v>
      </c>
      <c r="I293">
        <v>33.159999999999997</v>
      </c>
      <c r="J293">
        <v>6.36</v>
      </c>
      <c r="K293">
        <v>6.9</v>
      </c>
      <c r="L293">
        <v>6.5240499999999999</v>
      </c>
    </row>
    <row r="294" spans="1:12" x14ac:dyDescent="0.2">
      <c r="A294" t="s">
        <v>7</v>
      </c>
      <c r="B294">
        <v>23</v>
      </c>
      <c r="C294">
        <v>1</v>
      </c>
      <c r="D294" s="2">
        <v>43653</v>
      </c>
      <c r="E294" t="s">
        <v>20</v>
      </c>
      <c r="F294">
        <v>11.4</v>
      </c>
      <c r="G294">
        <v>99.8</v>
      </c>
      <c r="H294">
        <v>8.8000000000000007</v>
      </c>
      <c r="I294">
        <v>33.76</v>
      </c>
      <c r="J294">
        <v>6.34</v>
      </c>
      <c r="K294">
        <v>8.5</v>
      </c>
      <c r="L294">
        <v>6.49925</v>
      </c>
    </row>
    <row r="295" spans="1:12" x14ac:dyDescent="0.2">
      <c r="A295" t="s">
        <v>7</v>
      </c>
      <c r="B295">
        <v>23</v>
      </c>
      <c r="C295">
        <v>1</v>
      </c>
      <c r="D295" s="2">
        <v>43654</v>
      </c>
      <c r="E295" t="s">
        <v>20</v>
      </c>
      <c r="F295">
        <v>11.5</v>
      </c>
      <c r="G295">
        <v>98.7</v>
      </c>
      <c r="H295">
        <v>8.69</v>
      </c>
      <c r="I295">
        <v>33.79</v>
      </c>
      <c r="J295">
        <v>6.29</v>
      </c>
      <c r="K295">
        <v>11.3</v>
      </c>
      <c r="L295">
        <v>6.4558499999999999</v>
      </c>
    </row>
    <row r="296" spans="1:12" x14ac:dyDescent="0.2">
      <c r="A296" t="s">
        <v>7</v>
      </c>
      <c r="B296">
        <v>23</v>
      </c>
      <c r="C296">
        <v>1</v>
      </c>
      <c r="D296" s="2">
        <v>43655</v>
      </c>
      <c r="E296" t="s">
        <v>20</v>
      </c>
      <c r="F296">
        <v>12</v>
      </c>
      <c r="G296">
        <v>96</v>
      </c>
      <c r="H296">
        <v>8.3699999999999992</v>
      </c>
      <c r="I296">
        <v>33.81</v>
      </c>
      <c r="J296">
        <v>6.34</v>
      </c>
      <c r="K296">
        <v>8.6</v>
      </c>
      <c r="L296">
        <v>6.4977</v>
      </c>
    </row>
    <row r="297" spans="1:12" x14ac:dyDescent="0.2">
      <c r="A297" t="s">
        <v>7</v>
      </c>
      <c r="B297">
        <v>23</v>
      </c>
      <c r="C297">
        <v>1</v>
      </c>
      <c r="D297" s="2">
        <v>43650</v>
      </c>
      <c r="E297" t="s">
        <v>19</v>
      </c>
      <c r="F297">
        <v>14.2</v>
      </c>
      <c r="G297">
        <v>100.7</v>
      </c>
      <c r="H297">
        <v>8.42</v>
      </c>
      <c r="I297">
        <v>33.17</v>
      </c>
      <c r="J297">
        <v>6.28</v>
      </c>
      <c r="K297">
        <v>12.1</v>
      </c>
      <c r="L297">
        <v>6.4434500000000003</v>
      </c>
    </row>
    <row r="298" spans="1:12" x14ac:dyDescent="0.2">
      <c r="A298" t="s">
        <v>7</v>
      </c>
      <c r="B298">
        <v>23</v>
      </c>
      <c r="C298">
        <v>1</v>
      </c>
      <c r="D298" s="2">
        <v>43651</v>
      </c>
      <c r="E298" t="s">
        <v>19</v>
      </c>
      <c r="F298">
        <v>14.5</v>
      </c>
      <c r="G298">
        <v>100.3</v>
      </c>
      <c r="H298">
        <v>8.33</v>
      </c>
      <c r="I298">
        <v>33.159999999999997</v>
      </c>
      <c r="J298">
        <v>6.29</v>
      </c>
      <c r="K298">
        <v>11.5</v>
      </c>
      <c r="L298">
        <v>6.45275</v>
      </c>
    </row>
    <row r="299" spans="1:12" x14ac:dyDescent="0.2">
      <c r="A299" t="s">
        <v>7</v>
      </c>
      <c r="B299">
        <v>23</v>
      </c>
      <c r="C299">
        <v>1</v>
      </c>
      <c r="D299" s="2">
        <v>43652</v>
      </c>
      <c r="E299" t="s">
        <v>19</v>
      </c>
      <c r="F299">
        <v>13.4</v>
      </c>
      <c r="G299">
        <v>103.6</v>
      </c>
      <c r="H299">
        <v>8.77</v>
      </c>
      <c r="I299">
        <v>33.76</v>
      </c>
      <c r="J299">
        <v>6.28</v>
      </c>
      <c r="K299">
        <v>11.8</v>
      </c>
      <c r="L299">
        <v>6.4481000000000002</v>
      </c>
    </row>
    <row r="300" spans="1:12" x14ac:dyDescent="0.2">
      <c r="A300" t="s">
        <v>7</v>
      </c>
      <c r="B300">
        <v>23</v>
      </c>
      <c r="C300">
        <v>1</v>
      </c>
      <c r="D300" s="2">
        <v>43653</v>
      </c>
      <c r="E300" t="s">
        <v>19</v>
      </c>
      <c r="F300">
        <v>14.3</v>
      </c>
      <c r="G300">
        <v>101.8</v>
      </c>
      <c r="H300">
        <v>8.4499999999999993</v>
      </c>
      <c r="I300">
        <v>33.799999999999997</v>
      </c>
      <c r="J300">
        <v>6.28</v>
      </c>
      <c r="K300">
        <v>12</v>
      </c>
      <c r="L300">
        <v>6.4450000000000003</v>
      </c>
    </row>
    <row r="301" spans="1:12" x14ac:dyDescent="0.2">
      <c r="A301" t="s">
        <v>7</v>
      </c>
      <c r="B301">
        <v>23</v>
      </c>
      <c r="C301">
        <v>1</v>
      </c>
      <c r="D301" s="2">
        <v>43654</v>
      </c>
      <c r="E301" t="s">
        <v>19</v>
      </c>
      <c r="F301">
        <v>14.8</v>
      </c>
      <c r="G301">
        <v>100</v>
      </c>
      <c r="H301">
        <v>8.23</v>
      </c>
      <c r="I301">
        <v>33.83</v>
      </c>
      <c r="J301">
        <v>6.23</v>
      </c>
      <c r="K301">
        <v>14.8</v>
      </c>
      <c r="L301">
        <v>6.4016000000000002</v>
      </c>
    </row>
    <row r="302" spans="1:12" x14ac:dyDescent="0.2">
      <c r="A302" t="s">
        <v>7</v>
      </c>
      <c r="B302">
        <v>24</v>
      </c>
      <c r="C302">
        <v>6</v>
      </c>
      <c r="D302" s="2">
        <v>43651</v>
      </c>
      <c r="E302" t="s">
        <v>20</v>
      </c>
      <c r="F302">
        <v>11.5</v>
      </c>
      <c r="G302">
        <v>90.6</v>
      </c>
      <c r="H302">
        <v>8.02</v>
      </c>
      <c r="I302">
        <v>33.18</v>
      </c>
      <c r="J302">
        <v>7.76</v>
      </c>
      <c r="K302">
        <v>-71.7</v>
      </c>
      <c r="L302">
        <v>7.7423500000000001</v>
      </c>
    </row>
    <row r="303" spans="1:12" x14ac:dyDescent="0.2">
      <c r="A303" t="s">
        <v>7</v>
      </c>
      <c r="B303">
        <v>24</v>
      </c>
      <c r="C303">
        <v>6</v>
      </c>
      <c r="D303" s="2">
        <v>43652</v>
      </c>
      <c r="E303" t="s">
        <v>20</v>
      </c>
      <c r="F303">
        <v>11.8</v>
      </c>
      <c r="G303">
        <v>91.3</v>
      </c>
      <c r="H303">
        <v>8.02</v>
      </c>
      <c r="I303">
        <v>33.17</v>
      </c>
      <c r="J303">
        <v>7.81</v>
      </c>
      <c r="K303">
        <v>-74.599999999999994</v>
      </c>
      <c r="L303">
        <v>7.7873000000000001</v>
      </c>
    </row>
    <row r="304" spans="1:12" x14ac:dyDescent="0.2">
      <c r="A304" t="s">
        <v>7</v>
      </c>
      <c r="B304">
        <v>24</v>
      </c>
      <c r="C304">
        <v>6</v>
      </c>
      <c r="D304" s="2">
        <v>43653</v>
      </c>
      <c r="E304" t="s">
        <v>20</v>
      </c>
      <c r="F304">
        <v>11.5</v>
      </c>
      <c r="G304">
        <v>99.6</v>
      </c>
      <c r="H304">
        <v>8.77</v>
      </c>
      <c r="I304">
        <v>33.770000000000003</v>
      </c>
      <c r="J304">
        <v>7.72</v>
      </c>
      <c r="K304">
        <v>-69.900000000000006</v>
      </c>
      <c r="L304">
        <v>7.7144500000000003</v>
      </c>
    </row>
    <row r="305" spans="1:12" x14ac:dyDescent="0.2">
      <c r="A305" t="s">
        <v>7</v>
      </c>
      <c r="B305">
        <v>24</v>
      </c>
      <c r="C305">
        <v>6</v>
      </c>
      <c r="D305" s="2">
        <v>43654</v>
      </c>
      <c r="E305" t="s">
        <v>20</v>
      </c>
      <c r="F305">
        <v>11.6</v>
      </c>
      <c r="G305">
        <v>96</v>
      </c>
      <c r="H305">
        <v>8.44</v>
      </c>
      <c r="I305">
        <v>33.799999999999997</v>
      </c>
      <c r="J305">
        <v>7.75</v>
      </c>
      <c r="K305">
        <v>-71.5</v>
      </c>
      <c r="L305">
        <v>7.7392500000000002</v>
      </c>
    </row>
    <row r="306" spans="1:12" x14ac:dyDescent="0.2">
      <c r="A306" t="s">
        <v>7</v>
      </c>
      <c r="B306">
        <v>24</v>
      </c>
      <c r="C306">
        <v>6</v>
      </c>
      <c r="D306" s="2">
        <v>43655</v>
      </c>
      <c r="E306" t="s">
        <v>20</v>
      </c>
      <c r="F306">
        <v>11.8</v>
      </c>
      <c r="G306">
        <v>93.9</v>
      </c>
      <c r="H306">
        <v>8.2200000000000006</v>
      </c>
      <c r="I306">
        <v>33.82</v>
      </c>
      <c r="J306">
        <v>7.77</v>
      </c>
      <c r="K306">
        <v>-72.8</v>
      </c>
      <c r="L306">
        <v>7.7594000000000003</v>
      </c>
    </row>
    <row r="307" spans="1:12" x14ac:dyDescent="0.2">
      <c r="A307" t="s">
        <v>7</v>
      </c>
      <c r="B307">
        <v>24</v>
      </c>
      <c r="C307">
        <v>6</v>
      </c>
      <c r="D307" s="2">
        <v>43650</v>
      </c>
      <c r="E307" t="s">
        <v>19</v>
      </c>
      <c r="F307">
        <v>14.2</v>
      </c>
      <c r="G307">
        <v>100.5</v>
      </c>
      <c r="H307">
        <v>8.49</v>
      </c>
      <c r="I307">
        <v>33.19</v>
      </c>
      <c r="J307">
        <v>7.8</v>
      </c>
      <c r="K307">
        <v>-74.7</v>
      </c>
      <c r="L307">
        <v>7.7888500000000001</v>
      </c>
    </row>
    <row r="308" spans="1:12" x14ac:dyDescent="0.2">
      <c r="A308" t="s">
        <v>7</v>
      </c>
      <c r="B308">
        <v>24</v>
      </c>
      <c r="C308">
        <v>6</v>
      </c>
      <c r="D308" s="2">
        <v>43651</v>
      </c>
      <c r="E308" t="s">
        <v>19</v>
      </c>
      <c r="F308">
        <v>14.6</v>
      </c>
      <c r="G308">
        <v>99.2</v>
      </c>
      <c r="H308">
        <v>8.24</v>
      </c>
      <c r="I308">
        <v>33.19</v>
      </c>
      <c r="J308">
        <v>7.87</v>
      </c>
      <c r="K308">
        <v>-78.5</v>
      </c>
      <c r="L308">
        <v>7.8477500000000004</v>
      </c>
    </row>
    <row r="309" spans="1:12" x14ac:dyDescent="0.2">
      <c r="A309" t="s">
        <v>7</v>
      </c>
      <c r="B309">
        <v>24</v>
      </c>
      <c r="C309">
        <v>6</v>
      </c>
      <c r="D309" s="2">
        <v>43652</v>
      </c>
      <c r="E309" t="s">
        <v>19</v>
      </c>
      <c r="F309">
        <v>13.3</v>
      </c>
      <c r="G309">
        <v>103.6</v>
      </c>
      <c r="H309">
        <v>8.7899999999999991</v>
      </c>
      <c r="I309">
        <v>33.770000000000003</v>
      </c>
      <c r="J309">
        <v>7.79</v>
      </c>
      <c r="K309">
        <v>-74</v>
      </c>
      <c r="L309">
        <v>7.7780000000000005</v>
      </c>
    </row>
    <row r="310" spans="1:12" x14ac:dyDescent="0.2">
      <c r="A310" t="s">
        <v>7</v>
      </c>
      <c r="B310">
        <v>24</v>
      </c>
      <c r="C310">
        <v>6</v>
      </c>
      <c r="D310" s="2">
        <v>43653</v>
      </c>
      <c r="E310" t="s">
        <v>19</v>
      </c>
      <c r="F310">
        <v>14.3</v>
      </c>
      <c r="G310">
        <v>101.3</v>
      </c>
      <c r="H310">
        <v>8.42</v>
      </c>
      <c r="I310">
        <v>33.799999999999997</v>
      </c>
      <c r="J310">
        <v>7.83</v>
      </c>
      <c r="K310">
        <v>-76.2</v>
      </c>
      <c r="L310">
        <v>7.8121</v>
      </c>
    </row>
    <row r="311" spans="1:12" x14ac:dyDescent="0.2">
      <c r="A311" t="s">
        <v>7</v>
      </c>
      <c r="B311">
        <v>24</v>
      </c>
      <c r="C311">
        <v>6</v>
      </c>
      <c r="D311" s="2">
        <v>43654</v>
      </c>
      <c r="E311" t="s">
        <v>19</v>
      </c>
      <c r="F311">
        <v>14.7</v>
      </c>
      <c r="G311">
        <v>103.3</v>
      </c>
      <c r="H311">
        <v>8.51</v>
      </c>
      <c r="I311">
        <v>33.840000000000003</v>
      </c>
      <c r="J311">
        <v>7.76</v>
      </c>
      <c r="K311">
        <v>-72.2</v>
      </c>
      <c r="L311">
        <v>7.7500999999999998</v>
      </c>
    </row>
    <row r="312" spans="1:12" x14ac:dyDescent="0.2">
      <c r="A312" t="s">
        <v>7</v>
      </c>
      <c r="B312">
        <v>25</v>
      </c>
      <c r="C312">
        <v>5</v>
      </c>
      <c r="D312" s="2">
        <v>43651</v>
      </c>
      <c r="E312" t="s">
        <v>20</v>
      </c>
      <c r="F312">
        <v>11.5</v>
      </c>
      <c r="G312">
        <v>91.5</v>
      </c>
      <c r="H312">
        <v>8.09</v>
      </c>
      <c r="I312">
        <v>33.18</v>
      </c>
      <c r="J312">
        <v>7.51</v>
      </c>
      <c r="K312">
        <v>-57.8</v>
      </c>
      <c r="L312">
        <v>7.5269000000000004</v>
      </c>
    </row>
    <row r="313" spans="1:12" x14ac:dyDescent="0.2">
      <c r="A313" t="s">
        <v>7</v>
      </c>
      <c r="B313">
        <v>25</v>
      </c>
      <c r="C313">
        <v>5</v>
      </c>
      <c r="D313" s="2">
        <v>43652</v>
      </c>
      <c r="E313" t="s">
        <v>20</v>
      </c>
      <c r="F313">
        <v>11.8</v>
      </c>
      <c r="G313">
        <v>92.8</v>
      </c>
      <c r="H313">
        <v>8.16</v>
      </c>
      <c r="I313">
        <v>33.17</v>
      </c>
      <c r="J313">
        <v>7.53</v>
      </c>
      <c r="K313">
        <v>-58.9</v>
      </c>
      <c r="L313">
        <v>7.5439500000000006</v>
      </c>
    </row>
    <row r="314" spans="1:12" x14ac:dyDescent="0.2">
      <c r="A314" t="s">
        <v>7</v>
      </c>
      <c r="B314">
        <v>25</v>
      </c>
      <c r="C314">
        <v>5</v>
      </c>
      <c r="D314" s="2">
        <v>43653</v>
      </c>
      <c r="E314" t="s">
        <v>20</v>
      </c>
      <c r="F314">
        <v>11.5</v>
      </c>
      <c r="G314">
        <v>96.6</v>
      </c>
      <c r="H314">
        <v>8.51</v>
      </c>
      <c r="I314">
        <v>33.770000000000003</v>
      </c>
      <c r="J314">
        <v>7.48</v>
      </c>
      <c r="K314">
        <v>-56.4</v>
      </c>
      <c r="L314">
        <v>7.5052000000000003</v>
      </c>
    </row>
    <row r="315" spans="1:12" x14ac:dyDescent="0.2">
      <c r="A315" t="s">
        <v>7</v>
      </c>
      <c r="B315">
        <v>25</v>
      </c>
      <c r="C315">
        <v>5</v>
      </c>
      <c r="D315" s="2">
        <v>43654</v>
      </c>
      <c r="E315" t="s">
        <v>20</v>
      </c>
      <c r="F315">
        <v>11.6</v>
      </c>
      <c r="G315">
        <v>97.1</v>
      </c>
      <c r="H315">
        <v>8.5399999999999991</v>
      </c>
      <c r="I315">
        <v>33.799999999999997</v>
      </c>
      <c r="J315">
        <v>7.48</v>
      </c>
      <c r="K315">
        <v>-55.9</v>
      </c>
      <c r="L315">
        <v>7.4974500000000006</v>
      </c>
    </row>
    <row r="316" spans="1:12" x14ac:dyDescent="0.2">
      <c r="A316" t="s">
        <v>7</v>
      </c>
      <c r="B316">
        <v>25</v>
      </c>
      <c r="C316">
        <v>5</v>
      </c>
      <c r="D316" s="2">
        <v>43655</v>
      </c>
      <c r="E316" t="s">
        <v>20</v>
      </c>
      <c r="F316">
        <v>11.8</v>
      </c>
      <c r="G316">
        <v>95.4</v>
      </c>
      <c r="H316">
        <v>8.36</v>
      </c>
      <c r="I316">
        <v>33.82</v>
      </c>
      <c r="J316">
        <v>7.52</v>
      </c>
      <c r="K316">
        <v>-58.2</v>
      </c>
      <c r="L316">
        <v>7.5331000000000001</v>
      </c>
    </row>
    <row r="317" spans="1:12" x14ac:dyDescent="0.2">
      <c r="A317" t="s">
        <v>7</v>
      </c>
      <c r="B317">
        <v>25</v>
      </c>
      <c r="C317">
        <v>5</v>
      </c>
      <c r="D317" s="2">
        <v>43650</v>
      </c>
      <c r="E317" t="s">
        <v>19</v>
      </c>
      <c r="F317">
        <v>14.2</v>
      </c>
      <c r="G317">
        <v>99.2</v>
      </c>
      <c r="H317">
        <v>8.2899999999999991</v>
      </c>
      <c r="I317">
        <v>33.19</v>
      </c>
      <c r="J317">
        <v>7.53</v>
      </c>
      <c r="K317">
        <v>-59.1</v>
      </c>
      <c r="L317">
        <v>7.5470500000000005</v>
      </c>
    </row>
    <row r="318" spans="1:12" x14ac:dyDescent="0.2">
      <c r="A318" t="s">
        <v>7</v>
      </c>
      <c r="B318">
        <v>25</v>
      </c>
      <c r="C318">
        <v>5</v>
      </c>
      <c r="D318" s="2">
        <v>43651</v>
      </c>
      <c r="E318" t="s">
        <v>19</v>
      </c>
      <c r="F318">
        <v>14.5</v>
      </c>
      <c r="G318">
        <v>100.4</v>
      </c>
      <c r="H318">
        <v>8.34</v>
      </c>
      <c r="I318">
        <v>33.17</v>
      </c>
      <c r="J318">
        <v>7.57</v>
      </c>
      <c r="K318">
        <v>-61.4</v>
      </c>
      <c r="L318">
        <v>7.5827</v>
      </c>
    </row>
    <row r="319" spans="1:12" x14ac:dyDescent="0.2">
      <c r="A319" t="s">
        <v>7</v>
      </c>
      <c r="B319">
        <v>25</v>
      </c>
      <c r="C319">
        <v>5</v>
      </c>
      <c r="D319" s="2">
        <v>43652</v>
      </c>
      <c r="E319" t="s">
        <v>19</v>
      </c>
      <c r="F319">
        <v>13.3</v>
      </c>
      <c r="G319">
        <v>103.7</v>
      </c>
      <c r="H319">
        <v>8.7899999999999991</v>
      </c>
      <c r="I319">
        <v>33.79</v>
      </c>
      <c r="J319">
        <v>7.48</v>
      </c>
      <c r="K319">
        <v>-56.4</v>
      </c>
      <c r="L319">
        <v>7.5052000000000003</v>
      </c>
    </row>
    <row r="320" spans="1:12" x14ac:dyDescent="0.2">
      <c r="A320" t="s">
        <v>7</v>
      </c>
      <c r="B320">
        <v>25</v>
      </c>
      <c r="C320">
        <v>5</v>
      </c>
      <c r="D320" s="2">
        <v>43653</v>
      </c>
      <c r="E320" t="s">
        <v>19</v>
      </c>
      <c r="F320">
        <v>14.3</v>
      </c>
      <c r="G320">
        <v>101.8</v>
      </c>
      <c r="H320">
        <v>8.4600000000000009</v>
      </c>
      <c r="I320">
        <v>33.799999999999997</v>
      </c>
      <c r="J320">
        <v>7.53</v>
      </c>
      <c r="K320">
        <v>-59.2</v>
      </c>
      <c r="L320">
        <v>7.5486000000000004</v>
      </c>
    </row>
    <row r="321" spans="1:12" x14ac:dyDescent="0.2">
      <c r="A321" t="s">
        <v>7</v>
      </c>
      <c r="B321">
        <v>25</v>
      </c>
      <c r="C321">
        <v>5</v>
      </c>
      <c r="D321" s="2">
        <v>43654</v>
      </c>
      <c r="E321" t="s">
        <v>19</v>
      </c>
      <c r="F321">
        <v>14.7</v>
      </c>
      <c r="G321">
        <v>102.8</v>
      </c>
      <c r="H321">
        <v>8.4700000000000006</v>
      </c>
      <c r="I321">
        <v>33.840000000000003</v>
      </c>
      <c r="J321">
        <v>7.48</v>
      </c>
      <c r="K321">
        <v>-55.5</v>
      </c>
      <c r="L321">
        <v>7.49125</v>
      </c>
    </row>
    <row r="322" spans="1:12" x14ac:dyDescent="0.2">
      <c r="A322" t="s">
        <v>7</v>
      </c>
      <c r="B322">
        <v>26</v>
      </c>
      <c r="C322">
        <v>7</v>
      </c>
      <c r="D322" s="2">
        <v>43651</v>
      </c>
      <c r="E322" t="s">
        <v>20</v>
      </c>
      <c r="F322">
        <v>11.6</v>
      </c>
      <c r="G322">
        <v>92.6</v>
      </c>
      <c r="H322">
        <v>8.17</v>
      </c>
      <c r="I322">
        <v>33.17</v>
      </c>
      <c r="J322">
        <v>8.1</v>
      </c>
      <c r="K322">
        <v>-91.1</v>
      </c>
      <c r="L322">
        <v>8.0430500000000009</v>
      </c>
    </row>
    <row r="323" spans="1:12" x14ac:dyDescent="0.2">
      <c r="A323" t="s">
        <v>7</v>
      </c>
      <c r="B323">
        <v>26</v>
      </c>
      <c r="C323">
        <v>7</v>
      </c>
      <c r="D323" s="2">
        <v>43652</v>
      </c>
      <c r="E323" t="s">
        <v>20</v>
      </c>
      <c r="F323">
        <v>11.8</v>
      </c>
      <c r="G323">
        <v>94.7</v>
      </c>
      <c r="H323">
        <v>8.33</v>
      </c>
      <c r="I323">
        <v>33.17</v>
      </c>
      <c r="J323">
        <v>8.1300000000000008</v>
      </c>
      <c r="K323">
        <v>-92.8</v>
      </c>
      <c r="L323">
        <v>8.0693999999999999</v>
      </c>
    </row>
    <row r="324" spans="1:12" x14ac:dyDescent="0.2">
      <c r="A324" t="s">
        <v>7</v>
      </c>
      <c r="B324">
        <v>26</v>
      </c>
      <c r="C324">
        <v>7</v>
      </c>
      <c r="D324" s="2">
        <v>43653</v>
      </c>
      <c r="E324" t="s">
        <v>20</v>
      </c>
      <c r="F324">
        <v>11.7</v>
      </c>
      <c r="G324">
        <v>96.5</v>
      </c>
      <c r="H324">
        <v>8.4600000000000009</v>
      </c>
      <c r="I324">
        <v>33.78</v>
      </c>
      <c r="J324">
        <v>8.07</v>
      </c>
      <c r="K324">
        <v>-89.7</v>
      </c>
      <c r="L324">
        <v>8.02135</v>
      </c>
    </row>
    <row r="325" spans="1:12" x14ac:dyDescent="0.2">
      <c r="A325" t="s">
        <v>7</v>
      </c>
      <c r="B325">
        <v>26</v>
      </c>
      <c r="C325">
        <v>7</v>
      </c>
      <c r="D325" s="2">
        <v>43654</v>
      </c>
      <c r="E325" t="s">
        <v>20</v>
      </c>
      <c r="F325">
        <v>11.7</v>
      </c>
      <c r="G325">
        <v>95.4</v>
      </c>
      <c r="H325">
        <v>8.3699999999999992</v>
      </c>
      <c r="I325">
        <v>33.799999999999997</v>
      </c>
      <c r="J325">
        <v>8.07</v>
      </c>
      <c r="K325">
        <v>-89.2</v>
      </c>
      <c r="L325">
        <v>8.0136000000000003</v>
      </c>
    </row>
    <row r="326" spans="1:12" x14ac:dyDescent="0.2">
      <c r="A326" t="s">
        <v>7</v>
      </c>
      <c r="B326">
        <v>26</v>
      </c>
      <c r="C326">
        <v>7</v>
      </c>
      <c r="D326" s="2">
        <v>43655</v>
      </c>
      <c r="E326" t="s">
        <v>20</v>
      </c>
      <c r="F326">
        <v>11.7</v>
      </c>
      <c r="G326">
        <v>97.6</v>
      </c>
      <c r="H326">
        <v>8.5500000000000007</v>
      </c>
      <c r="I326">
        <v>33.81</v>
      </c>
      <c r="J326">
        <v>8.09</v>
      </c>
      <c r="K326">
        <v>-90.7</v>
      </c>
      <c r="L326">
        <v>8.0368500000000012</v>
      </c>
    </row>
    <row r="327" spans="1:12" x14ac:dyDescent="0.2">
      <c r="A327" t="s">
        <v>7</v>
      </c>
      <c r="B327">
        <v>26</v>
      </c>
      <c r="C327">
        <v>7</v>
      </c>
      <c r="D327" s="2">
        <v>43650</v>
      </c>
      <c r="E327" t="s">
        <v>19</v>
      </c>
      <c r="F327">
        <v>14.2</v>
      </c>
      <c r="G327">
        <v>100.8</v>
      </c>
      <c r="H327">
        <v>8.43</v>
      </c>
      <c r="I327">
        <v>33.19</v>
      </c>
      <c r="J327">
        <v>8.14</v>
      </c>
      <c r="K327">
        <v>-93.8</v>
      </c>
      <c r="L327">
        <v>8.0849000000000011</v>
      </c>
    </row>
    <row r="328" spans="1:12" x14ac:dyDescent="0.2">
      <c r="A328" t="s">
        <v>7</v>
      </c>
      <c r="B328">
        <v>26</v>
      </c>
      <c r="C328">
        <v>7</v>
      </c>
      <c r="D328" s="2">
        <v>43651</v>
      </c>
      <c r="E328" t="s">
        <v>19</v>
      </c>
      <c r="F328">
        <v>14.5</v>
      </c>
      <c r="G328">
        <v>99.8</v>
      </c>
      <c r="H328">
        <v>8.3000000000000007</v>
      </c>
      <c r="I328">
        <v>33.18</v>
      </c>
      <c r="J328">
        <v>8.16</v>
      </c>
      <c r="K328">
        <v>-95</v>
      </c>
      <c r="L328">
        <v>8.1035000000000004</v>
      </c>
    </row>
    <row r="329" spans="1:12" x14ac:dyDescent="0.2">
      <c r="A329" t="s">
        <v>7</v>
      </c>
      <c r="B329">
        <v>26</v>
      </c>
      <c r="C329">
        <v>7</v>
      </c>
      <c r="D329" s="2">
        <v>43652</v>
      </c>
      <c r="E329" t="s">
        <v>19</v>
      </c>
      <c r="F329">
        <v>13.3</v>
      </c>
      <c r="G329">
        <v>104</v>
      </c>
      <c r="H329">
        <v>8.83</v>
      </c>
      <c r="I329">
        <v>33.770000000000003</v>
      </c>
      <c r="J329">
        <v>8.11</v>
      </c>
      <c r="K329">
        <v>-92.3</v>
      </c>
      <c r="L329">
        <v>8.0616500000000002</v>
      </c>
    </row>
    <row r="330" spans="1:12" x14ac:dyDescent="0.2">
      <c r="A330" t="s">
        <v>7</v>
      </c>
      <c r="B330">
        <v>26</v>
      </c>
      <c r="C330">
        <v>7</v>
      </c>
      <c r="D330" s="2">
        <v>43653</v>
      </c>
      <c r="E330" t="s">
        <v>19</v>
      </c>
      <c r="F330">
        <v>14.3</v>
      </c>
      <c r="G330">
        <v>101</v>
      </c>
      <c r="H330">
        <v>8.4</v>
      </c>
      <c r="I330">
        <v>33.81</v>
      </c>
      <c r="J330">
        <v>8.14</v>
      </c>
      <c r="K330">
        <v>-93.8</v>
      </c>
      <c r="L330">
        <v>8.0849000000000011</v>
      </c>
    </row>
    <row r="331" spans="1:12" x14ac:dyDescent="0.2">
      <c r="A331" t="s">
        <v>7</v>
      </c>
      <c r="B331">
        <v>26</v>
      </c>
      <c r="C331">
        <v>7</v>
      </c>
      <c r="D331" s="2">
        <v>43654</v>
      </c>
      <c r="E331" t="s">
        <v>19</v>
      </c>
      <c r="F331">
        <v>14.7</v>
      </c>
      <c r="G331">
        <v>105</v>
      </c>
      <c r="H331">
        <v>8.66</v>
      </c>
      <c r="I331">
        <v>33.840000000000003</v>
      </c>
      <c r="J331">
        <v>8.0500000000000007</v>
      </c>
      <c r="K331">
        <v>-89.1</v>
      </c>
      <c r="L331">
        <v>8.0120500000000003</v>
      </c>
    </row>
    <row r="332" spans="1:12" x14ac:dyDescent="0.2">
      <c r="A332" t="s">
        <v>7</v>
      </c>
      <c r="B332">
        <v>27</v>
      </c>
      <c r="C332">
        <v>4</v>
      </c>
      <c r="D332" s="2">
        <v>43651</v>
      </c>
      <c r="E332" t="s">
        <v>20</v>
      </c>
      <c r="F332">
        <v>11.5</v>
      </c>
      <c r="G332">
        <v>92.4</v>
      </c>
      <c r="H332">
        <v>8.18</v>
      </c>
      <c r="I332">
        <v>33.18</v>
      </c>
      <c r="J332">
        <v>7.25</v>
      </c>
      <c r="K332">
        <v>-43.1</v>
      </c>
      <c r="L332">
        <v>7.2990500000000003</v>
      </c>
    </row>
    <row r="333" spans="1:12" x14ac:dyDescent="0.2">
      <c r="A333" t="s">
        <v>7</v>
      </c>
      <c r="B333">
        <v>27</v>
      </c>
      <c r="C333">
        <v>4</v>
      </c>
      <c r="D333" s="2">
        <v>43652</v>
      </c>
      <c r="E333" t="s">
        <v>20</v>
      </c>
      <c r="F333">
        <v>11.8</v>
      </c>
      <c r="G333">
        <v>94.3</v>
      </c>
      <c r="H333">
        <v>8.2899999999999991</v>
      </c>
      <c r="I333">
        <v>33.17</v>
      </c>
      <c r="J333">
        <v>7.27</v>
      </c>
      <c r="K333">
        <v>-44.4</v>
      </c>
      <c r="L333">
        <v>7.3192000000000004</v>
      </c>
    </row>
    <row r="334" spans="1:12" x14ac:dyDescent="0.2">
      <c r="A334" t="s">
        <v>7</v>
      </c>
      <c r="B334">
        <v>27</v>
      </c>
      <c r="C334">
        <v>4</v>
      </c>
      <c r="D334" s="2">
        <v>43653</v>
      </c>
      <c r="E334" t="s">
        <v>20</v>
      </c>
      <c r="F334">
        <v>11.5</v>
      </c>
      <c r="G334">
        <v>98</v>
      </c>
      <c r="H334">
        <v>8.64</v>
      </c>
      <c r="I334">
        <v>33.770000000000003</v>
      </c>
      <c r="J334">
        <v>7.27</v>
      </c>
      <c r="K334">
        <v>-44.4</v>
      </c>
      <c r="L334">
        <v>7.3192000000000004</v>
      </c>
    </row>
    <row r="335" spans="1:12" x14ac:dyDescent="0.2">
      <c r="A335" t="s">
        <v>7</v>
      </c>
      <c r="B335">
        <v>27</v>
      </c>
      <c r="C335">
        <v>4</v>
      </c>
      <c r="D335" s="2">
        <v>43654</v>
      </c>
      <c r="E335" t="s">
        <v>20</v>
      </c>
      <c r="F335">
        <v>11.5</v>
      </c>
      <c r="G335">
        <v>96.4</v>
      </c>
      <c r="H335">
        <v>8.49</v>
      </c>
      <c r="I335">
        <v>33.799999999999997</v>
      </c>
      <c r="J335">
        <v>7.23</v>
      </c>
      <c r="K335">
        <v>-41.8</v>
      </c>
      <c r="L335">
        <v>7.2789000000000001</v>
      </c>
    </row>
    <row r="336" spans="1:12" x14ac:dyDescent="0.2">
      <c r="A336" t="s">
        <v>7</v>
      </c>
      <c r="B336">
        <v>27</v>
      </c>
      <c r="C336">
        <v>4</v>
      </c>
      <c r="D336" s="2">
        <v>43655</v>
      </c>
      <c r="E336" t="s">
        <v>20</v>
      </c>
      <c r="F336">
        <v>11.8</v>
      </c>
      <c r="G336">
        <v>94.5</v>
      </c>
      <c r="H336">
        <v>8.27</v>
      </c>
      <c r="I336">
        <v>33.82</v>
      </c>
      <c r="J336">
        <v>7.32</v>
      </c>
      <c r="K336">
        <v>-46.9</v>
      </c>
      <c r="L336">
        <v>7.3579500000000007</v>
      </c>
    </row>
    <row r="337" spans="1:12" x14ac:dyDescent="0.2">
      <c r="A337" t="s">
        <v>7</v>
      </c>
      <c r="B337">
        <v>27</v>
      </c>
      <c r="C337">
        <v>4</v>
      </c>
      <c r="D337" s="2">
        <v>43650</v>
      </c>
      <c r="E337" t="s">
        <v>19</v>
      </c>
      <c r="F337">
        <v>14.2</v>
      </c>
      <c r="G337">
        <v>100</v>
      </c>
      <c r="H337">
        <v>8.36</v>
      </c>
      <c r="I337">
        <v>33.18</v>
      </c>
      <c r="J337">
        <v>7.23</v>
      </c>
      <c r="K337">
        <v>-42.1</v>
      </c>
      <c r="L337">
        <v>7.28355</v>
      </c>
    </row>
    <row r="338" spans="1:12" x14ac:dyDescent="0.2">
      <c r="A338" t="s">
        <v>7</v>
      </c>
      <c r="B338">
        <v>27</v>
      </c>
      <c r="C338">
        <v>4</v>
      </c>
      <c r="D338" s="2">
        <v>43651</v>
      </c>
      <c r="E338" t="s">
        <v>19</v>
      </c>
      <c r="F338">
        <v>14.5</v>
      </c>
      <c r="G338">
        <v>100</v>
      </c>
      <c r="H338">
        <v>8.3000000000000007</v>
      </c>
      <c r="I338">
        <v>33.19</v>
      </c>
      <c r="J338">
        <v>7.27</v>
      </c>
      <c r="K338">
        <v>-44.7</v>
      </c>
      <c r="L338">
        <v>7.3238500000000002</v>
      </c>
    </row>
    <row r="339" spans="1:12" x14ac:dyDescent="0.2">
      <c r="A339" t="s">
        <v>7</v>
      </c>
      <c r="B339">
        <v>27</v>
      </c>
      <c r="C339">
        <v>4</v>
      </c>
      <c r="D339" s="2">
        <v>43652</v>
      </c>
      <c r="E339" t="s">
        <v>19</v>
      </c>
      <c r="F339">
        <v>13.3</v>
      </c>
      <c r="G339">
        <v>103.6</v>
      </c>
      <c r="H339">
        <v>8.7899999999999991</v>
      </c>
      <c r="I339">
        <v>33.76</v>
      </c>
      <c r="J339">
        <v>7.25</v>
      </c>
      <c r="K339">
        <v>-43.1</v>
      </c>
      <c r="L339">
        <v>7.2990500000000003</v>
      </c>
    </row>
    <row r="340" spans="1:12" x14ac:dyDescent="0.2">
      <c r="A340" t="s">
        <v>7</v>
      </c>
      <c r="B340">
        <v>27</v>
      </c>
      <c r="C340">
        <v>4</v>
      </c>
      <c r="D340" s="2">
        <v>43653</v>
      </c>
      <c r="E340" t="s">
        <v>19</v>
      </c>
      <c r="F340">
        <v>14.3</v>
      </c>
      <c r="G340">
        <v>100.8</v>
      </c>
      <c r="H340">
        <v>8.3800000000000008</v>
      </c>
      <c r="I340">
        <v>33.81</v>
      </c>
      <c r="J340">
        <v>7.27</v>
      </c>
      <c r="K340">
        <v>-44.3</v>
      </c>
      <c r="L340">
        <v>7.3176500000000004</v>
      </c>
    </row>
    <row r="341" spans="1:12" x14ac:dyDescent="0.2">
      <c r="A341" t="s">
        <v>7</v>
      </c>
      <c r="B341">
        <v>27</v>
      </c>
      <c r="C341">
        <v>4</v>
      </c>
      <c r="D341" s="2">
        <v>43654</v>
      </c>
      <c r="E341" t="s">
        <v>19</v>
      </c>
      <c r="F341">
        <v>14.7</v>
      </c>
      <c r="G341">
        <v>102.9</v>
      </c>
      <c r="H341">
        <v>8.39</v>
      </c>
      <c r="I341">
        <v>33.83</v>
      </c>
      <c r="J341">
        <v>7.26</v>
      </c>
      <c r="K341">
        <v>-44</v>
      </c>
      <c r="L341">
        <v>7.3130000000000006</v>
      </c>
    </row>
    <row r="342" spans="1:12" x14ac:dyDescent="0.2">
      <c r="A342" t="s">
        <v>7</v>
      </c>
      <c r="B342">
        <v>28</v>
      </c>
      <c r="C342">
        <v>2</v>
      </c>
      <c r="D342" s="2">
        <v>43651</v>
      </c>
      <c r="E342" t="s">
        <v>20</v>
      </c>
      <c r="F342">
        <v>11.5</v>
      </c>
      <c r="G342">
        <v>95.7</v>
      </c>
      <c r="H342">
        <v>8.4600000000000009</v>
      </c>
      <c r="I342">
        <v>33.17</v>
      </c>
      <c r="J342">
        <v>6.66</v>
      </c>
      <c r="K342">
        <v>-9.6999999999999993</v>
      </c>
      <c r="L342">
        <v>6.7813499999999998</v>
      </c>
    </row>
    <row r="343" spans="1:12" x14ac:dyDescent="0.2">
      <c r="A343" t="s">
        <v>7</v>
      </c>
      <c r="B343">
        <v>28</v>
      </c>
      <c r="C343">
        <v>2</v>
      </c>
      <c r="D343" s="2">
        <v>43652</v>
      </c>
      <c r="E343" t="s">
        <v>20</v>
      </c>
      <c r="F343">
        <v>11.7</v>
      </c>
      <c r="G343">
        <v>95.8</v>
      </c>
      <c r="H343">
        <v>8.49</v>
      </c>
      <c r="I343">
        <v>33.159999999999997</v>
      </c>
      <c r="J343">
        <v>6.64</v>
      </c>
      <c r="K343">
        <v>-8.6999999999999993</v>
      </c>
      <c r="L343">
        <v>6.7658500000000004</v>
      </c>
    </row>
    <row r="344" spans="1:12" x14ac:dyDescent="0.2">
      <c r="A344" t="s">
        <v>7</v>
      </c>
      <c r="B344">
        <v>28</v>
      </c>
      <c r="C344">
        <v>2</v>
      </c>
      <c r="D344" s="2">
        <v>43653</v>
      </c>
      <c r="E344" t="s">
        <v>20</v>
      </c>
      <c r="F344">
        <v>11.4</v>
      </c>
      <c r="G344">
        <v>100.6</v>
      </c>
      <c r="H344">
        <v>8.8800000000000008</v>
      </c>
      <c r="I344">
        <v>33.76</v>
      </c>
      <c r="J344">
        <v>6.63</v>
      </c>
      <c r="K344">
        <v>-8.1999999999999993</v>
      </c>
      <c r="L344">
        <v>6.7581000000000007</v>
      </c>
    </row>
    <row r="345" spans="1:12" x14ac:dyDescent="0.2">
      <c r="A345" t="s">
        <v>7</v>
      </c>
      <c r="B345">
        <v>28</v>
      </c>
      <c r="C345">
        <v>2</v>
      </c>
      <c r="D345" s="2">
        <v>43654</v>
      </c>
      <c r="E345" t="s">
        <v>20</v>
      </c>
      <c r="F345">
        <v>11.5</v>
      </c>
      <c r="G345">
        <v>98.2</v>
      </c>
      <c r="H345">
        <v>8.66</v>
      </c>
      <c r="I345">
        <v>33.799999999999997</v>
      </c>
      <c r="J345">
        <v>6.58</v>
      </c>
      <c r="K345">
        <v>-5.3</v>
      </c>
      <c r="L345">
        <v>6.7131500000000006</v>
      </c>
    </row>
    <row r="346" spans="1:12" x14ac:dyDescent="0.2">
      <c r="A346" t="s">
        <v>7</v>
      </c>
      <c r="B346">
        <v>28</v>
      </c>
      <c r="C346">
        <v>2</v>
      </c>
      <c r="D346" s="2">
        <v>43655</v>
      </c>
      <c r="E346" t="s">
        <v>20</v>
      </c>
      <c r="F346">
        <v>11.8</v>
      </c>
      <c r="G346">
        <v>97.1</v>
      </c>
      <c r="H346">
        <v>8.49</v>
      </c>
      <c r="I346">
        <v>33.82</v>
      </c>
      <c r="J346">
        <v>6.63</v>
      </c>
      <c r="K346">
        <v>-7.9</v>
      </c>
      <c r="L346">
        <v>6.75345</v>
      </c>
    </row>
    <row r="347" spans="1:12" x14ac:dyDescent="0.2">
      <c r="A347" t="s">
        <v>7</v>
      </c>
      <c r="B347">
        <v>28</v>
      </c>
      <c r="C347">
        <v>2</v>
      </c>
      <c r="D347" s="2">
        <v>43650</v>
      </c>
      <c r="E347" t="s">
        <v>19</v>
      </c>
      <c r="F347">
        <v>14.2</v>
      </c>
      <c r="G347">
        <v>100.2</v>
      </c>
      <c r="H347">
        <v>8.3800000000000008</v>
      </c>
      <c r="I347">
        <v>33.17</v>
      </c>
      <c r="J347">
        <v>6.6</v>
      </c>
      <c r="K347">
        <v>-6.1</v>
      </c>
      <c r="L347">
        <v>6.7255500000000001</v>
      </c>
    </row>
    <row r="348" spans="1:12" x14ac:dyDescent="0.2">
      <c r="A348" t="s">
        <v>7</v>
      </c>
      <c r="B348">
        <v>28</v>
      </c>
      <c r="C348">
        <v>2</v>
      </c>
      <c r="D348" s="2">
        <v>43651</v>
      </c>
      <c r="E348" t="s">
        <v>19</v>
      </c>
      <c r="F348">
        <v>14.5</v>
      </c>
      <c r="G348">
        <v>100.2</v>
      </c>
      <c r="H348">
        <v>8.32</v>
      </c>
      <c r="I348">
        <v>33.17</v>
      </c>
      <c r="J348">
        <v>6.59</v>
      </c>
      <c r="K348">
        <v>-5.6</v>
      </c>
      <c r="L348">
        <v>6.7178000000000004</v>
      </c>
    </row>
    <row r="349" spans="1:12" x14ac:dyDescent="0.2">
      <c r="A349" t="s">
        <v>7</v>
      </c>
      <c r="B349">
        <v>28</v>
      </c>
      <c r="C349">
        <v>2</v>
      </c>
      <c r="D349" s="2">
        <v>43652</v>
      </c>
      <c r="E349" t="s">
        <v>19</v>
      </c>
      <c r="F349">
        <v>13.3</v>
      </c>
      <c r="G349">
        <v>103.8</v>
      </c>
      <c r="H349">
        <v>8.8000000000000007</v>
      </c>
      <c r="I349">
        <v>33.770000000000003</v>
      </c>
      <c r="J349">
        <v>6.57</v>
      </c>
      <c r="K349">
        <v>-4.5</v>
      </c>
      <c r="L349">
        <v>6.7007500000000002</v>
      </c>
    </row>
    <row r="350" spans="1:12" x14ac:dyDescent="0.2">
      <c r="A350" t="s">
        <v>7</v>
      </c>
      <c r="B350">
        <v>28</v>
      </c>
      <c r="C350">
        <v>2</v>
      </c>
      <c r="D350" s="2">
        <v>43653</v>
      </c>
      <c r="E350" t="s">
        <v>19</v>
      </c>
      <c r="F350">
        <v>14.3</v>
      </c>
      <c r="G350">
        <v>101.3</v>
      </c>
      <c r="H350">
        <v>8.42</v>
      </c>
      <c r="I350">
        <v>33.79</v>
      </c>
      <c r="J350">
        <v>6.59</v>
      </c>
      <c r="K350">
        <v>-5.6</v>
      </c>
      <c r="L350">
        <v>6.7178000000000004</v>
      </c>
    </row>
    <row r="351" spans="1:12" x14ac:dyDescent="0.2">
      <c r="A351" t="s">
        <v>7</v>
      </c>
      <c r="B351">
        <v>28</v>
      </c>
      <c r="C351">
        <v>2</v>
      </c>
      <c r="D351" s="2">
        <v>43654</v>
      </c>
      <c r="E351" t="s">
        <v>19</v>
      </c>
      <c r="F351">
        <v>14.7</v>
      </c>
      <c r="G351">
        <v>102</v>
      </c>
      <c r="H351">
        <v>8.49</v>
      </c>
      <c r="I351">
        <v>33.840000000000003</v>
      </c>
      <c r="J351">
        <v>6.53</v>
      </c>
      <c r="K351">
        <v>-2.1</v>
      </c>
      <c r="L351">
        <v>6.6635499999999999</v>
      </c>
    </row>
    <row r="352" spans="1:12" x14ac:dyDescent="0.2">
      <c r="A352" t="s">
        <v>37</v>
      </c>
      <c r="D352" s="2">
        <v>43647</v>
      </c>
      <c r="E352" t="s">
        <v>38</v>
      </c>
      <c r="F352">
        <v>15.4</v>
      </c>
      <c r="G352">
        <v>100</v>
      </c>
      <c r="H352">
        <v>8.17</v>
      </c>
      <c r="I352">
        <v>33.07</v>
      </c>
      <c r="J352">
        <v>8.11</v>
      </c>
      <c r="K352">
        <v>-92.4</v>
      </c>
      <c r="L352">
        <v>8.0632000000000001</v>
      </c>
    </row>
    <row r="353" spans="1:12" x14ac:dyDescent="0.2">
      <c r="A353" t="s">
        <v>37</v>
      </c>
      <c r="D353" s="2">
        <v>43649</v>
      </c>
      <c r="E353" t="s">
        <v>38</v>
      </c>
      <c r="F353">
        <v>15.4</v>
      </c>
      <c r="G353">
        <v>99.2</v>
      </c>
      <c r="H353">
        <v>8.1</v>
      </c>
      <c r="I353">
        <v>33.119999999999997</v>
      </c>
      <c r="J353">
        <v>8.1300000000000008</v>
      </c>
      <c r="K353">
        <v>-94</v>
      </c>
      <c r="L353">
        <v>8.088000000000001</v>
      </c>
    </row>
    <row r="354" spans="1:12" x14ac:dyDescent="0.2">
      <c r="A354" t="s">
        <v>72</v>
      </c>
      <c r="D354" s="2">
        <v>43651</v>
      </c>
      <c r="E354" t="s">
        <v>38</v>
      </c>
      <c r="F354">
        <v>11</v>
      </c>
      <c r="G354">
        <v>103.9</v>
      </c>
      <c r="H354">
        <v>9.25</v>
      </c>
      <c r="I354">
        <v>33.799999999999997</v>
      </c>
      <c r="J354">
        <v>7.85</v>
      </c>
      <c r="K354">
        <v>-76.900000000000006</v>
      </c>
      <c r="L354">
        <v>7.8229500000000005</v>
      </c>
    </row>
    <row r="355" spans="1:12" x14ac:dyDescent="0.2">
      <c r="A355" t="s">
        <v>72</v>
      </c>
      <c r="D355" s="2">
        <v>43653</v>
      </c>
      <c r="E355" t="s">
        <v>38</v>
      </c>
      <c r="F355">
        <v>10.8</v>
      </c>
      <c r="G355">
        <v>103.4</v>
      </c>
      <c r="H355">
        <v>9.24</v>
      </c>
      <c r="I355">
        <v>33.93</v>
      </c>
      <c r="J355">
        <v>7.75</v>
      </c>
      <c r="K355">
        <v>-71.099999999999994</v>
      </c>
      <c r="L355">
        <v>7.7330500000000004</v>
      </c>
    </row>
    <row r="356" spans="1:12" x14ac:dyDescent="0.2">
      <c r="A356" t="s">
        <v>36</v>
      </c>
      <c r="D356" s="2">
        <v>43648</v>
      </c>
      <c r="E356" t="s">
        <v>38</v>
      </c>
      <c r="F356">
        <v>14.7</v>
      </c>
      <c r="G356">
        <v>100.1</v>
      </c>
      <c r="H356">
        <v>8.2899999999999991</v>
      </c>
      <c r="I356">
        <v>33.08</v>
      </c>
      <c r="J356">
        <v>8.1199999999999992</v>
      </c>
      <c r="K356">
        <v>-93.1</v>
      </c>
      <c r="L356">
        <v>8.0740499999999997</v>
      </c>
    </row>
    <row r="357" spans="1:12" x14ac:dyDescent="0.2">
      <c r="A357" t="s">
        <v>36</v>
      </c>
      <c r="D357" s="2">
        <v>43650</v>
      </c>
      <c r="E357" t="s">
        <v>38</v>
      </c>
      <c r="F357">
        <v>14.1</v>
      </c>
      <c r="G357">
        <v>99.2</v>
      </c>
      <c r="H357">
        <v>8.8699999999999992</v>
      </c>
      <c r="I357">
        <v>23.17</v>
      </c>
      <c r="J357">
        <v>8.15</v>
      </c>
      <c r="K357">
        <v>-94.5</v>
      </c>
      <c r="L357">
        <v>8.0957500000000007</v>
      </c>
    </row>
    <row r="358" spans="1:12" x14ac:dyDescent="0.2">
      <c r="A358" t="s">
        <v>72</v>
      </c>
      <c r="D358" s="2">
        <v>43652</v>
      </c>
      <c r="E358" t="s">
        <v>38</v>
      </c>
      <c r="F358">
        <v>11.2</v>
      </c>
      <c r="G358">
        <v>104.1</v>
      </c>
      <c r="H358">
        <v>9.23</v>
      </c>
      <c r="I358">
        <v>33.78</v>
      </c>
      <c r="J358">
        <v>7.84</v>
      </c>
      <c r="K358">
        <v>-76.2</v>
      </c>
      <c r="L358">
        <v>7.8121</v>
      </c>
    </row>
    <row r="359" spans="1:12" x14ac:dyDescent="0.2">
      <c r="A359" t="s">
        <v>87</v>
      </c>
      <c r="D359" s="2">
        <v>43654</v>
      </c>
      <c r="E359" t="s">
        <v>38</v>
      </c>
      <c r="F359">
        <v>10.9</v>
      </c>
      <c r="G359">
        <v>103.9</v>
      </c>
      <c r="H359">
        <v>9.27</v>
      </c>
      <c r="I359">
        <v>33.909999999999997</v>
      </c>
      <c r="J359">
        <v>7.71</v>
      </c>
      <c r="K359">
        <v>-68.8</v>
      </c>
      <c r="L359">
        <v>7.6974</v>
      </c>
    </row>
    <row r="360" spans="1:12" x14ac:dyDescent="0.2">
      <c r="A360" t="s">
        <v>79</v>
      </c>
      <c r="B360">
        <v>15</v>
      </c>
      <c r="C360">
        <v>1</v>
      </c>
      <c r="D360" s="2">
        <v>43674</v>
      </c>
      <c r="E360" t="s">
        <v>19</v>
      </c>
      <c r="F360">
        <v>16.100000000000001</v>
      </c>
      <c r="G360">
        <v>103.3</v>
      </c>
      <c r="H360">
        <v>8.2799999999999994</v>
      </c>
      <c r="I360">
        <v>33.68</v>
      </c>
      <c r="J360">
        <v>6.21</v>
      </c>
      <c r="K360">
        <v>16.3</v>
      </c>
      <c r="L360">
        <v>6.3783500000000002</v>
      </c>
    </row>
    <row r="361" spans="1:12" x14ac:dyDescent="0.2">
      <c r="A361" t="s">
        <v>79</v>
      </c>
      <c r="B361">
        <v>15</v>
      </c>
      <c r="C361">
        <v>1</v>
      </c>
      <c r="D361" s="2">
        <v>43675</v>
      </c>
      <c r="E361" t="s">
        <v>20</v>
      </c>
      <c r="F361">
        <v>13.4</v>
      </c>
      <c r="G361">
        <v>98.4</v>
      </c>
      <c r="H361">
        <v>8.33</v>
      </c>
      <c r="I361">
        <v>33.69</v>
      </c>
      <c r="J361">
        <v>6.28</v>
      </c>
      <c r="K361">
        <v>11.9</v>
      </c>
      <c r="L361">
        <v>6.4465500000000002</v>
      </c>
    </row>
    <row r="362" spans="1:12" x14ac:dyDescent="0.2">
      <c r="A362" t="s">
        <v>79</v>
      </c>
      <c r="B362">
        <v>15</v>
      </c>
      <c r="C362">
        <v>1</v>
      </c>
      <c r="D362" s="2">
        <v>43675</v>
      </c>
      <c r="E362" t="s">
        <v>19</v>
      </c>
      <c r="F362">
        <v>16.3</v>
      </c>
      <c r="G362">
        <v>102</v>
      </c>
      <c r="H362">
        <v>8.15</v>
      </c>
      <c r="I362">
        <v>33.729999999999997</v>
      </c>
      <c r="J362">
        <v>6.24</v>
      </c>
      <c r="K362">
        <v>14.8</v>
      </c>
      <c r="L362">
        <v>6.4016000000000002</v>
      </c>
    </row>
    <row r="363" spans="1:12" x14ac:dyDescent="0.2">
      <c r="A363" t="s">
        <v>79</v>
      </c>
      <c r="B363">
        <v>15</v>
      </c>
      <c r="C363">
        <v>1</v>
      </c>
      <c r="D363" s="2">
        <v>43676</v>
      </c>
      <c r="E363" t="s">
        <v>20</v>
      </c>
      <c r="F363">
        <v>12.2</v>
      </c>
      <c r="G363">
        <v>97.1</v>
      </c>
      <c r="H363">
        <v>8.42</v>
      </c>
      <c r="I363">
        <v>33.729999999999997</v>
      </c>
      <c r="J363">
        <v>6.29</v>
      </c>
      <c r="K363">
        <v>11</v>
      </c>
      <c r="L363">
        <v>6.4605000000000006</v>
      </c>
    </row>
    <row r="364" spans="1:12" x14ac:dyDescent="0.2">
      <c r="A364" t="s">
        <v>79</v>
      </c>
      <c r="B364">
        <v>15</v>
      </c>
      <c r="C364">
        <v>1</v>
      </c>
      <c r="D364" s="2">
        <v>43676</v>
      </c>
      <c r="E364" t="s">
        <v>19</v>
      </c>
      <c r="F364">
        <v>15.7</v>
      </c>
      <c r="G364">
        <v>102.8</v>
      </c>
      <c r="H364">
        <v>8.3000000000000007</v>
      </c>
      <c r="I364">
        <v>33.82</v>
      </c>
      <c r="J364">
        <v>6.24</v>
      </c>
      <c r="K364">
        <v>14.5</v>
      </c>
      <c r="L364">
        <v>6.40625</v>
      </c>
    </row>
    <row r="365" spans="1:12" x14ac:dyDescent="0.2">
      <c r="A365" t="s">
        <v>79</v>
      </c>
      <c r="B365">
        <v>15</v>
      </c>
      <c r="C365">
        <v>1</v>
      </c>
      <c r="D365" s="2">
        <v>43677</v>
      </c>
      <c r="E365" t="s">
        <v>20</v>
      </c>
      <c r="F365">
        <v>11.9</v>
      </c>
      <c r="G365">
        <v>97.2</v>
      </c>
      <c r="H365">
        <v>8.48</v>
      </c>
      <c r="I365">
        <v>33.79</v>
      </c>
      <c r="J365">
        <v>6.31</v>
      </c>
      <c r="K365">
        <v>10</v>
      </c>
      <c r="L365">
        <v>6.476</v>
      </c>
    </row>
    <row r="366" spans="1:12" x14ac:dyDescent="0.2">
      <c r="A366" t="s">
        <v>79</v>
      </c>
      <c r="B366">
        <v>15</v>
      </c>
      <c r="C366">
        <v>1</v>
      </c>
      <c r="D366" s="2">
        <v>43677</v>
      </c>
      <c r="E366" t="s">
        <v>19</v>
      </c>
      <c r="F366">
        <v>15.6</v>
      </c>
      <c r="G366">
        <v>102.6</v>
      </c>
      <c r="H366">
        <v>8.31</v>
      </c>
      <c r="I366">
        <v>33.79</v>
      </c>
      <c r="J366">
        <v>6.24</v>
      </c>
      <c r="K366">
        <v>14.5</v>
      </c>
      <c r="L366">
        <v>6.40625</v>
      </c>
    </row>
    <row r="367" spans="1:12" x14ac:dyDescent="0.2">
      <c r="A367" t="s">
        <v>79</v>
      </c>
      <c r="B367">
        <v>15</v>
      </c>
      <c r="C367">
        <v>1</v>
      </c>
      <c r="D367" s="2">
        <v>43678</v>
      </c>
      <c r="E367" t="s">
        <v>20</v>
      </c>
      <c r="F367">
        <v>12.7</v>
      </c>
      <c r="G367">
        <v>96.9</v>
      </c>
      <c r="H367">
        <v>8.32</v>
      </c>
      <c r="I367">
        <v>33.78</v>
      </c>
      <c r="J367">
        <v>6.28</v>
      </c>
      <c r="K367">
        <v>11.6</v>
      </c>
      <c r="L367">
        <v>6.4512</v>
      </c>
    </row>
    <row r="368" spans="1:12" x14ac:dyDescent="0.2">
      <c r="A368" t="s">
        <v>79</v>
      </c>
      <c r="B368">
        <v>15</v>
      </c>
      <c r="C368">
        <v>1</v>
      </c>
      <c r="D368" s="2">
        <v>43678</v>
      </c>
      <c r="E368" t="s">
        <v>19</v>
      </c>
      <c r="F368">
        <v>15</v>
      </c>
      <c r="G368">
        <v>96.7</v>
      </c>
      <c r="H368">
        <v>7.51</v>
      </c>
      <c r="I368">
        <v>33.86</v>
      </c>
      <c r="J368">
        <v>6.23</v>
      </c>
      <c r="K368">
        <v>14.8</v>
      </c>
      <c r="L368">
        <v>6.4016000000000002</v>
      </c>
    </row>
    <row r="369" spans="1:12" x14ac:dyDescent="0.2">
      <c r="A369" t="s">
        <v>79</v>
      </c>
      <c r="B369">
        <v>15</v>
      </c>
      <c r="C369">
        <v>1</v>
      </c>
      <c r="D369" s="2">
        <v>43679</v>
      </c>
      <c r="E369" t="s">
        <v>20</v>
      </c>
      <c r="F369">
        <v>13.1</v>
      </c>
      <c r="G369">
        <v>99.6</v>
      </c>
      <c r="H369">
        <v>8.48</v>
      </c>
      <c r="I369">
        <v>33.840000000000003</v>
      </c>
      <c r="J369" s="40">
        <v>5.05</v>
      </c>
      <c r="K369" s="40">
        <v>82</v>
      </c>
      <c r="L369">
        <v>6.370022358633098</v>
      </c>
    </row>
    <row r="370" spans="1:12" x14ac:dyDescent="0.2">
      <c r="A370" t="s">
        <v>79</v>
      </c>
      <c r="B370">
        <v>16</v>
      </c>
      <c r="C370">
        <v>7</v>
      </c>
      <c r="D370" s="2">
        <v>43674</v>
      </c>
      <c r="E370" t="s">
        <v>19</v>
      </c>
      <c r="F370">
        <v>16.100000000000001</v>
      </c>
      <c r="G370">
        <v>103</v>
      </c>
      <c r="H370">
        <v>8.27</v>
      </c>
      <c r="I370">
        <v>33.69</v>
      </c>
      <c r="J370">
        <v>7.85</v>
      </c>
      <c r="K370">
        <v>-77.599999999999994</v>
      </c>
      <c r="L370">
        <v>7.8338000000000001</v>
      </c>
    </row>
    <row r="371" spans="1:12" x14ac:dyDescent="0.2">
      <c r="A371" t="s">
        <v>79</v>
      </c>
      <c r="B371">
        <v>16</v>
      </c>
      <c r="C371">
        <v>7</v>
      </c>
      <c r="D371" s="2">
        <v>43675</v>
      </c>
      <c r="E371" t="s">
        <v>20</v>
      </c>
      <c r="F371">
        <v>13.5</v>
      </c>
      <c r="G371">
        <v>91.5</v>
      </c>
      <c r="H371">
        <v>7.74</v>
      </c>
      <c r="I371">
        <v>33.700000000000003</v>
      </c>
      <c r="J371">
        <v>7.8</v>
      </c>
      <c r="K371">
        <v>-74.7</v>
      </c>
      <c r="L371">
        <v>7.7888500000000001</v>
      </c>
    </row>
    <row r="372" spans="1:12" x14ac:dyDescent="0.2">
      <c r="A372" t="s">
        <v>79</v>
      </c>
      <c r="B372">
        <v>16</v>
      </c>
      <c r="C372">
        <v>7</v>
      </c>
      <c r="D372" s="2">
        <v>43675</v>
      </c>
      <c r="E372" t="s">
        <v>19</v>
      </c>
      <c r="F372">
        <v>16.3</v>
      </c>
      <c r="G372">
        <v>101.9</v>
      </c>
      <c r="H372">
        <v>8.14</v>
      </c>
      <c r="I372">
        <v>33.74</v>
      </c>
      <c r="J372">
        <v>7.88</v>
      </c>
      <c r="K372">
        <v>-79.5</v>
      </c>
      <c r="L372">
        <v>7.8632500000000007</v>
      </c>
    </row>
    <row r="373" spans="1:12" x14ac:dyDescent="0.2">
      <c r="A373" t="s">
        <v>79</v>
      </c>
      <c r="B373">
        <v>16</v>
      </c>
      <c r="C373">
        <v>7</v>
      </c>
      <c r="D373" s="2">
        <v>43676</v>
      </c>
      <c r="E373" t="s">
        <v>20</v>
      </c>
      <c r="F373">
        <v>12.3</v>
      </c>
      <c r="G373">
        <v>93.4</v>
      </c>
      <c r="H373">
        <v>8.1</v>
      </c>
      <c r="I373">
        <v>33.74</v>
      </c>
      <c r="J373">
        <v>7.88</v>
      </c>
      <c r="K373">
        <v>-78.8</v>
      </c>
      <c r="L373">
        <v>7.8524000000000003</v>
      </c>
    </row>
    <row r="374" spans="1:12" x14ac:dyDescent="0.2">
      <c r="A374" t="s">
        <v>79</v>
      </c>
      <c r="B374">
        <v>16</v>
      </c>
      <c r="C374">
        <v>7</v>
      </c>
      <c r="D374" s="2">
        <v>43676</v>
      </c>
      <c r="E374" t="s">
        <v>19</v>
      </c>
      <c r="F374">
        <v>15.7</v>
      </c>
      <c r="G374">
        <v>102.4</v>
      </c>
      <c r="H374">
        <v>8.27</v>
      </c>
      <c r="I374">
        <v>33.82</v>
      </c>
      <c r="J374">
        <v>7.87</v>
      </c>
      <c r="K374">
        <v>-78.599999999999994</v>
      </c>
      <c r="L374">
        <v>7.8493000000000004</v>
      </c>
    </row>
    <row r="375" spans="1:12" x14ac:dyDescent="0.2">
      <c r="A375" t="s">
        <v>79</v>
      </c>
      <c r="B375">
        <v>16</v>
      </c>
      <c r="C375">
        <v>7</v>
      </c>
      <c r="D375" s="2">
        <v>43677</v>
      </c>
      <c r="E375" t="s">
        <v>20</v>
      </c>
      <c r="F375">
        <v>12</v>
      </c>
      <c r="G375">
        <v>94.4</v>
      </c>
      <c r="H375">
        <v>8.2200000000000006</v>
      </c>
      <c r="I375">
        <v>33.81</v>
      </c>
      <c r="J375">
        <v>7.86</v>
      </c>
      <c r="K375">
        <v>-77.5</v>
      </c>
      <c r="L375">
        <v>7.8322500000000002</v>
      </c>
    </row>
    <row r="376" spans="1:12" x14ac:dyDescent="0.2">
      <c r="A376" t="s">
        <v>79</v>
      </c>
      <c r="B376">
        <v>16</v>
      </c>
      <c r="C376">
        <v>7</v>
      </c>
      <c r="D376" s="2">
        <v>43677</v>
      </c>
      <c r="E376" t="s">
        <v>19</v>
      </c>
      <c r="F376">
        <v>15.6</v>
      </c>
      <c r="G376">
        <v>102</v>
      </c>
      <c r="H376">
        <v>8.26</v>
      </c>
      <c r="I376">
        <v>33.840000000000003</v>
      </c>
      <c r="J376">
        <v>7.86</v>
      </c>
      <c r="K376">
        <v>-78.400000000000006</v>
      </c>
      <c r="L376">
        <v>7.8462000000000005</v>
      </c>
    </row>
    <row r="377" spans="1:12" x14ac:dyDescent="0.2">
      <c r="A377" t="s">
        <v>79</v>
      </c>
      <c r="B377">
        <v>16</v>
      </c>
      <c r="C377">
        <v>7</v>
      </c>
      <c r="D377" s="2">
        <v>43678</v>
      </c>
      <c r="E377" t="s">
        <v>20</v>
      </c>
      <c r="F377">
        <v>12.6</v>
      </c>
      <c r="G377">
        <v>95.9</v>
      </c>
      <c r="H377">
        <v>8.24</v>
      </c>
      <c r="I377">
        <v>33.79</v>
      </c>
      <c r="J377">
        <v>7.83</v>
      </c>
      <c r="K377">
        <v>-75.8</v>
      </c>
      <c r="L377">
        <v>7.8059000000000003</v>
      </c>
    </row>
    <row r="378" spans="1:12" x14ac:dyDescent="0.2">
      <c r="A378" t="s">
        <v>79</v>
      </c>
      <c r="B378">
        <v>16</v>
      </c>
      <c r="C378">
        <v>7</v>
      </c>
      <c r="D378" s="2">
        <v>43678</v>
      </c>
      <c r="E378" t="s">
        <v>19</v>
      </c>
      <c r="F378">
        <v>15</v>
      </c>
      <c r="G378">
        <v>101.4</v>
      </c>
      <c r="H378">
        <v>8.31</v>
      </c>
      <c r="I378">
        <v>33.86</v>
      </c>
      <c r="J378">
        <v>7.84</v>
      </c>
      <c r="K378">
        <v>-77.3</v>
      </c>
      <c r="L378">
        <v>7.8291500000000003</v>
      </c>
    </row>
    <row r="379" spans="1:12" x14ac:dyDescent="0.2">
      <c r="A379" t="s">
        <v>79</v>
      </c>
      <c r="B379">
        <v>16</v>
      </c>
      <c r="C379">
        <v>7</v>
      </c>
      <c r="D379" s="2">
        <v>43679</v>
      </c>
      <c r="E379" t="s">
        <v>20</v>
      </c>
      <c r="F379">
        <v>13.1</v>
      </c>
      <c r="G379">
        <v>96.2</v>
      </c>
      <c r="H379">
        <v>8.19</v>
      </c>
      <c r="I379">
        <v>33.869999999999997</v>
      </c>
      <c r="J379" s="40">
        <v>8.32</v>
      </c>
      <c r="K379" s="40">
        <v>-103.8</v>
      </c>
      <c r="L379">
        <v>7.7368675741304642</v>
      </c>
    </row>
    <row r="380" spans="1:12" x14ac:dyDescent="0.2">
      <c r="A380" t="s">
        <v>79</v>
      </c>
      <c r="B380">
        <v>17</v>
      </c>
      <c r="C380">
        <v>4</v>
      </c>
      <c r="D380" s="2">
        <v>43674</v>
      </c>
      <c r="E380" t="s">
        <v>19</v>
      </c>
      <c r="F380">
        <v>16.100000000000001</v>
      </c>
      <c r="G380">
        <v>103.4</v>
      </c>
      <c r="H380">
        <v>8.3000000000000007</v>
      </c>
      <c r="I380">
        <v>33.69</v>
      </c>
      <c r="J380">
        <v>7.05</v>
      </c>
      <c r="K380">
        <v>-31.9</v>
      </c>
      <c r="L380">
        <v>7.1254499999999998</v>
      </c>
    </row>
    <row r="381" spans="1:12" x14ac:dyDescent="0.2">
      <c r="A381" t="s">
        <v>79</v>
      </c>
      <c r="B381">
        <v>17</v>
      </c>
      <c r="C381">
        <v>4</v>
      </c>
      <c r="D381" s="2">
        <v>43675</v>
      </c>
      <c r="E381" t="s">
        <v>20</v>
      </c>
      <c r="F381">
        <v>13.3</v>
      </c>
      <c r="G381">
        <v>91.6</v>
      </c>
      <c r="H381">
        <v>7.78</v>
      </c>
      <c r="I381">
        <v>33.68</v>
      </c>
      <c r="J381">
        <v>7.08</v>
      </c>
      <c r="K381">
        <v>-33.5</v>
      </c>
      <c r="L381">
        <v>7.1502499999999998</v>
      </c>
    </row>
    <row r="382" spans="1:12" x14ac:dyDescent="0.2">
      <c r="A382" t="s">
        <v>79</v>
      </c>
      <c r="B382">
        <v>17</v>
      </c>
      <c r="C382">
        <v>4</v>
      </c>
      <c r="D382" s="2">
        <v>43675</v>
      </c>
      <c r="E382" t="s">
        <v>19</v>
      </c>
      <c r="F382">
        <v>16.3</v>
      </c>
      <c r="G382">
        <v>101.7</v>
      </c>
      <c r="H382">
        <v>8.1199999999999992</v>
      </c>
      <c r="I382">
        <v>33.729999999999997</v>
      </c>
      <c r="J382">
        <v>7.1</v>
      </c>
      <c r="K382">
        <v>-34.799999999999997</v>
      </c>
      <c r="L382">
        <v>7.1703999999999999</v>
      </c>
    </row>
    <row r="383" spans="1:12" x14ac:dyDescent="0.2">
      <c r="A383" t="s">
        <v>79</v>
      </c>
      <c r="B383">
        <v>17</v>
      </c>
      <c r="C383">
        <v>4</v>
      </c>
      <c r="D383" s="2">
        <v>43676</v>
      </c>
      <c r="E383" t="s">
        <v>20</v>
      </c>
      <c r="F383">
        <v>12.4</v>
      </c>
      <c r="G383">
        <v>92.5</v>
      </c>
      <c r="H383">
        <v>7.99</v>
      </c>
      <c r="I383">
        <v>33.74</v>
      </c>
      <c r="J383">
        <v>7.13</v>
      </c>
      <c r="K383">
        <v>-36.5</v>
      </c>
      <c r="L383">
        <v>7.1967499999999998</v>
      </c>
    </row>
    <row r="384" spans="1:12" x14ac:dyDescent="0.2">
      <c r="A384" t="s">
        <v>79</v>
      </c>
      <c r="B384">
        <v>17</v>
      </c>
      <c r="C384">
        <v>4</v>
      </c>
      <c r="D384" s="2">
        <v>43676</v>
      </c>
      <c r="E384" t="s">
        <v>19</v>
      </c>
      <c r="F384">
        <v>15.7</v>
      </c>
      <c r="G384">
        <v>101.3</v>
      </c>
      <c r="H384">
        <v>8.19</v>
      </c>
      <c r="I384">
        <v>33.82</v>
      </c>
      <c r="J384">
        <v>7.1</v>
      </c>
      <c r="K384">
        <v>-34.5</v>
      </c>
      <c r="L384">
        <v>7.1657500000000001</v>
      </c>
    </row>
    <row r="385" spans="1:12" x14ac:dyDescent="0.2">
      <c r="A385" t="s">
        <v>79</v>
      </c>
      <c r="B385">
        <v>17</v>
      </c>
      <c r="C385">
        <v>4</v>
      </c>
      <c r="D385" s="2">
        <v>43677</v>
      </c>
      <c r="E385" t="s">
        <v>20</v>
      </c>
      <c r="F385">
        <v>11.9</v>
      </c>
      <c r="G385">
        <v>94.6</v>
      </c>
      <c r="H385">
        <v>8.26</v>
      </c>
      <c r="I385">
        <v>33.82</v>
      </c>
      <c r="J385">
        <v>7.12</v>
      </c>
      <c r="K385">
        <v>-36</v>
      </c>
      <c r="L385">
        <v>7.1890000000000001</v>
      </c>
    </row>
    <row r="386" spans="1:12" x14ac:dyDescent="0.2">
      <c r="A386" t="s">
        <v>79</v>
      </c>
      <c r="B386">
        <v>17</v>
      </c>
      <c r="C386">
        <v>4</v>
      </c>
      <c r="D386" s="2">
        <v>43677</v>
      </c>
      <c r="E386" t="s">
        <v>19</v>
      </c>
      <c r="F386">
        <v>15.6</v>
      </c>
      <c r="G386">
        <v>100.6</v>
      </c>
      <c r="H386">
        <v>8.15</v>
      </c>
      <c r="I386">
        <v>33.86</v>
      </c>
      <c r="J386">
        <v>7.09</v>
      </c>
      <c r="K386">
        <v>-34.299999999999997</v>
      </c>
      <c r="L386">
        <v>7.1626500000000002</v>
      </c>
    </row>
    <row r="387" spans="1:12" x14ac:dyDescent="0.2">
      <c r="A387" t="s">
        <v>79</v>
      </c>
      <c r="B387">
        <v>17</v>
      </c>
      <c r="C387">
        <v>4</v>
      </c>
      <c r="D387" s="2">
        <v>43678</v>
      </c>
      <c r="E387" t="s">
        <v>20</v>
      </c>
      <c r="F387">
        <v>12.6</v>
      </c>
      <c r="G387">
        <v>94.5</v>
      </c>
      <c r="H387">
        <v>8.1300000000000008</v>
      </c>
      <c r="I387">
        <v>33.79</v>
      </c>
      <c r="J387">
        <v>7.1</v>
      </c>
      <c r="K387">
        <v>-34.5</v>
      </c>
      <c r="L387">
        <v>7.1657500000000001</v>
      </c>
    </row>
    <row r="388" spans="1:12" x14ac:dyDescent="0.2">
      <c r="A388" t="s">
        <v>79</v>
      </c>
      <c r="B388">
        <v>17</v>
      </c>
      <c r="C388">
        <v>4</v>
      </c>
      <c r="D388" s="2">
        <v>43678</v>
      </c>
      <c r="E388" t="s">
        <v>19</v>
      </c>
      <c r="F388">
        <v>15</v>
      </c>
      <c r="G388">
        <v>101.3</v>
      </c>
      <c r="H388">
        <v>8.3000000000000007</v>
      </c>
      <c r="I388">
        <v>33.89</v>
      </c>
      <c r="J388">
        <v>7.12</v>
      </c>
      <c r="K388">
        <v>-35.799999999999997</v>
      </c>
      <c r="L388">
        <v>7.1859000000000002</v>
      </c>
    </row>
    <row r="389" spans="1:12" x14ac:dyDescent="0.2">
      <c r="A389" t="s">
        <v>79</v>
      </c>
      <c r="B389">
        <v>17</v>
      </c>
      <c r="C389">
        <v>4</v>
      </c>
      <c r="D389" s="2">
        <v>43679</v>
      </c>
      <c r="E389" t="s">
        <v>20</v>
      </c>
      <c r="F389">
        <v>13</v>
      </c>
      <c r="G389">
        <v>94.8</v>
      </c>
      <c r="H389">
        <v>8.08</v>
      </c>
      <c r="I389">
        <v>33.85</v>
      </c>
      <c r="J389" s="40">
        <v>5.48</v>
      </c>
      <c r="K389" s="40">
        <v>57.4</v>
      </c>
      <c r="L389">
        <v>7.1603925225093592</v>
      </c>
    </row>
    <row r="390" spans="1:12" x14ac:dyDescent="0.2">
      <c r="A390" t="s">
        <v>79</v>
      </c>
      <c r="B390">
        <v>18</v>
      </c>
      <c r="C390">
        <v>3</v>
      </c>
      <c r="D390" s="2">
        <v>43674</v>
      </c>
      <c r="E390" t="s">
        <v>19</v>
      </c>
      <c r="F390">
        <v>16.100000000000001</v>
      </c>
      <c r="G390">
        <v>103</v>
      </c>
      <c r="H390">
        <v>8.27</v>
      </c>
      <c r="I390">
        <v>33.71</v>
      </c>
      <c r="J390">
        <v>6.75</v>
      </c>
      <c r="K390">
        <v>-14.5</v>
      </c>
      <c r="L390">
        <v>6.8557500000000005</v>
      </c>
    </row>
    <row r="391" spans="1:12" x14ac:dyDescent="0.2">
      <c r="A391" t="s">
        <v>79</v>
      </c>
      <c r="B391">
        <v>18</v>
      </c>
      <c r="C391">
        <v>3</v>
      </c>
      <c r="D391" s="2">
        <v>43675</v>
      </c>
      <c r="E391" t="s">
        <v>20</v>
      </c>
      <c r="F391">
        <v>13.2</v>
      </c>
      <c r="G391">
        <v>93.7</v>
      </c>
      <c r="H391">
        <v>7.97</v>
      </c>
      <c r="I391">
        <v>33.700000000000003</v>
      </c>
      <c r="J391">
        <v>6.79</v>
      </c>
      <c r="K391">
        <v>-16.8</v>
      </c>
      <c r="L391">
        <v>6.8914</v>
      </c>
    </row>
    <row r="392" spans="1:12" x14ac:dyDescent="0.2">
      <c r="A392" t="s">
        <v>79</v>
      </c>
      <c r="B392">
        <v>18</v>
      </c>
      <c r="C392">
        <v>3</v>
      </c>
      <c r="D392" s="2">
        <v>43675</v>
      </c>
      <c r="E392" t="s">
        <v>19</v>
      </c>
      <c r="F392">
        <v>16.3</v>
      </c>
      <c r="G392">
        <v>101.5</v>
      </c>
      <c r="H392">
        <v>8.11</v>
      </c>
      <c r="I392">
        <v>33.76</v>
      </c>
      <c r="J392">
        <v>6.76</v>
      </c>
      <c r="K392">
        <v>-15</v>
      </c>
      <c r="L392">
        <v>6.8635000000000002</v>
      </c>
    </row>
    <row r="393" spans="1:12" x14ac:dyDescent="0.2">
      <c r="A393" t="s">
        <v>79</v>
      </c>
      <c r="B393">
        <v>18</v>
      </c>
      <c r="C393">
        <v>3</v>
      </c>
      <c r="D393" s="2">
        <v>43676</v>
      </c>
      <c r="E393" t="s">
        <v>20</v>
      </c>
      <c r="F393">
        <v>12.3</v>
      </c>
      <c r="G393">
        <v>95</v>
      </c>
      <c r="H393">
        <v>8.2200000000000006</v>
      </c>
      <c r="I393">
        <v>33.74</v>
      </c>
      <c r="J393">
        <v>6.8</v>
      </c>
      <c r="K393">
        <v>-17.899999999999999</v>
      </c>
      <c r="L393">
        <v>6.9084500000000002</v>
      </c>
    </row>
    <row r="394" spans="1:12" x14ac:dyDescent="0.2">
      <c r="A394" t="s">
        <v>79</v>
      </c>
      <c r="B394">
        <v>18</v>
      </c>
      <c r="C394">
        <v>3</v>
      </c>
      <c r="D394" s="2">
        <v>43676</v>
      </c>
      <c r="E394" t="s">
        <v>19</v>
      </c>
      <c r="F394">
        <v>15.7</v>
      </c>
      <c r="G394">
        <v>102</v>
      </c>
      <c r="H394">
        <v>8.25</v>
      </c>
      <c r="I394">
        <v>33.82</v>
      </c>
      <c r="J394">
        <v>6.75</v>
      </c>
      <c r="K394">
        <v>-14.5</v>
      </c>
      <c r="L394">
        <v>6.8557500000000005</v>
      </c>
    </row>
    <row r="395" spans="1:12" x14ac:dyDescent="0.2">
      <c r="A395" t="s">
        <v>79</v>
      </c>
      <c r="B395">
        <v>18</v>
      </c>
      <c r="C395">
        <v>3</v>
      </c>
      <c r="D395" s="2">
        <v>43677</v>
      </c>
      <c r="E395" t="s">
        <v>20</v>
      </c>
      <c r="F395">
        <v>11.9</v>
      </c>
      <c r="G395">
        <v>94.5</v>
      </c>
      <c r="H395">
        <v>8.26</v>
      </c>
      <c r="I395">
        <v>33.82</v>
      </c>
      <c r="J395">
        <v>6.8</v>
      </c>
      <c r="K395">
        <v>-17.899999999999999</v>
      </c>
      <c r="L395">
        <v>6.9084500000000002</v>
      </c>
    </row>
    <row r="396" spans="1:12" x14ac:dyDescent="0.2">
      <c r="A396" t="s">
        <v>79</v>
      </c>
      <c r="B396">
        <v>18</v>
      </c>
      <c r="C396">
        <v>3</v>
      </c>
      <c r="D396" s="2">
        <v>43677</v>
      </c>
      <c r="E396" t="s">
        <v>19</v>
      </c>
      <c r="F396">
        <v>15.6</v>
      </c>
      <c r="G396">
        <v>102.2</v>
      </c>
      <c r="H396">
        <v>8.2799999999999994</v>
      </c>
      <c r="I396">
        <v>33.85</v>
      </c>
      <c r="J396">
        <v>6.77</v>
      </c>
      <c r="K396">
        <v>-15.6</v>
      </c>
      <c r="L396">
        <v>6.8727999999999998</v>
      </c>
    </row>
    <row r="397" spans="1:12" x14ac:dyDescent="0.2">
      <c r="A397" t="s">
        <v>79</v>
      </c>
      <c r="B397">
        <v>18</v>
      </c>
      <c r="C397">
        <v>3</v>
      </c>
      <c r="D397" s="2">
        <v>43678</v>
      </c>
      <c r="E397" t="s">
        <v>20</v>
      </c>
      <c r="F397">
        <v>12.6</v>
      </c>
      <c r="G397">
        <v>97</v>
      </c>
      <c r="H397">
        <v>8.34</v>
      </c>
      <c r="I397">
        <v>33.79</v>
      </c>
      <c r="J397">
        <v>6.8</v>
      </c>
      <c r="K397">
        <v>-17.600000000000001</v>
      </c>
      <c r="L397">
        <v>6.9038000000000004</v>
      </c>
    </row>
    <row r="398" spans="1:12" x14ac:dyDescent="0.2">
      <c r="A398" t="s">
        <v>79</v>
      </c>
      <c r="B398">
        <v>18</v>
      </c>
      <c r="C398">
        <v>3</v>
      </c>
      <c r="D398" s="2">
        <v>43678</v>
      </c>
      <c r="E398" t="s">
        <v>19</v>
      </c>
      <c r="F398">
        <v>15</v>
      </c>
      <c r="G398">
        <v>99.8</v>
      </c>
      <c r="H398">
        <v>8.18</v>
      </c>
      <c r="I398">
        <v>33.86</v>
      </c>
      <c r="J398">
        <v>6.75</v>
      </c>
      <c r="K398">
        <v>-14.8</v>
      </c>
      <c r="L398">
        <v>6.8604000000000003</v>
      </c>
    </row>
    <row r="399" spans="1:12" x14ac:dyDescent="0.2">
      <c r="A399" t="s">
        <v>79</v>
      </c>
      <c r="B399">
        <v>18</v>
      </c>
      <c r="C399">
        <v>3</v>
      </c>
      <c r="D399" s="2">
        <v>43679</v>
      </c>
      <c r="E399" t="s">
        <v>20</v>
      </c>
      <c r="F399">
        <v>13.1</v>
      </c>
      <c r="G399">
        <v>96.9</v>
      </c>
      <c r="H399">
        <v>8.25</v>
      </c>
      <c r="I399">
        <v>33.86</v>
      </c>
      <c r="J399" s="40">
        <v>5.19</v>
      </c>
      <c r="K399" s="40">
        <v>73.8</v>
      </c>
      <c r="L399">
        <v>6.8254271211244282</v>
      </c>
    </row>
    <row r="400" spans="1:12" x14ac:dyDescent="0.2">
      <c r="A400" t="s">
        <v>79</v>
      </c>
      <c r="B400">
        <v>19</v>
      </c>
      <c r="C400">
        <v>5</v>
      </c>
      <c r="D400" s="2">
        <v>43674</v>
      </c>
      <c r="E400" t="s">
        <v>19</v>
      </c>
      <c r="F400">
        <v>16.100000000000001</v>
      </c>
      <c r="G400">
        <v>102.7</v>
      </c>
      <c r="H400">
        <v>8.24</v>
      </c>
      <c r="I400">
        <v>33.700000000000003</v>
      </c>
      <c r="J400">
        <v>7.27</v>
      </c>
      <c r="K400">
        <v>-44.8</v>
      </c>
      <c r="L400">
        <v>7.3254000000000001</v>
      </c>
    </row>
    <row r="401" spans="1:12" x14ac:dyDescent="0.2">
      <c r="A401" t="s">
        <v>79</v>
      </c>
      <c r="B401">
        <v>19</v>
      </c>
      <c r="C401">
        <v>5</v>
      </c>
      <c r="D401" s="2">
        <v>43675</v>
      </c>
      <c r="E401" t="s">
        <v>20</v>
      </c>
      <c r="F401">
        <v>13.5</v>
      </c>
      <c r="G401">
        <v>88.6</v>
      </c>
      <c r="H401">
        <v>7.49</v>
      </c>
      <c r="I401">
        <v>33.700000000000003</v>
      </c>
      <c r="J401">
        <v>7.25</v>
      </c>
      <c r="K401">
        <v>-43.4</v>
      </c>
      <c r="L401">
        <v>7.3037000000000001</v>
      </c>
    </row>
    <row r="402" spans="1:12" x14ac:dyDescent="0.2">
      <c r="A402" t="s">
        <v>79</v>
      </c>
      <c r="B402">
        <v>19</v>
      </c>
      <c r="C402">
        <v>5</v>
      </c>
      <c r="D402" s="2">
        <v>43675</v>
      </c>
      <c r="E402" t="s">
        <v>19</v>
      </c>
      <c r="F402">
        <v>16.3</v>
      </c>
      <c r="G402">
        <v>101.6</v>
      </c>
      <c r="H402">
        <v>8.1199999999999992</v>
      </c>
      <c r="I402">
        <v>33.729999999999997</v>
      </c>
      <c r="J402">
        <v>7.45</v>
      </c>
      <c r="K402">
        <v>-55</v>
      </c>
      <c r="L402">
        <v>7.4835000000000003</v>
      </c>
    </row>
    <row r="403" spans="1:12" x14ac:dyDescent="0.2">
      <c r="A403" t="s">
        <v>79</v>
      </c>
      <c r="B403">
        <v>19</v>
      </c>
      <c r="C403">
        <v>5</v>
      </c>
      <c r="D403" s="2">
        <v>43676</v>
      </c>
      <c r="E403" t="s">
        <v>20</v>
      </c>
      <c r="F403">
        <v>12.4</v>
      </c>
      <c r="G403">
        <v>91.5</v>
      </c>
      <c r="H403">
        <v>7.91</v>
      </c>
      <c r="I403">
        <v>33.74</v>
      </c>
      <c r="J403">
        <v>7.44</v>
      </c>
      <c r="K403">
        <v>-54</v>
      </c>
      <c r="L403">
        <v>7.468</v>
      </c>
    </row>
    <row r="404" spans="1:12" x14ac:dyDescent="0.2">
      <c r="A404" t="s">
        <v>79</v>
      </c>
      <c r="B404">
        <v>19</v>
      </c>
      <c r="C404">
        <v>5</v>
      </c>
      <c r="D404" s="2">
        <v>43676</v>
      </c>
      <c r="E404" t="s">
        <v>19</v>
      </c>
      <c r="F404">
        <v>15.7</v>
      </c>
      <c r="G404">
        <v>101.6</v>
      </c>
      <c r="H404">
        <v>8.2100000000000009</v>
      </c>
      <c r="I404">
        <v>33.82</v>
      </c>
      <c r="J404">
        <v>7.29</v>
      </c>
      <c r="K404">
        <v>-45.5</v>
      </c>
      <c r="L404">
        <v>7.3362500000000006</v>
      </c>
    </row>
    <row r="405" spans="1:12" x14ac:dyDescent="0.2">
      <c r="A405" t="s">
        <v>79</v>
      </c>
      <c r="B405">
        <v>19</v>
      </c>
      <c r="C405">
        <v>5</v>
      </c>
      <c r="D405" s="2">
        <v>43677</v>
      </c>
      <c r="E405" t="s">
        <v>20</v>
      </c>
      <c r="F405">
        <v>12</v>
      </c>
      <c r="G405">
        <v>93.3</v>
      </c>
      <c r="H405">
        <v>8.14</v>
      </c>
      <c r="I405">
        <v>33.82</v>
      </c>
      <c r="J405">
        <v>7.29</v>
      </c>
      <c r="K405">
        <v>-45.6</v>
      </c>
      <c r="L405">
        <v>7.3378000000000005</v>
      </c>
    </row>
    <row r="406" spans="1:12" x14ac:dyDescent="0.2">
      <c r="A406" t="s">
        <v>79</v>
      </c>
      <c r="B406">
        <v>19</v>
      </c>
      <c r="C406">
        <v>5</v>
      </c>
      <c r="D406" s="2">
        <v>43677</v>
      </c>
      <c r="E406" t="s">
        <v>19</v>
      </c>
      <c r="F406">
        <v>15.6</v>
      </c>
      <c r="G406">
        <v>102.1</v>
      </c>
      <c r="H406">
        <v>8.27</v>
      </c>
      <c r="I406">
        <v>33.82</v>
      </c>
      <c r="J406">
        <v>7.29</v>
      </c>
      <c r="K406">
        <v>-45.8</v>
      </c>
      <c r="L406">
        <v>7.3409000000000004</v>
      </c>
    </row>
    <row r="407" spans="1:12" x14ac:dyDescent="0.2">
      <c r="A407" t="s">
        <v>79</v>
      </c>
      <c r="B407">
        <v>19</v>
      </c>
      <c r="C407">
        <v>5</v>
      </c>
      <c r="D407" s="2">
        <v>43678</v>
      </c>
      <c r="E407" t="s">
        <v>20</v>
      </c>
      <c r="F407">
        <v>12.6</v>
      </c>
      <c r="G407">
        <v>93.8</v>
      </c>
      <c r="H407">
        <v>8.07</v>
      </c>
      <c r="I407">
        <v>33.799999999999997</v>
      </c>
      <c r="J407">
        <v>7.28</v>
      </c>
      <c r="K407">
        <v>-44.8</v>
      </c>
      <c r="L407">
        <v>7.3254000000000001</v>
      </c>
    </row>
    <row r="408" spans="1:12" x14ac:dyDescent="0.2">
      <c r="A408" t="s">
        <v>79</v>
      </c>
      <c r="B408">
        <v>19</v>
      </c>
      <c r="C408">
        <v>5</v>
      </c>
      <c r="D408" s="2">
        <v>43678</v>
      </c>
      <c r="E408" t="s">
        <v>19</v>
      </c>
      <c r="F408">
        <v>15</v>
      </c>
      <c r="G408">
        <v>101.6</v>
      </c>
      <c r="H408">
        <v>8.33</v>
      </c>
      <c r="I408">
        <v>33.880000000000003</v>
      </c>
      <c r="J408">
        <v>7.28</v>
      </c>
      <c r="K408">
        <v>-44.9</v>
      </c>
      <c r="L408">
        <v>7.3269500000000001</v>
      </c>
    </row>
    <row r="409" spans="1:12" x14ac:dyDescent="0.2">
      <c r="A409" t="s">
        <v>79</v>
      </c>
      <c r="B409">
        <v>19</v>
      </c>
      <c r="C409">
        <v>5</v>
      </c>
      <c r="D409" s="2">
        <v>43679</v>
      </c>
      <c r="E409" t="s">
        <v>20</v>
      </c>
      <c r="F409">
        <v>13</v>
      </c>
      <c r="G409">
        <v>93.1</v>
      </c>
      <c r="H409">
        <v>7.94</v>
      </c>
      <c r="I409">
        <v>33.89</v>
      </c>
      <c r="J409" s="40">
        <v>8.1300000000000008</v>
      </c>
      <c r="K409" s="40">
        <v>-93</v>
      </c>
      <c r="L409">
        <v>7.2834312040115989</v>
      </c>
    </row>
    <row r="410" spans="1:12" x14ac:dyDescent="0.2">
      <c r="A410" t="s">
        <v>79</v>
      </c>
      <c r="B410">
        <v>20</v>
      </c>
      <c r="C410">
        <v>2</v>
      </c>
      <c r="D410" s="2">
        <v>43674</v>
      </c>
      <c r="E410" t="s">
        <v>19</v>
      </c>
      <c r="F410">
        <v>16.100000000000001</v>
      </c>
      <c r="G410">
        <v>103.9</v>
      </c>
      <c r="H410">
        <v>8.33</v>
      </c>
      <c r="I410">
        <v>33.69</v>
      </c>
      <c r="J410">
        <v>6.35</v>
      </c>
      <c r="K410">
        <v>8.6</v>
      </c>
      <c r="L410">
        <v>6.4977</v>
      </c>
    </row>
    <row r="411" spans="1:12" x14ac:dyDescent="0.2">
      <c r="A411" t="s">
        <v>79</v>
      </c>
      <c r="B411">
        <v>20</v>
      </c>
      <c r="C411">
        <v>2</v>
      </c>
      <c r="D411" s="2">
        <v>43675</v>
      </c>
      <c r="E411" t="s">
        <v>20</v>
      </c>
      <c r="F411">
        <v>13.3</v>
      </c>
      <c r="G411">
        <v>95.6</v>
      </c>
      <c r="H411">
        <v>8.11</v>
      </c>
      <c r="I411">
        <v>33.69</v>
      </c>
      <c r="J411">
        <v>6.41</v>
      </c>
      <c r="K411">
        <v>4.4000000000000004</v>
      </c>
      <c r="L411">
        <v>6.5628000000000002</v>
      </c>
    </row>
    <row r="412" spans="1:12" x14ac:dyDescent="0.2">
      <c r="A412" t="s">
        <v>79</v>
      </c>
      <c r="B412">
        <v>20</v>
      </c>
      <c r="C412">
        <v>2</v>
      </c>
      <c r="D412" s="2">
        <v>43675</v>
      </c>
      <c r="E412" t="s">
        <v>19</v>
      </c>
      <c r="F412">
        <v>16.3</v>
      </c>
      <c r="G412">
        <v>101.7</v>
      </c>
      <c r="H412">
        <v>8.1199999999999992</v>
      </c>
      <c r="I412">
        <v>33.72</v>
      </c>
      <c r="J412">
        <v>6.38</v>
      </c>
      <c r="K412">
        <v>6.6</v>
      </c>
      <c r="L412">
        <v>6.5287000000000006</v>
      </c>
    </row>
    <row r="413" spans="1:12" x14ac:dyDescent="0.2">
      <c r="A413" t="s">
        <v>79</v>
      </c>
      <c r="B413">
        <v>20</v>
      </c>
      <c r="C413">
        <v>2</v>
      </c>
      <c r="D413" s="2">
        <v>43676</v>
      </c>
      <c r="E413" t="s">
        <v>20</v>
      </c>
      <c r="F413">
        <v>12.3</v>
      </c>
      <c r="G413">
        <v>95.9</v>
      </c>
      <c r="H413">
        <v>8.31</v>
      </c>
      <c r="I413">
        <v>33.729999999999997</v>
      </c>
      <c r="J413">
        <v>6.44</v>
      </c>
      <c r="K413">
        <v>3</v>
      </c>
      <c r="L413">
        <v>6.5845000000000002</v>
      </c>
    </row>
    <row r="414" spans="1:12" x14ac:dyDescent="0.2">
      <c r="A414" t="s">
        <v>79</v>
      </c>
      <c r="B414">
        <v>20</v>
      </c>
      <c r="C414">
        <v>2</v>
      </c>
      <c r="D414" s="2">
        <v>43676</v>
      </c>
      <c r="E414" t="s">
        <v>19</v>
      </c>
      <c r="F414">
        <v>15.7</v>
      </c>
      <c r="G414">
        <v>101.5</v>
      </c>
      <c r="H414">
        <v>8.2100000000000009</v>
      </c>
      <c r="I414">
        <v>33.81</v>
      </c>
      <c r="J414">
        <v>6.41</v>
      </c>
      <c r="K414">
        <v>5</v>
      </c>
      <c r="L414">
        <v>6.5535000000000005</v>
      </c>
    </row>
    <row r="415" spans="1:12" x14ac:dyDescent="0.2">
      <c r="A415" t="s">
        <v>79</v>
      </c>
      <c r="B415">
        <v>20</v>
      </c>
      <c r="C415">
        <v>2</v>
      </c>
      <c r="D415" s="2">
        <v>43677</v>
      </c>
      <c r="E415" t="s">
        <v>20</v>
      </c>
      <c r="F415">
        <v>11.9</v>
      </c>
      <c r="G415">
        <v>95.1</v>
      </c>
      <c r="H415">
        <v>8.3000000000000007</v>
      </c>
      <c r="I415">
        <v>33.799999999999997</v>
      </c>
      <c r="J415">
        <v>6.47</v>
      </c>
      <c r="K415">
        <v>1.2</v>
      </c>
      <c r="L415">
        <v>6.6124000000000001</v>
      </c>
    </row>
    <row r="416" spans="1:12" x14ac:dyDescent="0.2">
      <c r="A416" t="s">
        <v>79</v>
      </c>
      <c r="B416">
        <v>20</v>
      </c>
      <c r="C416">
        <v>2</v>
      </c>
      <c r="D416" s="2">
        <v>43677</v>
      </c>
      <c r="E416" t="s">
        <v>19</v>
      </c>
      <c r="F416">
        <v>15.6</v>
      </c>
      <c r="G416">
        <v>101.3</v>
      </c>
      <c r="H416">
        <v>8.1999999999999993</v>
      </c>
      <c r="I416">
        <v>33.83</v>
      </c>
      <c r="J416">
        <v>6.39</v>
      </c>
      <c r="K416">
        <v>5.9</v>
      </c>
      <c r="L416">
        <v>6.5395500000000002</v>
      </c>
    </row>
    <row r="417" spans="1:12" x14ac:dyDescent="0.2">
      <c r="A417" t="s">
        <v>79</v>
      </c>
      <c r="B417">
        <v>20</v>
      </c>
      <c r="C417">
        <v>2</v>
      </c>
      <c r="D417" s="2">
        <v>43678</v>
      </c>
      <c r="E417" t="s">
        <v>20</v>
      </c>
      <c r="F417">
        <v>12.7</v>
      </c>
      <c r="G417">
        <v>95.6</v>
      </c>
      <c r="H417">
        <v>8.2200000000000006</v>
      </c>
      <c r="I417">
        <v>33.79</v>
      </c>
      <c r="J417">
        <v>6.45</v>
      </c>
      <c r="K417">
        <v>2.2000000000000002</v>
      </c>
      <c r="L417">
        <v>6.5969000000000007</v>
      </c>
    </row>
    <row r="418" spans="1:12" x14ac:dyDescent="0.2">
      <c r="A418" t="s">
        <v>79</v>
      </c>
      <c r="B418">
        <v>20</v>
      </c>
      <c r="C418">
        <v>2</v>
      </c>
      <c r="D418" s="2">
        <v>43678</v>
      </c>
      <c r="E418" t="s">
        <v>19</v>
      </c>
      <c r="F418">
        <v>15</v>
      </c>
      <c r="G418">
        <v>103</v>
      </c>
      <c r="H418">
        <v>8.44</v>
      </c>
      <c r="I418">
        <v>33.85</v>
      </c>
      <c r="J418">
        <v>6.42</v>
      </c>
      <c r="K418">
        <v>4.3</v>
      </c>
      <c r="L418">
        <v>6.5643500000000001</v>
      </c>
    </row>
    <row r="419" spans="1:12" x14ac:dyDescent="0.2">
      <c r="A419" t="s">
        <v>79</v>
      </c>
      <c r="B419">
        <v>20</v>
      </c>
      <c r="C419">
        <v>2</v>
      </c>
      <c r="D419" s="2">
        <v>43679</v>
      </c>
      <c r="E419" t="s">
        <v>20</v>
      </c>
      <c r="F419">
        <v>13.1</v>
      </c>
      <c r="G419">
        <v>93.4</v>
      </c>
      <c r="H419">
        <v>7.96</v>
      </c>
      <c r="I419">
        <v>33.86</v>
      </c>
      <c r="J419" s="40">
        <v>5.09</v>
      </c>
      <c r="K419" s="40">
        <v>79.400000000000006</v>
      </c>
      <c r="L419">
        <v>6.5376784949868645</v>
      </c>
    </row>
    <row r="420" spans="1:12" x14ac:dyDescent="0.2">
      <c r="A420" t="s">
        <v>79</v>
      </c>
      <c r="B420">
        <v>21</v>
      </c>
      <c r="C420">
        <v>6</v>
      </c>
      <c r="D420" s="2">
        <v>43674</v>
      </c>
      <c r="E420" t="s">
        <v>19</v>
      </c>
      <c r="F420">
        <v>16.100000000000001</v>
      </c>
      <c r="G420">
        <v>103.3</v>
      </c>
      <c r="H420">
        <v>8.3000000000000007</v>
      </c>
      <c r="I420">
        <v>33.68</v>
      </c>
      <c r="J420">
        <v>7.65</v>
      </c>
      <c r="K420">
        <v>-66.099999999999994</v>
      </c>
      <c r="L420">
        <v>7.6555499999999999</v>
      </c>
    </row>
    <row r="421" spans="1:12" x14ac:dyDescent="0.2">
      <c r="A421" t="s">
        <v>79</v>
      </c>
      <c r="B421">
        <v>21</v>
      </c>
      <c r="C421">
        <v>6</v>
      </c>
      <c r="D421" s="2">
        <v>43675</v>
      </c>
      <c r="E421" t="s">
        <v>20</v>
      </c>
      <c r="F421">
        <v>13.5</v>
      </c>
      <c r="G421">
        <v>89.9</v>
      </c>
      <c r="H421">
        <v>7.6</v>
      </c>
      <c r="I421">
        <v>33.700000000000003</v>
      </c>
      <c r="J421">
        <v>7.57</v>
      </c>
      <c r="K421">
        <v>-61.7</v>
      </c>
      <c r="L421">
        <v>7.5873500000000007</v>
      </c>
    </row>
    <row r="422" spans="1:12" x14ac:dyDescent="0.2">
      <c r="A422" t="s">
        <v>79</v>
      </c>
      <c r="B422">
        <v>21</v>
      </c>
      <c r="C422">
        <v>6</v>
      </c>
      <c r="D422" s="2">
        <v>43675</v>
      </c>
      <c r="E422" t="s">
        <v>19</v>
      </c>
      <c r="F422">
        <v>16.3</v>
      </c>
      <c r="G422">
        <v>101.9</v>
      </c>
      <c r="H422">
        <v>8.14</v>
      </c>
      <c r="I422">
        <v>33.74</v>
      </c>
      <c r="J422">
        <v>7.6</v>
      </c>
      <c r="K422">
        <v>-63.6</v>
      </c>
      <c r="L422">
        <v>7.6168000000000005</v>
      </c>
    </row>
    <row r="423" spans="1:12" x14ac:dyDescent="0.2">
      <c r="A423" t="s">
        <v>79</v>
      </c>
      <c r="B423">
        <v>21</v>
      </c>
      <c r="C423">
        <v>6</v>
      </c>
      <c r="D423" s="2">
        <v>43676</v>
      </c>
      <c r="E423" t="s">
        <v>20</v>
      </c>
      <c r="F423">
        <v>12.3</v>
      </c>
      <c r="G423">
        <v>92.3</v>
      </c>
      <c r="H423">
        <v>7.99</v>
      </c>
      <c r="I423">
        <v>33.74</v>
      </c>
      <c r="J423">
        <v>7.59</v>
      </c>
      <c r="K423">
        <v>-62.5</v>
      </c>
      <c r="L423">
        <v>7.5997500000000002</v>
      </c>
    </row>
    <row r="424" spans="1:12" x14ac:dyDescent="0.2">
      <c r="A424" t="s">
        <v>79</v>
      </c>
      <c r="B424">
        <v>21</v>
      </c>
      <c r="C424">
        <v>6</v>
      </c>
      <c r="D424" s="2">
        <v>43676</v>
      </c>
      <c r="E424" t="s">
        <v>19</v>
      </c>
      <c r="F424">
        <v>15.7</v>
      </c>
      <c r="G424">
        <v>100.6</v>
      </c>
      <c r="H424">
        <v>8.14</v>
      </c>
      <c r="I424">
        <v>33.83</v>
      </c>
      <c r="J424">
        <v>7.57</v>
      </c>
      <c r="K424">
        <v>-61.5</v>
      </c>
      <c r="L424">
        <v>7.5842499999999999</v>
      </c>
    </row>
    <row r="425" spans="1:12" x14ac:dyDescent="0.2">
      <c r="A425" t="s">
        <v>79</v>
      </c>
      <c r="B425">
        <v>21</v>
      </c>
      <c r="C425">
        <v>6</v>
      </c>
      <c r="D425" s="2">
        <v>43677</v>
      </c>
      <c r="E425" t="s">
        <v>20</v>
      </c>
      <c r="F425">
        <v>12</v>
      </c>
      <c r="G425">
        <v>93.6</v>
      </c>
      <c r="H425">
        <v>8.15</v>
      </c>
      <c r="I425">
        <v>33.81</v>
      </c>
      <c r="J425">
        <v>7.56</v>
      </c>
      <c r="K425">
        <v>-60.5</v>
      </c>
      <c r="L425">
        <v>7.5687500000000005</v>
      </c>
    </row>
    <row r="426" spans="1:12" x14ac:dyDescent="0.2">
      <c r="A426" t="s">
        <v>79</v>
      </c>
      <c r="B426">
        <v>21</v>
      </c>
      <c r="C426">
        <v>6</v>
      </c>
      <c r="D426" s="2">
        <v>43677</v>
      </c>
      <c r="E426" t="s">
        <v>19</v>
      </c>
      <c r="F426">
        <v>15.6</v>
      </c>
      <c r="G426">
        <v>102.4</v>
      </c>
      <c r="H426">
        <v>8.3000000000000007</v>
      </c>
      <c r="I426">
        <v>33.82</v>
      </c>
      <c r="J426">
        <v>7.59</v>
      </c>
      <c r="K426">
        <v>-62.8</v>
      </c>
      <c r="L426">
        <v>7.6044</v>
      </c>
    </row>
    <row r="427" spans="1:12" x14ac:dyDescent="0.2">
      <c r="A427" t="s">
        <v>79</v>
      </c>
      <c r="B427">
        <v>21</v>
      </c>
      <c r="C427">
        <v>6</v>
      </c>
      <c r="D427" s="2">
        <v>43678</v>
      </c>
      <c r="E427" t="s">
        <v>20</v>
      </c>
      <c r="F427">
        <v>12.6</v>
      </c>
      <c r="G427">
        <v>93.4</v>
      </c>
      <c r="H427">
        <v>8.0299999999999994</v>
      </c>
      <c r="I427">
        <v>33.799999999999997</v>
      </c>
      <c r="J427">
        <v>7.55</v>
      </c>
      <c r="K427">
        <v>-60.2</v>
      </c>
      <c r="L427">
        <v>7.5640999999999998</v>
      </c>
    </row>
    <row r="428" spans="1:12" x14ac:dyDescent="0.2">
      <c r="A428" t="s">
        <v>79</v>
      </c>
      <c r="B428">
        <v>21</v>
      </c>
      <c r="C428">
        <v>6</v>
      </c>
      <c r="D428" s="2">
        <v>43678</v>
      </c>
      <c r="E428" t="s">
        <v>19</v>
      </c>
      <c r="F428">
        <v>15</v>
      </c>
      <c r="G428">
        <v>101.4</v>
      </c>
      <c r="H428">
        <v>8.31</v>
      </c>
      <c r="I428">
        <v>33.85</v>
      </c>
      <c r="J428">
        <v>7.57</v>
      </c>
      <c r="K428">
        <v>-61.7</v>
      </c>
      <c r="L428">
        <v>7.5873500000000007</v>
      </c>
    </row>
    <row r="429" spans="1:12" x14ac:dyDescent="0.2">
      <c r="A429" t="s">
        <v>79</v>
      </c>
      <c r="B429">
        <v>21</v>
      </c>
      <c r="C429">
        <v>6</v>
      </c>
      <c r="D429" s="2">
        <v>43679</v>
      </c>
      <c r="E429" t="s">
        <v>20</v>
      </c>
      <c r="F429">
        <v>13</v>
      </c>
      <c r="G429">
        <v>91.3</v>
      </c>
      <c r="H429">
        <v>7.79</v>
      </c>
      <c r="I429">
        <v>33.880000000000003</v>
      </c>
      <c r="J429" s="40">
        <v>8.1999999999999993</v>
      </c>
      <c r="K429" s="40">
        <v>-97</v>
      </c>
      <c r="L429">
        <v>7.4966273203543228</v>
      </c>
    </row>
    <row r="430" spans="1:12" x14ac:dyDescent="0.2">
      <c r="A430" t="s">
        <v>80</v>
      </c>
      <c r="B430">
        <v>29</v>
      </c>
      <c r="C430">
        <v>6</v>
      </c>
      <c r="D430" s="2">
        <v>43674</v>
      </c>
      <c r="E430" t="s">
        <v>19</v>
      </c>
      <c r="F430">
        <v>16.100000000000001</v>
      </c>
      <c r="G430">
        <v>103.4</v>
      </c>
      <c r="H430">
        <v>8.31</v>
      </c>
      <c r="I430">
        <v>33.69</v>
      </c>
      <c r="J430">
        <v>7.56</v>
      </c>
      <c r="K430">
        <v>-61.3</v>
      </c>
      <c r="L430">
        <v>7.5811500000000001</v>
      </c>
    </row>
    <row r="431" spans="1:12" x14ac:dyDescent="0.2">
      <c r="A431" t="s">
        <v>80</v>
      </c>
      <c r="B431">
        <v>29</v>
      </c>
      <c r="C431">
        <v>6</v>
      </c>
      <c r="D431" s="2">
        <v>43675</v>
      </c>
      <c r="E431" t="s">
        <v>20</v>
      </c>
      <c r="F431">
        <v>13.4</v>
      </c>
      <c r="G431">
        <v>92.6</v>
      </c>
      <c r="H431">
        <v>7.84</v>
      </c>
      <c r="I431">
        <v>33.69</v>
      </c>
      <c r="J431">
        <v>7.51</v>
      </c>
      <c r="K431">
        <v>-57.7</v>
      </c>
      <c r="L431">
        <v>7.5253500000000004</v>
      </c>
    </row>
    <row r="432" spans="1:12" x14ac:dyDescent="0.2">
      <c r="A432" t="s">
        <v>80</v>
      </c>
      <c r="B432">
        <v>29</v>
      </c>
      <c r="C432">
        <v>6</v>
      </c>
      <c r="D432" s="2">
        <v>43675</v>
      </c>
      <c r="E432" t="s">
        <v>19</v>
      </c>
      <c r="F432">
        <v>16.3</v>
      </c>
      <c r="G432">
        <v>102.3</v>
      </c>
      <c r="H432">
        <v>8.18</v>
      </c>
      <c r="I432">
        <v>33.74</v>
      </c>
      <c r="J432">
        <v>7.7</v>
      </c>
      <c r="K432">
        <v>-69.2</v>
      </c>
      <c r="L432">
        <v>7.7035999999999998</v>
      </c>
    </row>
    <row r="433" spans="1:12" x14ac:dyDescent="0.2">
      <c r="A433" t="s">
        <v>80</v>
      </c>
      <c r="B433">
        <v>29</v>
      </c>
      <c r="C433">
        <v>6</v>
      </c>
      <c r="D433" s="2">
        <v>43676</v>
      </c>
      <c r="E433" t="s">
        <v>20</v>
      </c>
      <c r="F433">
        <v>12.5</v>
      </c>
      <c r="G433">
        <v>94.3</v>
      </c>
      <c r="H433">
        <v>8.1300000000000008</v>
      </c>
      <c r="I433">
        <v>33.79</v>
      </c>
      <c r="J433">
        <v>7.69</v>
      </c>
      <c r="K433">
        <v>-68.400000000000006</v>
      </c>
      <c r="L433">
        <v>7.6912000000000003</v>
      </c>
    </row>
    <row r="434" spans="1:12" x14ac:dyDescent="0.2">
      <c r="A434" t="s">
        <v>80</v>
      </c>
      <c r="B434">
        <v>29</v>
      </c>
      <c r="C434">
        <v>6</v>
      </c>
      <c r="D434" s="2">
        <v>43676</v>
      </c>
      <c r="E434" t="s">
        <v>19</v>
      </c>
      <c r="F434">
        <v>15.7</v>
      </c>
      <c r="G434">
        <v>102.6</v>
      </c>
      <c r="H434">
        <v>8.2899999999999991</v>
      </c>
      <c r="I434">
        <v>33.83</v>
      </c>
      <c r="J434">
        <v>7.58</v>
      </c>
      <c r="K434">
        <v>-62.4</v>
      </c>
      <c r="L434">
        <v>7.5982000000000003</v>
      </c>
    </row>
    <row r="435" spans="1:12" x14ac:dyDescent="0.2">
      <c r="A435" t="s">
        <v>80</v>
      </c>
      <c r="B435">
        <v>29</v>
      </c>
      <c r="C435">
        <v>6</v>
      </c>
      <c r="D435" s="2">
        <v>43677</v>
      </c>
      <c r="E435" t="s">
        <v>20</v>
      </c>
      <c r="F435">
        <v>10.6</v>
      </c>
      <c r="G435">
        <v>104.4</v>
      </c>
      <c r="H435">
        <v>13.49</v>
      </c>
      <c r="I435">
        <v>35.11</v>
      </c>
      <c r="J435">
        <v>7.63</v>
      </c>
      <c r="K435">
        <v>-64</v>
      </c>
      <c r="L435">
        <v>7.6230000000000002</v>
      </c>
    </row>
    <row r="436" spans="1:12" x14ac:dyDescent="0.2">
      <c r="A436" t="s">
        <v>80</v>
      </c>
      <c r="B436">
        <v>29</v>
      </c>
      <c r="C436">
        <v>6</v>
      </c>
      <c r="D436" s="2">
        <v>43677</v>
      </c>
      <c r="E436" t="s">
        <v>19</v>
      </c>
      <c r="F436">
        <v>15.6</v>
      </c>
      <c r="G436">
        <v>102.8</v>
      </c>
      <c r="H436">
        <v>8.32</v>
      </c>
      <c r="I436">
        <v>33.85</v>
      </c>
      <c r="J436">
        <v>7.57</v>
      </c>
      <c r="K436">
        <v>-61.8</v>
      </c>
      <c r="L436">
        <v>7.5889000000000006</v>
      </c>
    </row>
    <row r="437" spans="1:12" x14ac:dyDescent="0.2">
      <c r="A437" t="s">
        <v>80</v>
      </c>
      <c r="B437">
        <v>29</v>
      </c>
      <c r="C437">
        <v>6</v>
      </c>
      <c r="D437" s="2">
        <v>43678</v>
      </c>
      <c r="E437" t="s">
        <v>20</v>
      </c>
      <c r="F437">
        <v>12.6</v>
      </c>
      <c r="G437">
        <v>95.4</v>
      </c>
      <c r="H437">
        <v>8.2100000000000009</v>
      </c>
      <c r="I437">
        <v>33.79</v>
      </c>
      <c r="J437">
        <v>7.54</v>
      </c>
      <c r="K437">
        <v>-59.4</v>
      </c>
      <c r="L437">
        <v>7.5517000000000003</v>
      </c>
    </row>
    <row r="438" spans="1:12" x14ac:dyDescent="0.2">
      <c r="A438" t="s">
        <v>80</v>
      </c>
      <c r="B438">
        <v>29</v>
      </c>
      <c r="C438">
        <v>6</v>
      </c>
      <c r="D438" s="2">
        <v>43678</v>
      </c>
      <c r="E438" t="s">
        <v>19</v>
      </c>
      <c r="F438">
        <v>15</v>
      </c>
      <c r="G438">
        <v>102.5</v>
      </c>
      <c r="H438">
        <v>8.41</v>
      </c>
      <c r="I438">
        <v>33.880000000000003</v>
      </c>
      <c r="J438">
        <v>7.57</v>
      </c>
      <c r="K438">
        <v>-61.5</v>
      </c>
      <c r="L438">
        <v>7.5842499999999999</v>
      </c>
    </row>
    <row r="439" spans="1:12" x14ac:dyDescent="0.2">
      <c r="A439" t="s">
        <v>80</v>
      </c>
      <c r="B439">
        <v>29</v>
      </c>
      <c r="C439">
        <v>6</v>
      </c>
      <c r="D439" s="2">
        <v>43679</v>
      </c>
      <c r="E439" t="s">
        <v>20</v>
      </c>
      <c r="F439">
        <v>13.1</v>
      </c>
      <c r="G439">
        <v>94.9</v>
      </c>
      <c r="H439">
        <v>8.09</v>
      </c>
      <c r="I439">
        <v>33.86</v>
      </c>
      <c r="J439" s="40">
        <v>5.66</v>
      </c>
      <c r="K439" s="40">
        <v>47.7</v>
      </c>
      <c r="L439">
        <v>7.4576875774818374</v>
      </c>
    </row>
    <row r="440" spans="1:12" x14ac:dyDescent="0.2">
      <c r="A440" t="s">
        <v>80</v>
      </c>
      <c r="B440">
        <v>30</v>
      </c>
      <c r="C440">
        <v>4</v>
      </c>
      <c r="D440" s="2">
        <v>43674</v>
      </c>
      <c r="E440" t="s">
        <v>19</v>
      </c>
      <c r="F440">
        <v>16.100000000000001</v>
      </c>
      <c r="G440">
        <v>103.4</v>
      </c>
      <c r="H440">
        <v>8.3000000000000007</v>
      </c>
      <c r="I440">
        <v>33.71</v>
      </c>
      <c r="J440">
        <v>7.05</v>
      </c>
      <c r="K440">
        <v>-32.1</v>
      </c>
      <c r="L440">
        <v>7.1285500000000006</v>
      </c>
    </row>
    <row r="441" spans="1:12" x14ac:dyDescent="0.2">
      <c r="A441" t="s">
        <v>80</v>
      </c>
      <c r="B441">
        <v>30</v>
      </c>
      <c r="C441">
        <v>4</v>
      </c>
      <c r="D441" s="2">
        <v>43675</v>
      </c>
      <c r="E441" t="s">
        <v>20</v>
      </c>
      <c r="F441">
        <v>13.7</v>
      </c>
      <c r="G441">
        <v>95.3</v>
      </c>
      <c r="H441">
        <v>8.0299999999999994</v>
      </c>
      <c r="I441">
        <v>33.700000000000003</v>
      </c>
      <c r="J441">
        <v>7.06</v>
      </c>
      <c r="K441">
        <v>-32.6</v>
      </c>
      <c r="L441">
        <v>7.1363000000000003</v>
      </c>
    </row>
    <row r="442" spans="1:12" x14ac:dyDescent="0.2">
      <c r="A442" t="s">
        <v>80</v>
      </c>
      <c r="B442">
        <v>30</v>
      </c>
      <c r="C442">
        <v>4</v>
      </c>
      <c r="D442" s="2">
        <v>43675</v>
      </c>
      <c r="E442" t="s">
        <v>19</v>
      </c>
      <c r="F442">
        <v>16.3</v>
      </c>
      <c r="G442">
        <v>102.4</v>
      </c>
      <c r="H442">
        <v>8.19</v>
      </c>
      <c r="I442">
        <v>33.76</v>
      </c>
      <c r="J442">
        <v>7.09</v>
      </c>
      <c r="K442">
        <v>-34.299999999999997</v>
      </c>
      <c r="L442">
        <v>7.1626500000000002</v>
      </c>
    </row>
    <row r="443" spans="1:12" x14ac:dyDescent="0.2">
      <c r="A443" t="s">
        <v>80</v>
      </c>
      <c r="B443">
        <v>30</v>
      </c>
      <c r="C443">
        <v>4</v>
      </c>
      <c r="D443" s="2">
        <v>43676</v>
      </c>
      <c r="E443" t="s">
        <v>20</v>
      </c>
      <c r="F443">
        <v>12.5</v>
      </c>
      <c r="G443">
        <v>93.1</v>
      </c>
      <c r="H443">
        <v>8.0299999999999994</v>
      </c>
      <c r="I443">
        <v>33.79</v>
      </c>
      <c r="J443">
        <v>7.12</v>
      </c>
      <c r="K443">
        <v>-36</v>
      </c>
      <c r="L443">
        <v>7.1890000000000001</v>
      </c>
    </row>
    <row r="444" spans="1:12" x14ac:dyDescent="0.2">
      <c r="A444" t="s">
        <v>80</v>
      </c>
      <c r="B444">
        <v>30</v>
      </c>
      <c r="C444">
        <v>4</v>
      </c>
      <c r="D444" s="2">
        <v>43676</v>
      </c>
      <c r="E444" t="s">
        <v>19</v>
      </c>
      <c r="F444">
        <v>15.7</v>
      </c>
      <c r="G444">
        <v>102</v>
      </c>
      <c r="H444">
        <v>8.25</v>
      </c>
      <c r="I444">
        <v>33.83</v>
      </c>
      <c r="J444">
        <v>7.11</v>
      </c>
      <c r="K444">
        <v>-35.5</v>
      </c>
      <c r="L444">
        <v>7.1812500000000004</v>
      </c>
    </row>
    <row r="445" spans="1:12" x14ac:dyDescent="0.2">
      <c r="A445" t="s">
        <v>80</v>
      </c>
      <c r="B445">
        <v>30</v>
      </c>
      <c r="C445">
        <v>4</v>
      </c>
      <c r="D445" s="2">
        <v>43677</v>
      </c>
      <c r="E445" t="s">
        <v>20</v>
      </c>
      <c r="F445">
        <v>10.6</v>
      </c>
      <c r="G445">
        <v>102.5</v>
      </c>
      <c r="H445">
        <v>9.1300000000000008</v>
      </c>
      <c r="I445">
        <v>35.11</v>
      </c>
      <c r="J445">
        <v>7.14</v>
      </c>
      <c r="K445">
        <v>-36.6</v>
      </c>
      <c r="L445">
        <v>7.1983000000000006</v>
      </c>
    </row>
    <row r="446" spans="1:12" x14ac:dyDescent="0.2">
      <c r="A446" t="s">
        <v>80</v>
      </c>
      <c r="B446">
        <v>30</v>
      </c>
      <c r="C446">
        <v>4</v>
      </c>
      <c r="D446" s="2">
        <v>43677</v>
      </c>
      <c r="E446" t="s">
        <v>19</v>
      </c>
      <c r="F446">
        <v>15.6</v>
      </c>
      <c r="G446">
        <v>100.9</v>
      </c>
      <c r="H446">
        <v>8.17</v>
      </c>
      <c r="I446">
        <v>33.82</v>
      </c>
      <c r="J446">
        <v>7.08</v>
      </c>
      <c r="K446">
        <v>-33.6</v>
      </c>
      <c r="L446">
        <v>7.1518000000000006</v>
      </c>
    </row>
    <row r="447" spans="1:12" x14ac:dyDescent="0.2">
      <c r="A447" t="s">
        <v>80</v>
      </c>
      <c r="B447">
        <v>30</v>
      </c>
      <c r="C447">
        <v>4</v>
      </c>
      <c r="D447" s="2">
        <v>43678</v>
      </c>
      <c r="E447" t="s">
        <v>20</v>
      </c>
      <c r="F447">
        <v>12.6</v>
      </c>
      <c r="G447">
        <v>95.6</v>
      </c>
      <c r="H447">
        <v>8.2200000000000006</v>
      </c>
      <c r="I447">
        <v>33.79</v>
      </c>
      <c r="J447">
        <v>7.1</v>
      </c>
      <c r="K447">
        <v>-34.700000000000003</v>
      </c>
      <c r="L447">
        <v>7.1688499999999999</v>
      </c>
    </row>
    <row r="448" spans="1:12" x14ac:dyDescent="0.2">
      <c r="A448" t="s">
        <v>80</v>
      </c>
      <c r="B448">
        <v>30</v>
      </c>
      <c r="C448">
        <v>4</v>
      </c>
      <c r="D448" s="2">
        <v>43678</v>
      </c>
      <c r="E448" t="s">
        <v>19</v>
      </c>
      <c r="F448">
        <v>15</v>
      </c>
      <c r="G448">
        <v>102.5</v>
      </c>
      <c r="H448">
        <v>8.4</v>
      </c>
      <c r="I448">
        <v>33.86</v>
      </c>
      <c r="J448">
        <v>7.1</v>
      </c>
      <c r="K448">
        <v>-34.700000000000003</v>
      </c>
      <c r="L448">
        <v>7.1688499999999999</v>
      </c>
    </row>
    <row r="449" spans="1:12" x14ac:dyDescent="0.2">
      <c r="A449" t="s">
        <v>80</v>
      </c>
      <c r="B449">
        <v>30</v>
      </c>
      <c r="C449">
        <v>4</v>
      </c>
      <c r="D449" s="2">
        <v>43679</v>
      </c>
      <c r="E449" t="s">
        <v>20</v>
      </c>
      <c r="F449">
        <v>13</v>
      </c>
      <c r="G449">
        <v>96.6</v>
      </c>
      <c r="H449">
        <v>8.25</v>
      </c>
      <c r="I449">
        <v>33.86</v>
      </c>
      <c r="J449" s="40">
        <v>5.42</v>
      </c>
      <c r="K449" s="40">
        <v>60.8</v>
      </c>
      <c r="L449">
        <v>7.0833057377783533</v>
      </c>
    </row>
    <row r="450" spans="1:12" x14ac:dyDescent="0.2">
      <c r="A450" t="s">
        <v>80</v>
      </c>
      <c r="B450">
        <v>31</v>
      </c>
      <c r="C450">
        <v>5</v>
      </c>
      <c r="D450" s="2">
        <v>43674</v>
      </c>
      <c r="E450" t="s">
        <v>19</v>
      </c>
      <c r="F450">
        <v>16.100000000000001</v>
      </c>
      <c r="G450">
        <v>103.2</v>
      </c>
      <c r="H450">
        <v>8.2799999999999994</v>
      </c>
      <c r="I450">
        <v>33.69</v>
      </c>
      <c r="J450">
        <v>7.31</v>
      </c>
      <c r="K450">
        <v>-46.9</v>
      </c>
      <c r="L450">
        <v>7.3579500000000007</v>
      </c>
    </row>
    <row r="451" spans="1:12" x14ac:dyDescent="0.2">
      <c r="A451" t="s">
        <v>80</v>
      </c>
      <c r="B451">
        <v>31</v>
      </c>
      <c r="C451">
        <v>5</v>
      </c>
      <c r="D451" s="2">
        <v>43675</v>
      </c>
      <c r="E451" t="s">
        <v>20</v>
      </c>
      <c r="F451">
        <v>13.5</v>
      </c>
      <c r="G451">
        <v>95.1</v>
      </c>
      <c r="H451">
        <v>8.0299999999999994</v>
      </c>
      <c r="I451">
        <v>33.69</v>
      </c>
      <c r="J451">
        <v>7.3</v>
      </c>
      <c r="K451">
        <v>-46</v>
      </c>
      <c r="L451">
        <v>7.3440000000000003</v>
      </c>
    </row>
    <row r="452" spans="1:12" x14ac:dyDescent="0.2">
      <c r="A452" t="s">
        <v>80</v>
      </c>
      <c r="B452">
        <v>31</v>
      </c>
      <c r="C452">
        <v>5</v>
      </c>
      <c r="D452" s="2">
        <v>43675</v>
      </c>
      <c r="E452" t="s">
        <v>19</v>
      </c>
      <c r="F452">
        <v>16.3</v>
      </c>
      <c r="G452">
        <v>102.6</v>
      </c>
      <c r="H452">
        <v>8.1999999999999993</v>
      </c>
      <c r="I452">
        <v>33.729999999999997</v>
      </c>
      <c r="J452">
        <v>7.36</v>
      </c>
      <c r="K452">
        <v>-49.8</v>
      </c>
      <c r="L452">
        <v>7.4028999999999998</v>
      </c>
    </row>
    <row r="453" spans="1:12" x14ac:dyDescent="0.2">
      <c r="A453" t="s">
        <v>80</v>
      </c>
      <c r="B453">
        <v>31</v>
      </c>
      <c r="C453">
        <v>5</v>
      </c>
      <c r="D453" s="2">
        <v>43676</v>
      </c>
      <c r="E453" t="s">
        <v>20</v>
      </c>
      <c r="F453">
        <v>12.5</v>
      </c>
      <c r="G453">
        <v>95.6</v>
      </c>
      <c r="H453">
        <v>8.26</v>
      </c>
      <c r="I453">
        <v>33.79</v>
      </c>
      <c r="J453">
        <v>7.4</v>
      </c>
      <c r="K453">
        <v>-51.8</v>
      </c>
      <c r="L453">
        <v>7.4339000000000004</v>
      </c>
    </row>
    <row r="454" spans="1:12" x14ac:dyDescent="0.2">
      <c r="A454" t="s">
        <v>80</v>
      </c>
      <c r="B454">
        <v>31</v>
      </c>
      <c r="C454">
        <v>5</v>
      </c>
      <c r="D454" s="2">
        <v>43676</v>
      </c>
      <c r="E454" t="s">
        <v>19</v>
      </c>
      <c r="F454">
        <v>15.7</v>
      </c>
      <c r="G454">
        <v>102.6</v>
      </c>
      <c r="H454">
        <v>8.3000000000000007</v>
      </c>
      <c r="I454">
        <v>33.83</v>
      </c>
      <c r="J454">
        <v>7.29</v>
      </c>
      <c r="K454">
        <v>-45.9</v>
      </c>
      <c r="L454">
        <v>7.3424500000000004</v>
      </c>
    </row>
    <row r="455" spans="1:12" x14ac:dyDescent="0.2">
      <c r="A455" t="s">
        <v>80</v>
      </c>
      <c r="B455">
        <v>31</v>
      </c>
      <c r="C455">
        <v>5</v>
      </c>
      <c r="D455" s="2">
        <v>43677</v>
      </c>
      <c r="E455" t="s">
        <v>20</v>
      </c>
      <c r="F455">
        <v>10.6</v>
      </c>
      <c r="G455">
        <v>102.8</v>
      </c>
      <c r="H455">
        <v>9.15</v>
      </c>
      <c r="I455">
        <v>35.11</v>
      </c>
      <c r="J455">
        <v>7.31</v>
      </c>
      <c r="K455">
        <v>-46.5</v>
      </c>
      <c r="L455">
        <v>7.35175</v>
      </c>
    </row>
    <row r="456" spans="1:12" x14ac:dyDescent="0.2">
      <c r="A456" t="s">
        <v>80</v>
      </c>
      <c r="B456">
        <v>31</v>
      </c>
      <c r="C456">
        <v>5</v>
      </c>
      <c r="D456" s="2">
        <v>43677</v>
      </c>
      <c r="E456" t="s">
        <v>19</v>
      </c>
      <c r="F456">
        <v>15.6</v>
      </c>
      <c r="G456">
        <v>102.7</v>
      </c>
      <c r="H456">
        <v>8.32</v>
      </c>
      <c r="I456">
        <v>33.82</v>
      </c>
      <c r="J456">
        <v>7.33</v>
      </c>
      <c r="K456">
        <v>-47.8</v>
      </c>
      <c r="L456">
        <v>7.3719000000000001</v>
      </c>
    </row>
    <row r="457" spans="1:12" x14ac:dyDescent="0.2">
      <c r="A457" t="s">
        <v>80</v>
      </c>
      <c r="B457">
        <v>31</v>
      </c>
      <c r="C457">
        <v>5</v>
      </c>
      <c r="D457" s="2">
        <v>43678</v>
      </c>
      <c r="E457" t="s">
        <v>20</v>
      </c>
      <c r="F457">
        <v>12.7</v>
      </c>
      <c r="G457">
        <v>96.5</v>
      </c>
      <c r="H457">
        <v>8.3000000000000007</v>
      </c>
      <c r="I457">
        <v>33.799999999999997</v>
      </c>
      <c r="J457">
        <v>7.32</v>
      </c>
      <c r="K457">
        <v>-47.2</v>
      </c>
      <c r="L457">
        <v>7.3626000000000005</v>
      </c>
    </row>
    <row r="458" spans="1:12" x14ac:dyDescent="0.2">
      <c r="A458" t="s">
        <v>80</v>
      </c>
      <c r="B458">
        <v>31</v>
      </c>
      <c r="C458">
        <v>5</v>
      </c>
      <c r="D458" s="2">
        <v>43678</v>
      </c>
      <c r="E458" t="s">
        <v>19</v>
      </c>
      <c r="F458">
        <v>15</v>
      </c>
      <c r="G458">
        <v>102.7</v>
      </c>
      <c r="H458">
        <v>8.4</v>
      </c>
      <c r="I458">
        <v>33.869999999999997</v>
      </c>
      <c r="J458">
        <v>7.28</v>
      </c>
      <c r="K458">
        <v>-45.2</v>
      </c>
      <c r="L458">
        <v>7.3315999999999999</v>
      </c>
    </row>
    <row r="459" spans="1:12" x14ac:dyDescent="0.2">
      <c r="A459" t="s">
        <v>80</v>
      </c>
      <c r="B459">
        <v>31</v>
      </c>
      <c r="C459">
        <v>5</v>
      </c>
      <c r="D459" s="2">
        <v>43679</v>
      </c>
      <c r="E459" t="s">
        <v>20</v>
      </c>
      <c r="F459">
        <v>13</v>
      </c>
      <c r="G459">
        <v>96.4</v>
      </c>
      <c r="H459">
        <v>8.2200000000000006</v>
      </c>
      <c r="I459">
        <v>33.880000000000003</v>
      </c>
      <c r="J459" s="40">
        <v>7.61</v>
      </c>
      <c r="K459" s="40">
        <v>-63.4</v>
      </c>
      <c r="L459">
        <v>7.3118751866823395</v>
      </c>
    </row>
    <row r="460" spans="1:12" x14ac:dyDescent="0.2">
      <c r="A460" t="s">
        <v>80</v>
      </c>
      <c r="B460">
        <v>32</v>
      </c>
      <c r="C460">
        <v>7</v>
      </c>
      <c r="D460" s="2">
        <v>43674</v>
      </c>
      <c r="E460" t="s">
        <v>19</v>
      </c>
      <c r="F460">
        <v>16.100000000000001</v>
      </c>
      <c r="G460">
        <v>103</v>
      </c>
      <c r="H460">
        <v>8.27</v>
      </c>
      <c r="I460">
        <v>33.69</v>
      </c>
      <c r="J460">
        <v>7.85</v>
      </c>
      <c r="K460">
        <v>-77.599999999999994</v>
      </c>
      <c r="L460">
        <v>7.8338000000000001</v>
      </c>
    </row>
    <row r="461" spans="1:12" x14ac:dyDescent="0.2">
      <c r="A461" t="s">
        <v>80</v>
      </c>
      <c r="B461">
        <v>32</v>
      </c>
      <c r="C461">
        <v>7</v>
      </c>
      <c r="D461" s="2">
        <v>43675</v>
      </c>
      <c r="E461" t="s">
        <v>20</v>
      </c>
      <c r="F461">
        <v>13.5</v>
      </c>
      <c r="G461">
        <v>93.6</v>
      </c>
      <c r="H461">
        <v>7.92</v>
      </c>
      <c r="I461">
        <v>33.729999999999997</v>
      </c>
      <c r="J461">
        <v>7.79</v>
      </c>
      <c r="K461">
        <v>-73.3</v>
      </c>
      <c r="L461">
        <v>7.76715</v>
      </c>
    </row>
    <row r="462" spans="1:12" x14ac:dyDescent="0.2">
      <c r="A462" t="s">
        <v>80</v>
      </c>
      <c r="B462">
        <v>32</v>
      </c>
      <c r="C462">
        <v>7</v>
      </c>
      <c r="D462" s="2">
        <v>43675</v>
      </c>
      <c r="E462" t="s">
        <v>19</v>
      </c>
      <c r="F462">
        <v>16.3</v>
      </c>
      <c r="G462">
        <v>102.8</v>
      </c>
      <c r="H462">
        <v>8.2200000000000006</v>
      </c>
      <c r="I462">
        <v>33.71</v>
      </c>
      <c r="J462">
        <v>7.86</v>
      </c>
      <c r="K462">
        <v>-78.599999999999994</v>
      </c>
      <c r="L462">
        <v>7.8493000000000004</v>
      </c>
    </row>
    <row r="463" spans="1:12" x14ac:dyDescent="0.2">
      <c r="A463" t="s">
        <v>80</v>
      </c>
      <c r="B463">
        <v>32</v>
      </c>
      <c r="C463">
        <v>7</v>
      </c>
      <c r="D463" s="2">
        <v>43676</v>
      </c>
      <c r="E463" t="s">
        <v>20</v>
      </c>
      <c r="F463">
        <v>12.6</v>
      </c>
      <c r="G463">
        <v>94.6</v>
      </c>
      <c r="H463">
        <v>8.1300000000000008</v>
      </c>
      <c r="I463">
        <v>33.79</v>
      </c>
      <c r="J463">
        <v>7.87</v>
      </c>
      <c r="K463">
        <v>-78.099999999999994</v>
      </c>
      <c r="L463">
        <v>7.8415499999999998</v>
      </c>
    </row>
    <row r="464" spans="1:12" x14ac:dyDescent="0.2">
      <c r="A464" t="s">
        <v>80</v>
      </c>
      <c r="B464">
        <v>32</v>
      </c>
      <c r="C464">
        <v>7</v>
      </c>
      <c r="D464" s="2">
        <v>43676</v>
      </c>
      <c r="E464" t="s">
        <v>19</v>
      </c>
      <c r="F464">
        <v>15.7</v>
      </c>
      <c r="G464">
        <v>102.8</v>
      </c>
      <c r="H464">
        <v>8.3000000000000007</v>
      </c>
      <c r="I464">
        <v>33.79</v>
      </c>
      <c r="J464">
        <v>7.87</v>
      </c>
      <c r="K464">
        <v>-79</v>
      </c>
      <c r="L464">
        <v>7.8555000000000001</v>
      </c>
    </row>
    <row r="465" spans="1:12" x14ac:dyDescent="0.2">
      <c r="A465" t="s">
        <v>80</v>
      </c>
      <c r="B465">
        <v>32</v>
      </c>
      <c r="C465">
        <v>7</v>
      </c>
      <c r="D465" s="2">
        <v>43677</v>
      </c>
      <c r="E465" t="s">
        <v>20</v>
      </c>
      <c r="F465">
        <v>10.6</v>
      </c>
      <c r="G465">
        <v>102.5</v>
      </c>
      <c r="H465">
        <v>9.15</v>
      </c>
      <c r="I465">
        <v>35.11</v>
      </c>
      <c r="J465">
        <v>7.87</v>
      </c>
      <c r="K465">
        <v>-77.3</v>
      </c>
      <c r="L465">
        <v>7.8291500000000003</v>
      </c>
    </row>
    <row r="466" spans="1:12" x14ac:dyDescent="0.2">
      <c r="A466" t="s">
        <v>80</v>
      </c>
      <c r="B466">
        <v>32</v>
      </c>
      <c r="C466">
        <v>7</v>
      </c>
      <c r="D466" s="2">
        <v>43677</v>
      </c>
      <c r="E466" t="s">
        <v>19</v>
      </c>
      <c r="F466">
        <v>15.6</v>
      </c>
      <c r="G466">
        <v>103</v>
      </c>
      <c r="H466">
        <v>8.34</v>
      </c>
      <c r="I466">
        <v>33.82</v>
      </c>
      <c r="J466">
        <v>7.88</v>
      </c>
      <c r="K466">
        <v>-79.5</v>
      </c>
      <c r="L466">
        <v>7.8632500000000007</v>
      </c>
    </row>
    <row r="467" spans="1:12" x14ac:dyDescent="0.2">
      <c r="A467" t="s">
        <v>80</v>
      </c>
      <c r="B467">
        <v>32</v>
      </c>
      <c r="C467">
        <v>7</v>
      </c>
      <c r="D467" s="2">
        <v>43678</v>
      </c>
      <c r="E467" t="s">
        <v>20</v>
      </c>
      <c r="F467">
        <v>12.7</v>
      </c>
      <c r="G467">
        <v>96.4</v>
      </c>
      <c r="H467">
        <v>8.2799999999999994</v>
      </c>
      <c r="I467">
        <v>33.79</v>
      </c>
      <c r="J467">
        <v>7.83</v>
      </c>
      <c r="K467">
        <v>-76.3</v>
      </c>
      <c r="L467">
        <v>7.81365</v>
      </c>
    </row>
    <row r="468" spans="1:12" x14ac:dyDescent="0.2">
      <c r="A468" t="s">
        <v>80</v>
      </c>
      <c r="B468">
        <v>32</v>
      </c>
      <c r="C468">
        <v>7</v>
      </c>
      <c r="D468" s="2">
        <v>43678</v>
      </c>
      <c r="E468" t="s">
        <v>19</v>
      </c>
      <c r="F468">
        <v>14.9</v>
      </c>
      <c r="G468">
        <v>104</v>
      </c>
      <c r="H468">
        <v>8.5299999999999994</v>
      </c>
      <c r="I468">
        <v>33.86</v>
      </c>
      <c r="J468">
        <v>7.85</v>
      </c>
      <c r="K468">
        <v>-77.400000000000006</v>
      </c>
      <c r="L468">
        <v>7.8307000000000002</v>
      </c>
    </row>
    <row r="469" spans="1:12" x14ac:dyDescent="0.2">
      <c r="A469" t="s">
        <v>80</v>
      </c>
      <c r="B469">
        <v>32</v>
      </c>
      <c r="C469">
        <v>7</v>
      </c>
      <c r="D469" s="2">
        <v>43679</v>
      </c>
      <c r="E469" t="s">
        <v>20</v>
      </c>
      <c r="F469">
        <v>13.2</v>
      </c>
      <c r="G469">
        <v>98</v>
      </c>
      <c r="H469">
        <v>8.34</v>
      </c>
      <c r="I469">
        <v>33.85</v>
      </c>
      <c r="J469" s="40">
        <v>5.9</v>
      </c>
      <c r="K469" s="40">
        <v>30.8</v>
      </c>
      <c r="L469">
        <v>7.7632745498699967</v>
      </c>
    </row>
    <row r="470" spans="1:12" x14ac:dyDescent="0.2">
      <c r="A470" t="s">
        <v>80</v>
      </c>
      <c r="B470">
        <v>33</v>
      </c>
      <c r="C470">
        <v>2</v>
      </c>
      <c r="D470" s="2">
        <v>43674</v>
      </c>
      <c r="E470" t="s">
        <v>19</v>
      </c>
      <c r="F470">
        <v>16.100000000000001</v>
      </c>
      <c r="G470">
        <v>103.1</v>
      </c>
      <c r="H470">
        <v>8.27</v>
      </c>
      <c r="I470">
        <v>33.69</v>
      </c>
      <c r="J470">
        <v>6.38</v>
      </c>
      <c r="K470">
        <v>6.7</v>
      </c>
      <c r="L470">
        <v>6.5271500000000007</v>
      </c>
    </row>
    <row r="471" spans="1:12" x14ac:dyDescent="0.2">
      <c r="A471" t="s">
        <v>80</v>
      </c>
      <c r="B471">
        <v>33</v>
      </c>
      <c r="C471">
        <v>2</v>
      </c>
      <c r="D471" s="2">
        <v>43675</v>
      </c>
      <c r="E471" t="s">
        <v>20</v>
      </c>
      <c r="F471">
        <v>13.8</v>
      </c>
      <c r="G471">
        <v>97.8</v>
      </c>
      <c r="H471">
        <v>8.23</v>
      </c>
      <c r="I471">
        <v>33.659999999999997</v>
      </c>
      <c r="J471">
        <v>6.43</v>
      </c>
      <c r="K471">
        <v>3.6</v>
      </c>
      <c r="L471">
        <v>6.5752000000000006</v>
      </c>
    </row>
    <row r="472" spans="1:12" x14ac:dyDescent="0.2">
      <c r="A472" t="s">
        <v>80</v>
      </c>
      <c r="B472">
        <v>33</v>
      </c>
      <c r="C472">
        <v>2</v>
      </c>
      <c r="D472" s="2">
        <v>43675</v>
      </c>
      <c r="E472" t="s">
        <v>19</v>
      </c>
      <c r="F472">
        <v>16.3</v>
      </c>
      <c r="G472">
        <v>102.5</v>
      </c>
      <c r="H472">
        <v>8.19</v>
      </c>
      <c r="I472">
        <v>33.72</v>
      </c>
      <c r="J472">
        <v>6.4</v>
      </c>
      <c r="K472">
        <v>5.4</v>
      </c>
      <c r="L472">
        <v>6.5472999999999999</v>
      </c>
    </row>
    <row r="473" spans="1:12" x14ac:dyDescent="0.2">
      <c r="A473" t="s">
        <v>80</v>
      </c>
      <c r="B473">
        <v>33</v>
      </c>
      <c r="C473">
        <v>2</v>
      </c>
      <c r="D473" s="2">
        <v>43676</v>
      </c>
      <c r="E473" t="s">
        <v>20</v>
      </c>
      <c r="F473">
        <v>12.6</v>
      </c>
      <c r="G473">
        <v>96.2</v>
      </c>
      <c r="H473">
        <v>8.2799999999999994</v>
      </c>
      <c r="I473">
        <v>33.799999999999997</v>
      </c>
      <c r="J473">
        <v>6.46</v>
      </c>
      <c r="K473">
        <v>1.9</v>
      </c>
      <c r="L473">
        <v>6.6015500000000005</v>
      </c>
    </row>
    <row r="474" spans="1:12" x14ac:dyDescent="0.2">
      <c r="A474" t="s">
        <v>80</v>
      </c>
      <c r="B474">
        <v>33</v>
      </c>
      <c r="C474">
        <v>2</v>
      </c>
      <c r="D474" s="2">
        <v>43676</v>
      </c>
      <c r="E474" t="s">
        <v>19</v>
      </c>
      <c r="F474">
        <v>15.7</v>
      </c>
      <c r="G474">
        <v>103.9</v>
      </c>
      <c r="H474">
        <v>8.4</v>
      </c>
      <c r="I474">
        <v>33.799999999999997</v>
      </c>
      <c r="J474">
        <v>6.4</v>
      </c>
      <c r="K474">
        <v>5.5</v>
      </c>
      <c r="L474">
        <v>6.54575</v>
      </c>
    </row>
    <row r="475" spans="1:12" x14ac:dyDescent="0.2">
      <c r="A475" t="s">
        <v>80</v>
      </c>
      <c r="B475">
        <v>33</v>
      </c>
      <c r="C475">
        <v>2</v>
      </c>
      <c r="D475" s="2">
        <v>43677</v>
      </c>
      <c r="E475" t="s">
        <v>20</v>
      </c>
      <c r="F475">
        <v>10.7</v>
      </c>
      <c r="G475">
        <v>105.1</v>
      </c>
      <c r="H475">
        <v>9.34</v>
      </c>
      <c r="I475">
        <v>35.119999999999997</v>
      </c>
      <c r="J475">
        <v>6.49</v>
      </c>
      <c r="K475">
        <v>-0.1</v>
      </c>
      <c r="L475">
        <v>6.6325500000000002</v>
      </c>
    </row>
    <row r="476" spans="1:12" x14ac:dyDescent="0.2">
      <c r="A476" t="s">
        <v>80</v>
      </c>
      <c r="B476">
        <v>33</v>
      </c>
      <c r="C476">
        <v>2</v>
      </c>
      <c r="D476" s="2">
        <v>43677</v>
      </c>
      <c r="E476" t="s">
        <v>19</v>
      </c>
      <c r="F476">
        <v>15.6</v>
      </c>
      <c r="G476">
        <v>103.1</v>
      </c>
      <c r="H476">
        <v>8.35</v>
      </c>
      <c r="I476">
        <v>33.82</v>
      </c>
      <c r="J476">
        <v>6.43</v>
      </c>
      <c r="K476">
        <v>3.5</v>
      </c>
      <c r="L476">
        <v>6.5767500000000005</v>
      </c>
    </row>
    <row r="477" spans="1:12" x14ac:dyDescent="0.2">
      <c r="A477" t="s">
        <v>80</v>
      </c>
      <c r="B477">
        <v>33</v>
      </c>
      <c r="C477">
        <v>2</v>
      </c>
      <c r="D477" s="2">
        <v>43678</v>
      </c>
      <c r="E477" t="s">
        <v>20</v>
      </c>
      <c r="F477">
        <v>12.5</v>
      </c>
      <c r="G477">
        <v>97.6</v>
      </c>
      <c r="H477">
        <v>8.41</v>
      </c>
      <c r="I477">
        <v>33.79</v>
      </c>
      <c r="J477">
        <v>6.45</v>
      </c>
      <c r="K477">
        <v>2.2999999999999998</v>
      </c>
      <c r="L477">
        <v>6.5953499999999998</v>
      </c>
    </row>
    <row r="478" spans="1:12" x14ac:dyDescent="0.2">
      <c r="A478" t="s">
        <v>80</v>
      </c>
      <c r="B478">
        <v>33</v>
      </c>
      <c r="C478">
        <v>2</v>
      </c>
      <c r="D478" s="2">
        <v>43678</v>
      </c>
      <c r="E478" t="s">
        <v>19</v>
      </c>
      <c r="F478">
        <v>15</v>
      </c>
      <c r="G478">
        <v>99.6</v>
      </c>
      <c r="H478">
        <v>8.16</v>
      </c>
      <c r="I478">
        <v>33.86</v>
      </c>
      <c r="J478">
        <v>6.41</v>
      </c>
      <c r="K478">
        <v>5</v>
      </c>
      <c r="L478">
        <v>6.5535000000000005</v>
      </c>
    </row>
    <row r="479" spans="1:12" x14ac:dyDescent="0.2">
      <c r="A479" t="s">
        <v>80</v>
      </c>
      <c r="B479">
        <v>33</v>
      </c>
      <c r="C479">
        <v>2</v>
      </c>
      <c r="D479" s="2">
        <v>43679</v>
      </c>
      <c r="E479" t="s">
        <v>20</v>
      </c>
      <c r="F479">
        <v>13</v>
      </c>
      <c r="G479">
        <v>93.5</v>
      </c>
      <c r="H479">
        <v>7.99</v>
      </c>
      <c r="I479">
        <v>33.86</v>
      </c>
      <c r="J479" s="40">
        <v>5.22</v>
      </c>
      <c r="K479" s="40">
        <v>72.2</v>
      </c>
      <c r="L479">
        <v>6.5348157159585538</v>
      </c>
    </row>
    <row r="480" spans="1:12" x14ac:dyDescent="0.2">
      <c r="A480" t="s">
        <v>80</v>
      </c>
      <c r="B480">
        <v>34</v>
      </c>
      <c r="C480">
        <v>1</v>
      </c>
      <c r="D480" s="2">
        <v>43674</v>
      </c>
      <c r="E480" t="s">
        <v>19</v>
      </c>
      <c r="F480">
        <v>16.100000000000001</v>
      </c>
      <c r="G480">
        <v>103</v>
      </c>
      <c r="H480">
        <v>8.27</v>
      </c>
      <c r="I480">
        <v>33.68</v>
      </c>
      <c r="J480">
        <v>6.21</v>
      </c>
      <c r="K480">
        <v>16.5</v>
      </c>
      <c r="L480">
        <v>6.3752500000000003</v>
      </c>
    </row>
    <row r="481" spans="1:12" x14ac:dyDescent="0.2">
      <c r="A481" t="s">
        <v>80</v>
      </c>
      <c r="B481">
        <v>34</v>
      </c>
      <c r="C481">
        <v>1</v>
      </c>
      <c r="D481" s="2">
        <v>43675</v>
      </c>
      <c r="E481" t="s">
        <v>20</v>
      </c>
      <c r="F481">
        <v>13.8</v>
      </c>
      <c r="G481">
        <v>99.3</v>
      </c>
      <c r="H481">
        <v>8.35</v>
      </c>
      <c r="I481">
        <v>33.659999999999997</v>
      </c>
      <c r="J481">
        <v>6.28</v>
      </c>
      <c r="K481">
        <v>12</v>
      </c>
      <c r="L481">
        <v>6.4450000000000003</v>
      </c>
    </row>
    <row r="482" spans="1:12" x14ac:dyDescent="0.2">
      <c r="A482" t="s">
        <v>80</v>
      </c>
      <c r="B482">
        <v>34</v>
      </c>
      <c r="C482">
        <v>1</v>
      </c>
      <c r="D482" s="2">
        <v>43675</v>
      </c>
      <c r="E482" t="s">
        <v>19</v>
      </c>
      <c r="F482">
        <v>16.3</v>
      </c>
      <c r="G482">
        <v>102.2</v>
      </c>
      <c r="H482">
        <v>8.17</v>
      </c>
      <c r="I482">
        <v>33.72</v>
      </c>
      <c r="J482">
        <v>6.21</v>
      </c>
      <c r="K482">
        <v>16.2</v>
      </c>
      <c r="L482">
        <v>6.3799000000000001</v>
      </c>
    </row>
    <row r="483" spans="1:12" x14ac:dyDescent="0.2">
      <c r="A483" t="s">
        <v>80</v>
      </c>
      <c r="B483">
        <v>34</v>
      </c>
      <c r="C483">
        <v>1</v>
      </c>
      <c r="D483" s="2">
        <v>43676</v>
      </c>
      <c r="E483" t="s">
        <v>20</v>
      </c>
      <c r="F483">
        <v>12.7</v>
      </c>
      <c r="G483">
        <v>97.7</v>
      </c>
      <c r="H483">
        <v>8.39</v>
      </c>
      <c r="I483">
        <v>33.79</v>
      </c>
      <c r="J483">
        <v>6.29</v>
      </c>
      <c r="K483">
        <v>11.6</v>
      </c>
      <c r="L483">
        <v>6.4512</v>
      </c>
    </row>
    <row r="484" spans="1:12" x14ac:dyDescent="0.2">
      <c r="A484" t="s">
        <v>80</v>
      </c>
      <c r="B484">
        <v>34</v>
      </c>
      <c r="C484">
        <v>1</v>
      </c>
      <c r="D484" s="2">
        <v>43676</v>
      </c>
      <c r="E484" t="s">
        <v>19</v>
      </c>
      <c r="F484">
        <v>15.7</v>
      </c>
      <c r="G484">
        <v>102.8</v>
      </c>
      <c r="H484">
        <v>8.31</v>
      </c>
      <c r="I484">
        <v>33.83</v>
      </c>
      <c r="J484">
        <v>6.23</v>
      </c>
      <c r="K484">
        <v>15.1</v>
      </c>
      <c r="L484">
        <v>6.3969500000000004</v>
      </c>
    </row>
    <row r="485" spans="1:12" x14ac:dyDescent="0.2">
      <c r="A485" t="s">
        <v>80</v>
      </c>
      <c r="B485">
        <v>34</v>
      </c>
      <c r="C485">
        <v>1</v>
      </c>
      <c r="D485" s="2">
        <v>43677</v>
      </c>
      <c r="E485" t="s">
        <v>20</v>
      </c>
      <c r="F485">
        <v>11.6</v>
      </c>
      <c r="G485">
        <v>99.4</v>
      </c>
      <c r="H485">
        <v>8.7100000000000009</v>
      </c>
      <c r="I485">
        <v>34.200000000000003</v>
      </c>
      <c r="J485">
        <v>6.29</v>
      </c>
      <c r="K485">
        <v>11</v>
      </c>
      <c r="L485">
        <v>6.4605000000000006</v>
      </c>
    </row>
    <row r="486" spans="1:12" x14ac:dyDescent="0.2">
      <c r="A486" t="s">
        <v>80</v>
      </c>
      <c r="B486">
        <v>34</v>
      </c>
      <c r="C486">
        <v>1</v>
      </c>
      <c r="D486" s="2">
        <v>43677</v>
      </c>
      <c r="E486" t="s">
        <v>19</v>
      </c>
      <c r="F486">
        <v>15.6</v>
      </c>
      <c r="G486">
        <v>102.9</v>
      </c>
      <c r="H486">
        <v>8.33</v>
      </c>
      <c r="I486">
        <v>33.81</v>
      </c>
      <c r="J486">
        <v>6.26</v>
      </c>
      <c r="K486">
        <v>13.5</v>
      </c>
      <c r="L486">
        <v>6.4217500000000003</v>
      </c>
    </row>
    <row r="487" spans="1:12" x14ac:dyDescent="0.2">
      <c r="A487" t="s">
        <v>80</v>
      </c>
      <c r="B487">
        <v>34</v>
      </c>
      <c r="C487">
        <v>1</v>
      </c>
      <c r="D487" s="2">
        <v>43678</v>
      </c>
      <c r="E487" t="s">
        <v>20</v>
      </c>
      <c r="F487">
        <v>12.6</v>
      </c>
      <c r="G487">
        <v>97.7</v>
      </c>
      <c r="H487">
        <v>8.4</v>
      </c>
      <c r="I487">
        <v>33.78</v>
      </c>
      <c r="J487">
        <v>6.31</v>
      </c>
      <c r="K487">
        <v>10.199999999999999</v>
      </c>
      <c r="L487">
        <v>6.4729000000000001</v>
      </c>
    </row>
    <row r="488" spans="1:12" x14ac:dyDescent="0.2">
      <c r="A488" t="s">
        <v>80</v>
      </c>
      <c r="B488">
        <v>34</v>
      </c>
      <c r="C488">
        <v>1</v>
      </c>
      <c r="D488" s="2">
        <v>43678</v>
      </c>
      <c r="E488" t="s">
        <v>19</v>
      </c>
      <c r="F488">
        <v>15</v>
      </c>
      <c r="G488">
        <v>97.6</v>
      </c>
      <c r="H488">
        <v>7.99</v>
      </c>
      <c r="I488">
        <v>33.85</v>
      </c>
      <c r="J488">
        <v>6.24</v>
      </c>
      <c r="K488">
        <v>14.5</v>
      </c>
      <c r="L488">
        <v>6.40625</v>
      </c>
    </row>
    <row r="489" spans="1:12" x14ac:dyDescent="0.2">
      <c r="A489" t="s">
        <v>80</v>
      </c>
      <c r="B489">
        <v>34</v>
      </c>
      <c r="C489">
        <v>1</v>
      </c>
      <c r="D489" s="2">
        <v>43679</v>
      </c>
      <c r="E489" t="s">
        <v>20</v>
      </c>
      <c r="F489">
        <v>12.9</v>
      </c>
      <c r="G489">
        <v>95.7</v>
      </c>
      <c r="H489">
        <v>8.17</v>
      </c>
      <c r="I489">
        <v>33.840000000000003</v>
      </c>
      <c r="J489" s="40">
        <v>5.13</v>
      </c>
      <c r="K489" s="40">
        <v>77.400000000000006</v>
      </c>
      <c r="L489">
        <v>6.3670153118776653</v>
      </c>
    </row>
    <row r="490" spans="1:12" x14ac:dyDescent="0.2">
      <c r="A490" t="s">
        <v>80</v>
      </c>
      <c r="B490">
        <v>35</v>
      </c>
      <c r="C490">
        <v>3</v>
      </c>
      <c r="D490" s="2">
        <v>43674</v>
      </c>
      <c r="E490" t="s">
        <v>19</v>
      </c>
      <c r="F490">
        <v>16.100000000000001</v>
      </c>
      <c r="G490">
        <v>103</v>
      </c>
      <c r="H490">
        <v>8.26</v>
      </c>
      <c r="I490">
        <v>33.700000000000003</v>
      </c>
      <c r="J490">
        <v>6.65</v>
      </c>
      <c r="K490">
        <v>-9.1</v>
      </c>
      <c r="L490">
        <v>6.7720500000000001</v>
      </c>
    </row>
    <row r="491" spans="1:12" x14ac:dyDescent="0.2">
      <c r="A491" t="s">
        <v>80</v>
      </c>
      <c r="B491">
        <v>35</v>
      </c>
      <c r="C491">
        <v>3</v>
      </c>
      <c r="D491" s="2">
        <v>43675</v>
      </c>
      <c r="E491" t="s">
        <v>20</v>
      </c>
      <c r="F491">
        <v>13.7</v>
      </c>
      <c r="G491">
        <v>96.7</v>
      </c>
      <c r="H491">
        <v>8.14</v>
      </c>
      <c r="I491">
        <v>33.69</v>
      </c>
      <c r="J491">
        <v>6.69</v>
      </c>
      <c r="K491">
        <v>-11.3</v>
      </c>
      <c r="L491">
        <v>6.8061500000000006</v>
      </c>
    </row>
    <row r="492" spans="1:12" x14ac:dyDescent="0.2">
      <c r="A492" t="s">
        <v>80</v>
      </c>
      <c r="B492">
        <v>35</v>
      </c>
      <c r="C492">
        <v>3</v>
      </c>
      <c r="D492" s="2">
        <v>43675</v>
      </c>
      <c r="E492" t="s">
        <v>19</v>
      </c>
      <c r="F492">
        <v>16.3</v>
      </c>
      <c r="G492">
        <v>102.3</v>
      </c>
      <c r="H492">
        <v>8.18</v>
      </c>
      <c r="I492">
        <v>33.729999999999997</v>
      </c>
      <c r="J492">
        <v>6.74</v>
      </c>
      <c r="K492">
        <v>-14.3</v>
      </c>
      <c r="L492">
        <v>6.8526500000000006</v>
      </c>
    </row>
    <row r="493" spans="1:12" x14ac:dyDescent="0.2">
      <c r="A493" t="s">
        <v>80</v>
      </c>
      <c r="B493">
        <v>35</v>
      </c>
      <c r="C493">
        <v>3</v>
      </c>
      <c r="D493" s="2">
        <v>43676</v>
      </c>
      <c r="E493" t="s">
        <v>20</v>
      </c>
      <c r="F493">
        <v>12.6</v>
      </c>
      <c r="G493">
        <v>95.3</v>
      </c>
      <c r="H493">
        <v>8.2100000000000009</v>
      </c>
      <c r="I493">
        <v>33.79</v>
      </c>
      <c r="J493">
        <v>6.8</v>
      </c>
      <c r="K493">
        <v>-17.5</v>
      </c>
      <c r="L493">
        <v>6.9022500000000004</v>
      </c>
    </row>
    <row r="494" spans="1:12" x14ac:dyDescent="0.2">
      <c r="A494" t="s">
        <v>80</v>
      </c>
      <c r="B494">
        <v>35</v>
      </c>
      <c r="C494">
        <v>3</v>
      </c>
      <c r="D494" s="2">
        <v>43676</v>
      </c>
      <c r="E494" t="s">
        <v>19</v>
      </c>
      <c r="F494">
        <v>15.7</v>
      </c>
      <c r="G494">
        <v>101.7</v>
      </c>
      <c r="H494">
        <v>8.2200000000000006</v>
      </c>
      <c r="I494">
        <v>33.83</v>
      </c>
      <c r="J494">
        <v>6.76</v>
      </c>
      <c r="K494">
        <v>-15.4</v>
      </c>
      <c r="L494">
        <v>6.8696999999999999</v>
      </c>
    </row>
    <row r="495" spans="1:12" x14ac:dyDescent="0.2">
      <c r="A495" t="s">
        <v>80</v>
      </c>
      <c r="B495">
        <v>35</v>
      </c>
      <c r="C495">
        <v>3</v>
      </c>
      <c r="D495" s="2">
        <v>43677</v>
      </c>
      <c r="E495" t="s">
        <v>20</v>
      </c>
      <c r="F495">
        <v>10.9</v>
      </c>
      <c r="G495">
        <v>104.2</v>
      </c>
      <c r="H495">
        <v>9.2200000000000006</v>
      </c>
      <c r="I495">
        <v>35.1</v>
      </c>
      <c r="J495">
        <v>6.81</v>
      </c>
      <c r="K495">
        <v>-18.2</v>
      </c>
      <c r="L495">
        <v>6.9131</v>
      </c>
    </row>
    <row r="496" spans="1:12" x14ac:dyDescent="0.2">
      <c r="A496" t="s">
        <v>80</v>
      </c>
      <c r="B496">
        <v>35</v>
      </c>
      <c r="C496">
        <v>3</v>
      </c>
      <c r="D496" s="2">
        <v>43677</v>
      </c>
      <c r="E496" t="s">
        <v>19</v>
      </c>
      <c r="F496">
        <v>15.6</v>
      </c>
      <c r="G496">
        <v>102.6</v>
      </c>
      <c r="H496">
        <v>8.3000000000000007</v>
      </c>
      <c r="I496">
        <v>33.81</v>
      </c>
      <c r="J496">
        <v>6.78</v>
      </c>
      <c r="K496">
        <v>-16.3</v>
      </c>
      <c r="L496">
        <v>6.8836500000000003</v>
      </c>
    </row>
    <row r="497" spans="1:12" x14ac:dyDescent="0.2">
      <c r="A497" t="s">
        <v>80</v>
      </c>
      <c r="B497">
        <v>35</v>
      </c>
      <c r="C497">
        <v>3</v>
      </c>
      <c r="D497" s="2">
        <v>43678</v>
      </c>
      <c r="E497" t="s">
        <v>20</v>
      </c>
      <c r="F497">
        <v>12.5</v>
      </c>
      <c r="G497">
        <v>96.6</v>
      </c>
      <c r="H497">
        <v>8.32</v>
      </c>
      <c r="I497">
        <v>33.79</v>
      </c>
      <c r="J497">
        <v>6.79</v>
      </c>
      <c r="K497">
        <v>-17</v>
      </c>
      <c r="L497">
        <v>6.8944999999999999</v>
      </c>
    </row>
    <row r="498" spans="1:12" x14ac:dyDescent="0.2">
      <c r="A498" t="s">
        <v>80</v>
      </c>
      <c r="B498">
        <v>35</v>
      </c>
      <c r="C498">
        <v>3</v>
      </c>
      <c r="D498" s="2">
        <v>43678</v>
      </c>
      <c r="E498" t="s">
        <v>19</v>
      </c>
      <c r="F498">
        <v>15</v>
      </c>
      <c r="G498">
        <v>97.9</v>
      </c>
      <c r="H498">
        <v>8.02</v>
      </c>
      <c r="I498">
        <v>33.85</v>
      </c>
      <c r="J498">
        <v>6.75</v>
      </c>
      <c r="K498">
        <v>-14.9</v>
      </c>
      <c r="L498">
        <v>6.8619500000000002</v>
      </c>
    </row>
    <row r="499" spans="1:12" x14ac:dyDescent="0.2">
      <c r="A499" t="s">
        <v>80</v>
      </c>
      <c r="B499">
        <v>35</v>
      </c>
      <c r="C499">
        <v>3</v>
      </c>
      <c r="D499" s="2">
        <v>43679</v>
      </c>
      <c r="E499" t="s">
        <v>20</v>
      </c>
      <c r="F499">
        <v>12.9</v>
      </c>
      <c r="G499">
        <v>93.6</v>
      </c>
      <c r="H499">
        <v>8</v>
      </c>
      <c r="I499">
        <v>33.479999999999997</v>
      </c>
      <c r="J499" s="40">
        <v>5.31</v>
      </c>
      <c r="K499" s="40">
        <v>67.2</v>
      </c>
      <c r="L499">
        <v>6.832311110173424</v>
      </c>
    </row>
    <row r="500" spans="1:12" x14ac:dyDescent="0.2">
      <c r="A500" t="s">
        <v>81</v>
      </c>
      <c r="B500">
        <v>8</v>
      </c>
      <c r="C500">
        <v>7</v>
      </c>
      <c r="D500" s="2">
        <v>43675</v>
      </c>
      <c r="E500" t="s">
        <v>19</v>
      </c>
      <c r="F500">
        <v>16.3</v>
      </c>
      <c r="G500">
        <v>102.2</v>
      </c>
      <c r="H500">
        <v>8.17</v>
      </c>
      <c r="I500">
        <v>33.74</v>
      </c>
      <c r="J500">
        <v>8.15</v>
      </c>
      <c r="K500">
        <v>-95.2</v>
      </c>
      <c r="L500">
        <v>8.1066000000000003</v>
      </c>
    </row>
    <row r="501" spans="1:12" x14ac:dyDescent="0.2">
      <c r="A501" t="s">
        <v>81</v>
      </c>
      <c r="B501">
        <v>8</v>
      </c>
      <c r="C501">
        <v>7</v>
      </c>
      <c r="D501" s="2">
        <v>43676</v>
      </c>
      <c r="E501" t="s">
        <v>20</v>
      </c>
      <c r="F501">
        <v>11.9</v>
      </c>
      <c r="G501">
        <v>98.5</v>
      </c>
      <c r="H501">
        <v>8.57</v>
      </c>
      <c r="I501">
        <v>34.21</v>
      </c>
      <c r="J501">
        <v>8.16</v>
      </c>
      <c r="K501">
        <v>-94.4</v>
      </c>
      <c r="L501">
        <v>8.0942000000000007</v>
      </c>
    </row>
    <row r="502" spans="1:12" x14ac:dyDescent="0.2">
      <c r="A502" t="s">
        <v>81</v>
      </c>
      <c r="B502">
        <v>8</v>
      </c>
      <c r="C502">
        <v>7</v>
      </c>
      <c r="D502" s="2">
        <v>43676</v>
      </c>
      <c r="E502" t="s">
        <v>19</v>
      </c>
      <c r="F502">
        <v>15.7</v>
      </c>
      <c r="G502">
        <v>102.4</v>
      </c>
      <c r="H502">
        <v>8.2799999999999994</v>
      </c>
      <c r="I502">
        <v>33.83</v>
      </c>
      <c r="J502">
        <v>8.16</v>
      </c>
      <c r="K502">
        <v>-95.2</v>
      </c>
      <c r="L502">
        <v>8.1066000000000003</v>
      </c>
    </row>
    <row r="503" spans="1:12" x14ac:dyDescent="0.2">
      <c r="A503" t="s">
        <v>81</v>
      </c>
      <c r="B503">
        <v>8</v>
      </c>
      <c r="C503">
        <v>7</v>
      </c>
      <c r="D503" s="2">
        <v>43677</v>
      </c>
      <c r="E503" t="s">
        <v>20</v>
      </c>
      <c r="F503">
        <v>12.4</v>
      </c>
      <c r="G503">
        <v>97.2</v>
      </c>
      <c r="H503">
        <v>8.4</v>
      </c>
      <c r="I503">
        <v>33.770000000000003</v>
      </c>
      <c r="J503">
        <v>8.15</v>
      </c>
      <c r="K503">
        <v>-94.4</v>
      </c>
      <c r="L503">
        <v>8.0942000000000007</v>
      </c>
    </row>
    <row r="504" spans="1:12" x14ac:dyDescent="0.2">
      <c r="A504" t="s">
        <v>81</v>
      </c>
      <c r="B504">
        <v>8</v>
      </c>
      <c r="C504">
        <v>7</v>
      </c>
      <c r="D504" s="2">
        <v>43677</v>
      </c>
      <c r="E504" t="s">
        <v>19</v>
      </c>
      <c r="F504">
        <v>15.6</v>
      </c>
      <c r="G504">
        <v>103.6</v>
      </c>
      <c r="H504">
        <v>8.39</v>
      </c>
      <c r="I504">
        <v>33.82</v>
      </c>
      <c r="J504">
        <v>8.17</v>
      </c>
      <c r="K504">
        <v>-95.9</v>
      </c>
      <c r="L504">
        <v>8.1174499999999998</v>
      </c>
    </row>
    <row r="505" spans="1:12" x14ac:dyDescent="0.2">
      <c r="A505" t="s">
        <v>81</v>
      </c>
      <c r="B505">
        <v>8</v>
      </c>
      <c r="C505">
        <v>7</v>
      </c>
      <c r="D505" s="2">
        <v>43678</v>
      </c>
      <c r="E505" t="s">
        <v>20</v>
      </c>
      <c r="F505">
        <v>11.4</v>
      </c>
      <c r="G505">
        <v>99.9</v>
      </c>
      <c r="H505">
        <v>8.75</v>
      </c>
      <c r="I505">
        <v>34.96</v>
      </c>
      <c r="J505">
        <v>8.1300000000000008</v>
      </c>
      <c r="K505">
        <v>-92.9</v>
      </c>
      <c r="L505">
        <v>8.0709499999999998</v>
      </c>
    </row>
    <row r="506" spans="1:12" x14ac:dyDescent="0.2">
      <c r="A506" t="s">
        <v>81</v>
      </c>
      <c r="B506">
        <v>8</v>
      </c>
      <c r="C506">
        <v>7</v>
      </c>
      <c r="D506" s="2">
        <v>43678</v>
      </c>
      <c r="E506" t="s">
        <v>19</v>
      </c>
      <c r="F506">
        <v>14.9</v>
      </c>
      <c r="G506">
        <v>103.8</v>
      </c>
      <c r="H506">
        <v>8.51</v>
      </c>
      <c r="I506">
        <v>33.89</v>
      </c>
      <c r="J506">
        <v>8.16</v>
      </c>
      <c r="K506">
        <v>-95.2</v>
      </c>
      <c r="L506">
        <v>8.1066000000000003</v>
      </c>
    </row>
    <row r="507" spans="1:12" x14ac:dyDescent="0.2">
      <c r="A507" t="s">
        <v>81</v>
      </c>
      <c r="B507">
        <v>8</v>
      </c>
      <c r="C507">
        <v>7</v>
      </c>
      <c r="D507" s="2">
        <v>43679</v>
      </c>
      <c r="E507" t="s">
        <v>20</v>
      </c>
      <c r="F507">
        <v>12.7</v>
      </c>
      <c r="G507">
        <v>96</v>
      </c>
      <c r="H507">
        <v>8.24</v>
      </c>
      <c r="I507">
        <v>33.86</v>
      </c>
      <c r="J507" s="41">
        <v>8.01</v>
      </c>
      <c r="K507" s="41">
        <v>-86.3</v>
      </c>
      <c r="L507">
        <v>8.0043710140278534</v>
      </c>
    </row>
    <row r="508" spans="1:12" x14ac:dyDescent="0.2">
      <c r="A508" t="s">
        <v>81</v>
      </c>
      <c r="B508">
        <v>8</v>
      </c>
      <c r="C508">
        <v>7</v>
      </c>
      <c r="D508" s="2">
        <v>43679</v>
      </c>
      <c r="E508" t="s">
        <v>19</v>
      </c>
      <c r="F508">
        <v>14.7</v>
      </c>
      <c r="G508">
        <v>102.8</v>
      </c>
      <c r="H508">
        <v>8.48</v>
      </c>
      <c r="I508">
        <v>33.880000000000003</v>
      </c>
      <c r="J508" s="40">
        <v>5.98</v>
      </c>
      <c r="K508" s="40">
        <v>29.3</v>
      </c>
      <c r="L508">
        <v>8.029558879645128</v>
      </c>
    </row>
    <row r="509" spans="1:12" x14ac:dyDescent="0.2">
      <c r="A509" t="s">
        <v>81</v>
      </c>
      <c r="B509">
        <v>8</v>
      </c>
      <c r="C509">
        <v>7</v>
      </c>
      <c r="D509" s="2">
        <v>43680</v>
      </c>
      <c r="E509" t="s">
        <v>20</v>
      </c>
      <c r="F509">
        <v>11.9</v>
      </c>
      <c r="G509">
        <v>98</v>
      </c>
      <c r="H509">
        <v>8.56</v>
      </c>
      <c r="I509">
        <v>33.86</v>
      </c>
      <c r="J509" s="40">
        <v>4.72</v>
      </c>
      <c r="K509" s="40">
        <v>99.8</v>
      </c>
      <c r="L509">
        <v>8.0214244787652174</v>
      </c>
    </row>
    <row r="510" spans="1:12" x14ac:dyDescent="0.2">
      <c r="A510" t="s">
        <v>81</v>
      </c>
      <c r="B510">
        <v>9</v>
      </c>
      <c r="C510">
        <v>6</v>
      </c>
      <c r="D510" s="2">
        <v>43675</v>
      </c>
      <c r="E510" t="s">
        <v>19</v>
      </c>
      <c r="F510">
        <v>16.3</v>
      </c>
      <c r="G510">
        <v>101.4</v>
      </c>
      <c r="H510">
        <v>8.1</v>
      </c>
      <c r="I510">
        <v>33.729999999999997</v>
      </c>
      <c r="J510">
        <v>7.57</v>
      </c>
      <c r="K510">
        <v>-62</v>
      </c>
      <c r="L510">
        <v>7.5920000000000005</v>
      </c>
    </row>
    <row r="511" spans="1:12" x14ac:dyDescent="0.2">
      <c r="A511" t="s">
        <v>81</v>
      </c>
      <c r="B511">
        <v>9</v>
      </c>
      <c r="C511">
        <v>6</v>
      </c>
      <c r="D511" s="2">
        <v>43676</v>
      </c>
      <c r="E511" t="s">
        <v>20</v>
      </c>
      <c r="F511">
        <v>12.3</v>
      </c>
      <c r="G511">
        <v>95.4</v>
      </c>
      <c r="H511">
        <v>8.26</v>
      </c>
      <c r="I511">
        <v>33.86</v>
      </c>
      <c r="J511">
        <v>7.57</v>
      </c>
      <c r="K511">
        <v>-61.3</v>
      </c>
      <c r="L511">
        <v>7.5811500000000001</v>
      </c>
    </row>
    <row r="512" spans="1:12" x14ac:dyDescent="0.2">
      <c r="A512" t="s">
        <v>81</v>
      </c>
      <c r="B512">
        <v>9</v>
      </c>
      <c r="C512">
        <v>6</v>
      </c>
      <c r="D512" s="2">
        <v>43676</v>
      </c>
      <c r="E512" t="s">
        <v>19</v>
      </c>
      <c r="F512">
        <v>15.7</v>
      </c>
      <c r="G512">
        <v>102.9</v>
      </c>
      <c r="H512">
        <v>8.32</v>
      </c>
      <c r="I512">
        <v>33.83</v>
      </c>
      <c r="J512">
        <v>7.58</v>
      </c>
      <c r="K512">
        <v>-62</v>
      </c>
      <c r="L512">
        <v>7.5920000000000005</v>
      </c>
    </row>
    <row r="513" spans="1:12" x14ac:dyDescent="0.2">
      <c r="A513" t="s">
        <v>81</v>
      </c>
      <c r="B513">
        <v>9</v>
      </c>
      <c r="C513">
        <v>6</v>
      </c>
      <c r="D513" s="2">
        <v>43677</v>
      </c>
      <c r="E513" t="s">
        <v>20</v>
      </c>
      <c r="F513">
        <v>12.3</v>
      </c>
      <c r="G513">
        <v>96.4</v>
      </c>
      <c r="H513">
        <v>8.34</v>
      </c>
      <c r="I513">
        <v>33.78</v>
      </c>
      <c r="J513">
        <v>7.56</v>
      </c>
      <c r="K513">
        <v>-60.9</v>
      </c>
      <c r="L513">
        <v>7.5749500000000003</v>
      </c>
    </row>
    <row r="514" spans="1:12" x14ac:dyDescent="0.2">
      <c r="A514" t="s">
        <v>81</v>
      </c>
      <c r="B514">
        <v>9</v>
      </c>
      <c r="C514">
        <v>6</v>
      </c>
      <c r="D514" s="2">
        <v>43677</v>
      </c>
      <c r="E514" t="s">
        <v>19</v>
      </c>
      <c r="F514">
        <v>15.6</v>
      </c>
      <c r="G514">
        <v>104</v>
      </c>
      <c r="H514">
        <v>8.43</v>
      </c>
      <c r="I514">
        <v>33.86</v>
      </c>
      <c r="J514">
        <v>7.58</v>
      </c>
      <c r="K514">
        <v>-62</v>
      </c>
      <c r="L514">
        <v>7.5920000000000005</v>
      </c>
    </row>
    <row r="515" spans="1:12" x14ac:dyDescent="0.2">
      <c r="A515" t="s">
        <v>81</v>
      </c>
      <c r="B515">
        <v>9</v>
      </c>
      <c r="C515">
        <v>6</v>
      </c>
      <c r="D515" s="2">
        <v>43678</v>
      </c>
      <c r="E515" t="s">
        <v>20</v>
      </c>
      <c r="F515">
        <v>11.3</v>
      </c>
      <c r="G515">
        <v>102.7</v>
      </c>
      <c r="H515">
        <v>9.01</v>
      </c>
      <c r="I515">
        <v>34.99</v>
      </c>
      <c r="J515">
        <v>7.55</v>
      </c>
      <c r="K515">
        <v>-59.9</v>
      </c>
      <c r="L515">
        <v>7.55945</v>
      </c>
    </row>
    <row r="516" spans="1:12" x14ac:dyDescent="0.2">
      <c r="A516" t="s">
        <v>81</v>
      </c>
      <c r="B516">
        <v>9</v>
      </c>
      <c r="C516">
        <v>6</v>
      </c>
      <c r="D516" s="2">
        <v>43678</v>
      </c>
      <c r="E516" t="s">
        <v>19</v>
      </c>
      <c r="F516">
        <v>14.9</v>
      </c>
      <c r="G516">
        <v>104.1</v>
      </c>
      <c r="H516">
        <v>8.5399999999999991</v>
      </c>
      <c r="I516">
        <v>33.86</v>
      </c>
      <c r="J516">
        <v>7.58</v>
      </c>
      <c r="K516">
        <v>-61.9</v>
      </c>
      <c r="L516">
        <v>7.5904500000000006</v>
      </c>
    </row>
    <row r="517" spans="1:12" x14ac:dyDescent="0.2">
      <c r="A517" t="s">
        <v>81</v>
      </c>
      <c r="B517">
        <v>9</v>
      </c>
      <c r="C517">
        <v>6</v>
      </c>
      <c r="D517" s="2">
        <v>43679</v>
      </c>
      <c r="E517" t="s">
        <v>20</v>
      </c>
      <c r="F517">
        <v>12.5</v>
      </c>
      <c r="G517">
        <v>9</v>
      </c>
      <c r="H517">
        <v>8.52</v>
      </c>
      <c r="I517">
        <v>33.869999999999997</v>
      </c>
      <c r="J517" s="41">
        <v>7.43</v>
      </c>
      <c r="K517" s="41">
        <v>-53.6</v>
      </c>
      <c r="L517">
        <v>7.5637364648399839</v>
      </c>
    </row>
    <row r="518" spans="1:12" x14ac:dyDescent="0.2">
      <c r="A518" t="s">
        <v>81</v>
      </c>
      <c r="B518">
        <v>9</v>
      </c>
      <c r="C518">
        <v>6</v>
      </c>
      <c r="D518" s="2">
        <v>43679</v>
      </c>
      <c r="E518" t="s">
        <v>19</v>
      </c>
      <c r="F518">
        <v>14.7</v>
      </c>
      <c r="G518">
        <v>103.2</v>
      </c>
      <c r="H518">
        <v>8.51</v>
      </c>
      <c r="I518">
        <v>33.869999999999997</v>
      </c>
      <c r="J518" s="40">
        <v>5.89</v>
      </c>
      <c r="K518" s="40">
        <v>34.4</v>
      </c>
      <c r="L518">
        <v>7.4814059218166795</v>
      </c>
    </row>
    <row r="519" spans="1:12" x14ac:dyDescent="0.2">
      <c r="A519" t="s">
        <v>81</v>
      </c>
      <c r="B519">
        <v>9</v>
      </c>
      <c r="C519">
        <v>6</v>
      </c>
      <c r="D519" s="2">
        <v>43680</v>
      </c>
      <c r="E519" t="s">
        <v>20</v>
      </c>
      <c r="F519">
        <v>11.9</v>
      </c>
      <c r="G519">
        <v>100.6</v>
      </c>
      <c r="H519">
        <v>8.77</v>
      </c>
      <c r="I519">
        <v>33.869999999999997</v>
      </c>
      <c r="J519" s="40">
        <v>4.66</v>
      </c>
      <c r="K519" s="40">
        <v>103.4</v>
      </c>
      <c r="L519">
        <v>7.5361699568978526</v>
      </c>
    </row>
    <row r="520" spans="1:12" x14ac:dyDescent="0.2">
      <c r="A520" t="s">
        <v>81</v>
      </c>
      <c r="B520">
        <v>10</v>
      </c>
      <c r="C520">
        <v>4</v>
      </c>
      <c r="D520" s="2">
        <v>43675</v>
      </c>
      <c r="E520" t="s">
        <v>19</v>
      </c>
      <c r="F520">
        <v>16.3</v>
      </c>
      <c r="G520">
        <v>101.7</v>
      </c>
      <c r="H520">
        <v>8.1300000000000008</v>
      </c>
      <c r="I520">
        <v>33.729999999999997</v>
      </c>
      <c r="J520">
        <v>7.08</v>
      </c>
      <c r="K520">
        <v>-33.5</v>
      </c>
      <c r="L520">
        <v>7.1502499999999998</v>
      </c>
    </row>
    <row r="521" spans="1:12" x14ac:dyDescent="0.2">
      <c r="A521" t="s">
        <v>81</v>
      </c>
      <c r="B521">
        <v>10</v>
      </c>
      <c r="C521">
        <v>4</v>
      </c>
      <c r="D521" s="2">
        <v>43676</v>
      </c>
      <c r="E521" t="s">
        <v>20</v>
      </c>
      <c r="F521">
        <v>12.3</v>
      </c>
      <c r="G521">
        <v>96.2</v>
      </c>
      <c r="H521">
        <v>8.33</v>
      </c>
      <c r="I521">
        <v>33.86</v>
      </c>
      <c r="J521">
        <v>7.12</v>
      </c>
      <c r="K521">
        <v>-35.799999999999997</v>
      </c>
      <c r="L521">
        <v>7.1859000000000002</v>
      </c>
    </row>
    <row r="522" spans="1:12" x14ac:dyDescent="0.2">
      <c r="A522" t="s">
        <v>81</v>
      </c>
      <c r="B522">
        <v>10</v>
      </c>
      <c r="C522">
        <v>4</v>
      </c>
      <c r="D522" s="2">
        <v>43676</v>
      </c>
      <c r="E522" t="s">
        <v>19</v>
      </c>
      <c r="F522">
        <v>15.7</v>
      </c>
      <c r="G522">
        <v>102.8</v>
      </c>
      <c r="H522">
        <v>8.31</v>
      </c>
      <c r="I522">
        <v>33.83</v>
      </c>
      <c r="J522">
        <v>7.11</v>
      </c>
      <c r="K522">
        <v>-35.4</v>
      </c>
      <c r="L522">
        <v>7.1797000000000004</v>
      </c>
    </row>
    <row r="523" spans="1:12" x14ac:dyDescent="0.2">
      <c r="A523" t="s">
        <v>81</v>
      </c>
      <c r="B523">
        <v>10</v>
      </c>
      <c r="C523">
        <v>4</v>
      </c>
      <c r="D523" s="2">
        <v>43677</v>
      </c>
      <c r="E523" t="s">
        <v>20</v>
      </c>
      <c r="F523">
        <v>12.3</v>
      </c>
      <c r="G523">
        <v>96.6</v>
      </c>
      <c r="H523">
        <v>8.3699999999999992</v>
      </c>
      <c r="I523">
        <v>33.770000000000003</v>
      </c>
      <c r="J523">
        <v>7.12</v>
      </c>
      <c r="K523">
        <v>-36</v>
      </c>
      <c r="L523">
        <v>7.1890000000000001</v>
      </c>
    </row>
    <row r="524" spans="1:12" x14ac:dyDescent="0.2">
      <c r="A524" t="s">
        <v>81</v>
      </c>
      <c r="B524">
        <v>10</v>
      </c>
      <c r="C524">
        <v>4</v>
      </c>
      <c r="D524" s="2">
        <v>43677</v>
      </c>
      <c r="E524" t="s">
        <v>19</v>
      </c>
      <c r="F524">
        <v>15.6</v>
      </c>
      <c r="G524">
        <v>103.1</v>
      </c>
      <c r="H524">
        <v>8.35</v>
      </c>
      <c r="I524">
        <v>33.799999999999997</v>
      </c>
      <c r="J524">
        <v>7.11</v>
      </c>
      <c r="K524">
        <v>-35.5</v>
      </c>
      <c r="L524">
        <v>7.1812500000000004</v>
      </c>
    </row>
    <row r="525" spans="1:12" x14ac:dyDescent="0.2">
      <c r="A525" t="s">
        <v>81</v>
      </c>
      <c r="B525">
        <v>10</v>
      </c>
      <c r="C525">
        <v>4</v>
      </c>
      <c r="D525" s="2">
        <v>43678</v>
      </c>
      <c r="E525" t="s">
        <v>20</v>
      </c>
      <c r="F525">
        <v>11.4</v>
      </c>
      <c r="G525">
        <v>102.1</v>
      </c>
      <c r="H525">
        <v>8.9499999999999993</v>
      </c>
      <c r="I525">
        <v>34.93</v>
      </c>
      <c r="J525">
        <v>7.14</v>
      </c>
      <c r="K525">
        <v>-36.799999999999997</v>
      </c>
      <c r="L525">
        <v>7.2014000000000005</v>
      </c>
    </row>
    <row r="526" spans="1:12" x14ac:dyDescent="0.2">
      <c r="A526" t="s">
        <v>81</v>
      </c>
      <c r="B526">
        <v>10</v>
      </c>
      <c r="C526">
        <v>4</v>
      </c>
      <c r="D526" s="2">
        <v>43678</v>
      </c>
      <c r="E526" t="s">
        <v>19</v>
      </c>
      <c r="F526">
        <v>14.9</v>
      </c>
      <c r="G526">
        <v>103.7</v>
      </c>
      <c r="H526">
        <v>8.51</v>
      </c>
      <c r="I526">
        <v>33.869999999999997</v>
      </c>
      <c r="J526">
        <v>7.12</v>
      </c>
      <c r="K526">
        <v>-35.799999999999997</v>
      </c>
      <c r="L526">
        <v>7.1859000000000002</v>
      </c>
    </row>
    <row r="527" spans="1:12" x14ac:dyDescent="0.2">
      <c r="A527" t="s">
        <v>81</v>
      </c>
      <c r="B527">
        <v>10</v>
      </c>
      <c r="C527">
        <v>4</v>
      </c>
      <c r="D527" s="2">
        <v>43679</v>
      </c>
      <c r="E527" t="s">
        <v>20</v>
      </c>
      <c r="F527">
        <v>12.5</v>
      </c>
      <c r="G527">
        <v>98.5</v>
      </c>
      <c r="H527">
        <v>8.5</v>
      </c>
      <c r="I527">
        <v>33.869999999999997</v>
      </c>
      <c r="J527" s="41">
        <v>7.05</v>
      </c>
      <c r="K527" s="41">
        <v>-31.7</v>
      </c>
      <c r="L527">
        <v>7.1735944548905568</v>
      </c>
    </row>
    <row r="528" spans="1:12" x14ac:dyDescent="0.2">
      <c r="A528" t="s">
        <v>81</v>
      </c>
      <c r="B528">
        <v>10</v>
      </c>
      <c r="C528">
        <v>4</v>
      </c>
      <c r="D528" s="2">
        <v>43679</v>
      </c>
      <c r="E528" t="s">
        <v>19</v>
      </c>
      <c r="F528">
        <v>14.7</v>
      </c>
      <c r="G528">
        <v>106.1</v>
      </c>
      <c r="H528">
        <v>8.74</v>
      </c>
      <c r="I528">
        <v>33.880000000000003</v>
      </c>
      <c r="J528" s="40">
        <v>5.83</v>
      </c>
      <c r="K528" s="40">
        <v>38.1</v>
      </c>
      <c r="L528">
        <v>7.1037267909424306</v>
      </c>
    </row>
    <row r="529" spans="1:12" x14ac:dyDescent="0.2">
      <c r="A529" t="s">
        <v>81</v>
      </c>
      <c r="B529">
        <v>10</v>
      </c>
      <c r="C529">
        <v>4</v>
      </c>
      <c r="D529" s="2">
        <v>43680</v>
      </c>
      <c r="E529" t="s">
        <v>20</v>
      </c>
      <c r="F529">
        <v>12</v>
      </c>
      <c r="G529">
        <v>97.4</v>
      </c>
      <c r="H529">
        <v>8.49</v>
      </c>
      <c r="I529">
        <v>33.85</v>
      </c>
      <c r="J529" s="40">
        <v>4.6399999999999997</v>
      </c>
      <c r="K529" s="40">
        <v>104.6</v>
      </c>
      <c r="L529">
        <v>7.1636854200696511</v>
      </c>
    </row>
    <row r="530" spans="1:12" x14ac:dyDescent="0.2">
      <c r="A530" t="s">
        <v>81</v>
      </c>
      <c r="B530">
        <v>11</v>
      </c>
      <c r="C530">
        <v>3</v>
      </c>
      <c r="D530" s="2">
        <v>43675</v>
      </c>
      <c r="E530" t="s">
        <v>19</v>
      </c>
      <c r="F530">
        <v>16.3</v>
      </c>
      <c r="G530">
        <v>101.9</v>
      </c>
      <c r="H530">
        <v>8.14</v>
      </c>
      <c r="I530">
        <v>33.729999999999997</v>
      </c>
      <c r="J530">
        <v>6.74</v>
      </c>
      <c r="K530">
        <v>-13.9</v>
      </c>
      <c r="L530">
        <v>6.8464499999999999</v>
      </c>
    </row>
    <row r="531" spans="1:12" x14ac:dyDescent="0.2">
      <c r="A531" t="s">
        <v>81</v>
      </c>
      <c r="B531">
        <v>11</v>
      </c>
      <c r="C531">
        <v>3</v>
      </c>
      <c r="D531" s="2">
        <v>43676</v>
      </c>
      <c r="E531" t="s">
        <v>20</v>
      </c>
      <c r="F531">
        <v>12.3</v>
      </c>
      <c r="G531">
        <v>97.4</v>
      </c>
      <c r="H531">
        <v>8.43</v>
      </c>
      <c r="I531">
        <v>33.85</v>
      </c>
      <c r="J531">
        <v>6.79</v>
      </c>
      <c r="K531">
        <v>-17.3</v>
      </c>
      <c r="L531">
        <v>6.8991500000000006</v>
      </c>
    </row>
    <row r="532" spans="1:12" x14ac:dyDescent="0.2">
      <c r="A532" t="s">
        <v>81</v>
      </c>
      <c r="B532">
        <v>11</v>
      </c>
      <c r="C532">
        <v>3</v>
      </c>
      <c r="D532" s="2">
        <v>43676</v>
      </c>
      <c r="E532" t="s">
        <v>19</v>
      </c>
      <c r="F532">
        <v>15.8</v>
      </c>
      <c r="G532">
        <v>102.4</v>
      </c>
      <c r="H532">
        <v>8.27</v>
      </c>
      <c r="I532">
        <v>33.78</v>
      </c>
      <c r="J532">
        <v>6.77</v>
      </c>
      <c r="K532">
        <v>-15.7</v>
      </c>
      <c r="L532">
        <v>6.8743500000000006</v>
      </c>
    </row>
    <row r="533" spans="1:12" x14ac:dyDescent="0.2">
      <c r="A533" t="s">
        <v>81</v>
      </c>
      <c r="B533">
        <v>11</v>
      </c>
      <c r="C533">
        <v>3</v>
      </c>
      <c r="D533" s="2">
        <v>43677</v>
      </c>
      <c r="E533" t="s">
        <v>20</v>
      </c>
      <c r="F533">
        <v>12.5</v>
      </c>
      <c r="G533">
        <v>98.2</v>
      </c>
      <c r="H533">
        <v>8.4600000000000009</v>
      </c>
      <c r="I533">
        <v>33.770000000000003</v>
      </c>
      <c r="J533">
        <v>6.8</v>
      </c>
      <c r="K533">
        <v>-17.7</v>
      </c>
      <c r="L533">
        <v>6.9053500000000003</v>
      </c>
    </row>
    <row r="534" spans="1:12" x14ac:dyDescent="0.2">
      <c r="A534" t="s">
        <v>81</v>
      </c>
      <c r="B534">
        <v>11</v>
      </c>
      <c r="C534">
        <v>3</v>
      </c>
      <c r="D534" s="2">
        <v>43677</v>
      </c>
      <c r="E534" t="s">
        <v>19</v>
      </c>
      <c r="F534">
        <v>15.6</v>
      </c>
      <c r="G534">
        <v>103.2</v>
      </c>
      <c r="H534">
        <v>8.35</v>
      </c>
      <c r="I534">
        <v>33.799999999999997</v>
      </c>
      <c r="J534">
        <v>6.75</v>
      </c>
      <c r="K534">
        <v>-14.7</v>
      </c>
      <c r="L534">
        <v>6.8588500000000003</v>
      </c>
    </row>
    <row r="535" spans="1:12" x14ac:dyDescent="0.2">
      <c r="A535" t="s">
        <v>81</v>
      </c>
      <c r="B535">
        <v>11</v>
      </c>
      <c r="C535">
        <v>3</v>
      </c>
      <c r="D535" s="2">
        <v>43678</v>
      </c>
      <c r="E535" t="s">
        <v>20</v>
      </c>
      <c r="F535">
        <v>11.4</v>
      </c>
      <c r="G535">
        <v>102.8</v>
      </c>
      <c r="H535">
        <v>9</v>
      </c>
      <c r="I535">
        <v>34.94</v>
      </c>
      <c r="J535">
        <v>6.81</v>
      </c>
      <c r="K535">
        <v>-18</v>
      </c>
      <c r="L535">
        <v>6.91</v>
      </c>
    </row>
    <row r="536" spans="1:12" x14ac:dyDescent="0.2">
      <c r="A536" t="s">
        <v>81</v>
      </c>
      <c r="B536">
        <v>11</v>
      </c>
      <c r="C536">
        <v>3</v>
      </c>
      <c r="D536" s="2">
        <v>43678</v>
      </c>
      <c r="E536" t="s">
        <v>19</v>
      </c>
      <c r="F536">
        <v>15</v>
      </c>
      <c r="G536">
        <v>103.5</v>
      </c>
      <c r="H536">
        <v>8.49</v>
      </c>
      <c r="I536">
        <v>33.869999999999997</v>
      </c>
      <c r="J536">
        <v>6.76</v>
      </c>
      <c r="K536">
        <v>-15.5</v>
      </c>
      <c r="L536">
        <v>6.8712499999999999</v>
      </c>
    </row>
    <row r="537" spans="1:12" x14ac:dyDescent="0.2">
      <c r="A537" t="s">
        <v>81</v>
      </c>
      <c r="B537">
        <v>11</v>
      </c>
      <c r="C537">
        <v>3</v>
      </c>
      <c r="D537" s="2">
        <v>43679</v>
      </c>
      <c r="E537" t="s">
        <v>20</v>
      </c>
      <c r="F537">
        <v>12.5</v>
      </c>
      <c r="G537">
        <v>98</v>
      </c>
      <c r="H537">
        <v>8.44</v>
      </c>
      <c r="I537">
        <v>33.869999999999997</v>
      </c>
      <c r="J537" s="41">
        <v>6.73</v>
      </c>
      <c r="K537" s="41">
        <v>-13.6</v>
      </c>
      <c r="L537">
        <v>6.8659576546148777</v>
      </c>
    </row>
    <row r="538" spans="1:12" x14ac:dyDescent="0.2">
      <c r="A538" t="s">
        <v>81</v>
      </c>
      <c r="B538">
        <v>11</v>
      </c>
      <c r="C538">
        <v>3</v>
      </c>
      <c r="D538" s="2">
        <v>43679</v>
      </c>
      <c r="E538" t="s">
        <v>19</v>
      </c>
      <c r="F538">
        <v>14.7</v>
      </c>
      <c r="G538">
        <v>102.7</v>
      </c>
      <c r="H538">
        <v>8.4600000000000009</v>
      </c>
      <c r="I538">
        <v>33.86</v>
      </c>
      <c r="J538" s="40">
        <v>5.77</v>
      </c>
      <c r="K538" s="40">
        <v>41.5</v>
      </c>
      <c r="L538">
        <v>6.7921147834142062</v>
      </c>
    </row>
    <row r="539" spans="1:12" x14ac:dyDescent="0.2">
      <c r="A539" t="s">
        <v>81</v>
      </c>
      <c r="B539">
        <v>11</v>
      </c>
      <c r="C539">
        <v>3</v>
      </c>
      <c r="D539" s="2">
        <v>43680</v>
      </c>
      <c r="E539" t="s">
        <v>20</v>
      </c>
      <c r="F539">
        <v>11.9</v>
      </c>
      <c r="G539">
        <v>96.9</v>
      </c>
      <c r="H539">
        <v>8.4499999999999993</v>
      </c>
      <c r="I539">
        <v>33.869999999999997</v>
      </c>
      <c r="J539" s="40">
        <v>4.59</v>
      </c>
      <c r="K539" s="40">
        <v>107.1</v>
      </c>
      <c r="L539">
        <v>6.9027769991410048</v>
      </c>
    </row>
    <row r="540" spans="1:12" x14ac:dyDescent="0.2">
      <c r="A540" t="s">
        <v>81</v>
      </c>
      <c r="B540">
        <v>12</v>
      </c>
      <c r="C540">
        <v>2</v>
      </c>
      <c r="D540" s="2">
        <v>43675</v>
      </c>
      <c r="E540" t="s">
        <v>19</v>
      </c>
      <c r="F540">
        <v>16.3</v>
      </c>
      <c r="G540">
        <v>102</v>
      </c>
      <c r="H540">
        <v>8.16</v>
      </c>
      <c r="I540">
        <v>33.700000000000003</v>
      </c>
      <c r="J540">
        <v>6.39</v>
      </c>
      <c r="K540">
        <v>5.9</v>
      </c>
      <c r="L540">
        <v>6.5395500000000002</v>
      </c>
    </row>
    <row r="541" spans="1:12" x14ac:dyDescent="0.2">
      <c r="A541" t="s">
        <v>81</v>
      </c>
      <c r="B541">
        <v>12</v>
      </c>
      <c r="C541">
        <v>2</v>
      </c>
      <c r="D541" s="2">
        <v>43676</v>
      </c>
      <c r="E541" t="s">
        <v>20</v>
      </c>
      <c r="F541">
        <v>12.5</v>
      </c>
      <c r="G541">
        <v>98.2</v>
      </c>
      <c r="H541">
        <v>8.4600000000000009</v>
      </c>
      <c r="I541">
        <v>33.86</v>
      </c>
      <c r="J541">
        <v>6.46</v>
      </c>
      <c r="K541">
        <v>1.4</v>
      </c>
      <c r="L541">
        <v>6.6093000000000002</v>
      </c>
    </row>
    <row r="542" spans="1:12" x14ac:dyDescent="0.2">
      <c r="A542" t="s">
        <v>81</v>
      </c>
      <c r="B542">
        <v>12</v>
      </c>
      <c r="C542">
        <v>2</v>
      </c>
      <c r="D542" s="2">
        <v>43676</v>
      </c>
      <c r="E542" t="s">
        <v>19</v>
      </c>
      <c r="F542">
        <v>15.8</v>
      </c>
      <c r="G542">
        <v>102.5</v>
      </c>
      <c r="H542">
        <v>8.2799999999999994</v>
      </c>
      <c r="I542">
        <v>33.770000000000003</v>
      </c>
      <c r="J542">
        <v>6.41</v>
      </c>
      <c r="K542">
        <v>5.0999999999999996</v>
      </c>
      <c r="L542">
        <v>6.5519500000000006</v>
      </c>
    </row>
    <row r="543" spans="1:12" x14ac:dyDescent="0.2">
      <c r="A543" t="s">
        <v>81</v>
      </c>
      <c r="B543">
        <v>12</v>
      </c>
      <c r="C543">
        <v>2</v>
      </c>
      <c r="D543" s="2">
        <v>43677</v>
      </c>
      <c r="E543" t="s">
        <v>20</v>
      </c>
      <c r="F543">
        <v>12.5</v>
      </c>
      <c r="G543">
        <v>98.7</v>
      </c>
      <c r="H543">
        <v>8.52</v>
      </c>
      <c r="I543">
        <v>33.799999999999997</v>
      </c>
      <c r="J543">
        <v>6.45</v>
      </c>
      <c r="K543">
        <v>1.9</v>
      </c>
      <c r="L543">
        <v>6.6015500000000005</v>
      </c>
    </row>
    <row r="544" spans="1:12" x14ac:dyDescent="0.2">
      <c r="A544" t="s">
        <v>81</v>
      </c>
      <c r="B544">
        <v>12</v>
      </c>
      <c r="C544">
        <v>2</v>
      </c>
      <c r="D544" s="2">
        <v>43677</v>
      </c>
      <c r="E544" t="s">
        <v>19</v>
      </c>
      <c r="F544">
        <v>15.6</v>
      </c>
      <c r="G544">
        <v>103.7</v>
      </c>
      <c r="H544">
        <v>8.4</v>
      </c>
      <c r="I544">
        <v>33.799999999999997</v>
      </c>
      <c r="J544">
        <v>6.4</v>
      </c>
      <c r="K544">
        <v>5.3</v>
      </c>
      <c r="L544">
        <v>6.5488499999999998</v>
      </c>
    </row>
    <row r="545" spans="1:12" x14ac:dyDescent="0.2">
      <c r="A545" t="s">
        <v>81</v>
      </c>
      <c r="B545">
        <v>12</v>
      </c>
      <c r="C545">
        <v>2</v>
      </c>
      <c r="D545" s="2">
        <v>43678</v>
      </c>
      <c r="E545" t="s">
        <v>20</v>
      </c>
      <c r="F545">
        <v>11.4</v>
      </c>
      <c r="G545">
        <v>104.3</v>
      </c>
      <c r="H545">
        <v>9.1300000000000008</v>
      </c>
      <c r="I545">
        <v>34.94</v>
      </c>
      <c r="J545">
        <v>6.47</v>
      </c>
      <c r="K545">
        <v>1.2</v>
      </c>
      <c r="L545">
        <v>6.6124000000000001</v>
      </c>
    </row>
    <row r="546" spans="1:12" x14ac:dyDescent="0.2">
      <c r="A546" t="s">
        <v>81</v>
      </c>
      <c r="B546">
        <v>12</v>
      </c>
      <c r="C546">
        <v>2</v>
      </c>
      <c r="D546" s="2">
        <v>43678</v>
      </c>
      <c r="E546" t="s">
        <v>19</v>
      </c>
      <c r="F546">
        <v>15</v>
      </c>
      <c r="G546">
        <v>103.5</v>
      </c>
      <c r="H546">
        <v>8.48</v>
      </c>
      <c r="I546">
        <v>33.85</v>
      </c>
      <c r="J546">
        <v>6.41</v>
      </c>
      <c r="K546">
        <v>4.5</v>
      </c>
      <c r="L546">
        <v>6.5612500000000002</v>
      </c>
    </row>
    <row r="547" spans="1:12" x14ac:dyDescent="0.2">
      <c r="A547" t="s">
        <v>81</v>
      </c>
      <c r="B547">
        <v>12</v>
      </c>
      <c r="C547">
        <v>2</v>
      </c>
      <c r="D547" s="2">
        <v>43679</v>
      </c>
      <c r="E547" t="s">
        <v>20</v>
      </c>
      <c r="F547">
        <v>12.5</v>
      </c>
      <c r="G547">
        <v>98.7</v>
      </c>
      <c r="H547">
        <v>8.5</v>
      </c>
      <c r="I547">
        <v>33.86</v>
      </c>
      <c r="J547" s="41">
        <v>6.41</v>
      </c>
      <c r="K547" s="41">
        <v>4.7</v>
      </c>
      <c r="L547">
        <v>6.5362159068861123</v>
      </c>
    </row>
    <row r="548" spans="1:12" x14ac:dyDescent="0.2">
      <c r="A548" t="s">
        <v>81</v>
      </c>
      <c r="B548">
        <v>12</v>
      </c>
      <c r="C548">
        <v>2</v>
      </c>
      <c r="D548" s="2">
        <v>43679</v>
      </c>
      <c r="E548" t="s">
        <v>19</v>
      </c>
      <c r="F548">
        <v>14.7</v>
      </c>
      <c r="G548">
        <v>103.7</v>
      </c>
      <c r="H548">
        <v>8.5399999999999991</v>
      </c>
      <c r="I548">
        <v>33.840000000000003</v>
      </c>
      <c r="J548" s="40">
        <v>5.64</v>
      </c>
      <c r="K548" s="40">
        <v>48.7</v>
      </c>
      <c r="L548">
        <v>6.4028724619587276</v>
      </c>
    </row>
    <row r="549" spans="1:12" x14ac:dyDescent="0.2">
      <c r="A549" t="s">
        <v>81</v>
      </c>
      <c r="B549">
        <v>12</v>
      </c>
      <c r="C549">
        <v>2</v>
      </c>
      <c r="D549" s="2">
        <v>43680</v>
      </c>
      <c r="E549" t="s">
        <v>20</v>
      </c>
      <c r="F549">
        <v>12</v>
      </c>
      <c r="G549">
        <v>100.2</v>
      </c>
      <c r="H549">
        <v>8.73</v>
      </c>
      <c r="I549">
        <v>33.85</v>
      </c>
      <c r="J549" s="40">
        <v>4.55</v>
      </c>
      <c r="K549" s="40">
        <v>109.6</v>
      </c>
      <c r="L549">
        <v>6.5116157967828672</v>
      </c>
    </row>
    <row r="550" spans="1:12" x14ac:dyDescent="0.2">
      <c r="A550" t="s">
        <v>81</v>
      </c>
      <c r="B550">
        <v>13</v>
      </c>
      <c r="C550">
        <v>5</v>
      </c>
      <c r="D550" s="2">
        <v>43675</v>
      </c>
      <c r="E550" t="s">
        <v>19</v>
      </c>
      <c r="F550">
        <v>16.3</v>
      </c>
      <c r="G550">
        <v>101.8</v>
      </c>
      <c r="H550">
        <v>8.14</v>
      </c>
      <c r="I550">
        <v>33.729999999999997</v>
      </c>
      <c r="J550">
        <v>7.36</v>
      </c>
      <c r="K550">
        <v>-49.4</v>
      </c>
      <c r="L550">
        <v>7.3967000000000001</v>
      </c>
    </row>
    <row r="551" spans="1:12" x14ac:dyDescent="0.2">
      <c r="A551" t="s">
        <v>81</v>
      </c>
      <c r="B551">
        <v>13</v>
      </c>
      <c r="C551">
        <v>5</v>
      </c>
      <c r="D551" s="2">
        <v>43676</v>
      </c>
      <c r="E551" t="s">
        <v>20</v>
      </c>
      <c r="F551">
        <v>12.3</v>
      </c>
      <c r="G551">
        <v>95.2</v>
      </c>
      <c r="H551">
        <v>8.24</v>
      </c>
      <c r="I551">
        <v>33.86</v>
      </c>
      <c r="J551">
        <v>7.38</v>
      </c>
      <c r="K551">
        <v>-50.7</v>
      </c>
      <c r="L551">
        <v>7.4168500000000002</v>
      </c>
    </row>
    <row r="552" spans="1:12" x14ac:dyDescent="0.2">
      <c r="A552" t="s">
        <v>81</v>
      </c>
      <c r="B552">
        <v>13</v>
      </c>
      <c r="C552">
        <v>5</v>
      </c>
      <c r="D552" s="2">
        <v>43676</v>
      </c>
      <c r="E552" t="s">
        <v>19</v>
      </c>
      <c r="F552">
        <v>15.7</v>
      </c>
      <c r="G552">
        <v>102.9</v>
      </c>
      <c r="H552">
        <v>8.31</v>
      </c>
      <c r="I552">
        <v>33.83</v>
      </c>
      <c r="J552">
        <v>7.32</v>
      </c>
      <c r="K552">
        <v>-47.3</v>
      </c>
      <c r="L552">
        <v>7.3641500000000004</v>
      </c>
    </row>
    <row r="553" spans="1:12" x14ac:dyDescent="0.2">
      <c r="A553" t="s">
        <v>81</v>
      </c>
      <c r="B553">
        <v>13</v>
      </c>
      <c r="C553">
        <v>5</v>
      </c>
      <c r="D553" s="2">
        <v>43677</v>
      </c>
      <c r="E553" t="s">
        <v>20</v>
      </c>
      <c r="F553">
        <v>12.3</v>
      </c>
      <c r="G553">
        <v>95.7</v>
      </c>
      <c r="H553">
        <v>8.2799999999999994</v>
      </c>
      <c r="I553">
        <v>33.770000000000003</v>
      </c>
      <c r="J553">
        <v>7.32</v>
      </c>
      <c r="K553">
        <v>-47</v>
      </c>
      <c r="L553">
        <v>7.3595000000000006</v>
      </c>
    </row>
    <row r="554" spans="1:12" x14ac:dyDescent="0.2">
      <c r="A554" t="s">
        <v>81</v>
      </c>
      <c r="B554">
        <v>13</v>
      </c>
      <c r="C554">
        <v>5</v>
      </c>
      <c r="D554" s="2">
        <v>43677</v>
      </c>
      <c r="E554" t="s">
        <v>19</v>
      </c>
      <c r="F554">
        <v>15.6</v>
      </c>
      <c r="G554">
        <v>103.7</v>
      </c>
      <c r="H554">
        <v>8.4</v>
      </c>
      <c r="I554">
        <v>33.82</v>
      </c>
      <c r="J554">
        <v>7.3</v>
      </c>
      <c r="K554">
        <v>-46.1</v>
      </c>
      <c r="L554">
        <v>7.3455500000000002</v>
      </c>
    </row>
    <row r="555" spans="1:12" x14ac:dyDescent="0.2">
      <c r="A555" t="s">
        <v>81</v>
      </c>
      <c r="B555">
        <v>13</v>
      </c>
      <c r="C555">
        <v>5</v>
      </c>
      <c r="D555" s="2">
        <v>43678</v>
      </c>
      <c r="E555" t="s">
        <v>20</v>
      </c>
      <c r="F555">
        <v>11.3</v>
      </c>
      <c r="G555">
        <v>103.3</v>
      </c>
      <c r="H555">
        <v>9.07</v>
      </c>
      <c r="I555">
        <v>34.99</v>
      </c>
      <c r="J555">
        <v>7.3</v>
      </c>
      <c r="K555">
        <v>-46</v>
      </c>
      <c r="L555">
        <v>7.3440000000000003</v>
      </c>
    </row>
    <row r="556" spans="1:12" x14ac:dyDescent="0.2">
      <c r="A556" t="s">
        <v>81</v>
      </c>
      <c r="B556">
        <v>13</v>
      </c>
      <c r="C556">
        <v>5</v>
      </c>
      <c r="D556" s="2">
        <v>43678</v>
      </c>
      <c r="E556" t="s">
        <v>19</v>
      </c>
      <c r="F556">
        <v>15</v>
      </c>
      <c r="G556">
        <v>103.5</v>
      </c>
      <c r="H556">
        <v>8.49</v>
      </c>
      <c r="I556">
        <v>33.869999999999997</v>
      </c>
      <c r="J556">
        <v>7.3</v>
      </c>
      <c r="K556">
        <v>-46.1</v>
      </c>
      <c r="L556">
        <v>7.3455500000000002</v>
      </c>
    </row>
    <row r="557" spans="1:12" x14ac:dyDescent="0.2">
      <c r="A557" t="s">
        <v>81</v>
      </c>
      <c r="B557">
        <v>13</v>
      </c>
      <c r="C557">
        <v>5</v>
      </c>
      <c r="D557" s="2">
        <v>43679</v>
      </c>
      <c r="E557" t="s">
        <v>20</v>
      </c>
      <c r="F557">
        <v>12.5</v>
      </c>
      <c r="G557">
        <v>95.1</v>
      </c>
      <c r="H557">
        <v>8.1999999999999993</v>
      </c>
      <c r="I557">
        <v>33.869999999999997</v>
      </c>
      <c r="J557" s="41">
        <v>7.2</v>
      </c>
      <c r="K557" s="41">
        <v>-40.299999999999997</v>
      </c>
      <c r="L557">
        <v>7.3105916093982746</v>
      </c>
    </row>
    <row r="558" spans="1:12" x14ac:dyDescent="0.2">
      <c r="A558" t="s">
        <v>81</v>
      </c>
      <c r="B558">
        <v>13</v>
      </c>
      <c r="C558">
        <v>5</v>
      </c>
      <c r="D558" s="2">
        <v>43679</v>
      </c>
      <c r="E558" t="s">
        <v>19</v>
      </c>
      <c r="F558">
        <v>14.7</v>
      </c>
      <c r="G558">
        <v>104.8</v>
      </c>
      <c r="H558">
        <v>8.61</v>
      </c>
      <c r="I558">
        <v>33.869999999999997</v>
      </c>
      <c r="J558" s="40">
        <v>5.88</v>
      </c>
      <c r="K558" s="40">
        <v>35.200000000000003</v>
      </c>
      <c r="L558">
        <v>7.2289276303912144</v>
      </c>
    </row>
    <row r="559" spans="1:12" x14ac:dyDescent="0.2">
      <c r="A559" t="s">
        <v>81</v>
      </c>
      <c r="B559">
        <v>13</v>
      </c>
      <c r="C559">
        <v>5</v>
      </c>
      <c r="D559" s="2">
        <v>43680</v>
      </c>
      <c r="E559" t="s">
        <v>20</v>
      </c>
      <c r="F559">
        <v>12</v>
      </c>
      <c r="G559">
        <v>100</v>
      </c>
      <c r="H559">
        <v>8.7100000000000009</v>
      </c>
      <c r="I559">
        <v>33.86</v>
      </c>
      <c r="J559" s="40">
        <v>4.6500000000000004</v>
      </c>
      <c r="K559" s="40">
        <v>104.1</v>
      </c>
      <c r="L559">
        <v>7.2696308841564452</v>
      </c>
    </row>
    <row r="560" spans="1:12" x14ac:dyDescent="0.2">
      <c r="A560" t="s">
        <v>81</v>
      </c>
      <c r="B560">
        <v>14</v>
      </c>
      <c r="C560">
        <v>1</v>
      </c>
      <c r="D560" s="2">
        <v>43675</v>
      </c>
      <c r="E560" t="s">
        <v>19</v>
      </c>
      <c r="F560">
        <v>16.3</v>
      </c>
      <c r="G560">
        <v>101.8</v>
      </c>
      <c r="H560">
        <v>8.1300000000000008</v>
      </c>
      <c r="I560">
        <v>33.71</v>
      </c>
      <c r="J560">
        <v>6.2</v>
      </c>
      <c r="K560">
        <v>17</v>
      </c>
      <c r="L560">
        <v>6.3675000000000006</v>
      </c>
    </row>
    <row r="561" spans="1:12" x14ac:dyDescent="0.2">
      <c r="A561" t="s">
        <v>81</v>
      </c>
      <c r="B561">
        <v>14</v>
      </c>
      <c r="C561">
        <v>1</v>
      </c>
      <c r="D561" s="2">
        <v>43676</v>
      </c>
      <c r="E561" t="s">
        <v>20</v>
      </c>
      <c r="F561">
        <v>12.6</v>
      </c>
      <c r="G561">
        <v>98.5</v>
      </c>
      <c r="H561">
        <v>8.48</v>
      </c>
      <c r="I561">
        <v>33.85</v>
      </c>
      <c r="J561">
        <v>6.3</v>
      </c>
      <c r="K561">
        <v>10.9</v>
      </c>
      <c r="L561">
        <v>6.4620500000000005</v>
      </c>
    </row>
    <row r="562" spans="1:12" x14ac:dyDescent="0.2">
      <c r="A562" t="s">
        <v>81</v>
      </c>
      <c r="B562">
        <v>14</v>
      </c>
      <c r="C562">
        <v>1</v>
      </c>
      <c r="D562" s="2">
        <v>43676</v>
      </c>
      <c r="E562" t="s">
        <v>19</v>
      </c>
      <c r="F562">
        <v>15.8</v>
      </c>
      <c r="G562">
        <v>102</v>
      </c>
      <c r="H562">
        <v>8.24</v>
      </c>
      <c r="I562">
        <v>33.770000000000003</v>
      </c>
      <c r="J562">
        <v>6.23</v>
      </c>
      <c r="K562">
        <v>15</v>
      </c>
      <c r="L562">
        <v>6.3985000000000003</v>
      </c>
    </row>
    <row r="563" spans="1:12" x14ac:dyDescent="0.2">
      <c r="A563" t="s">
        <v>81</v>
      </c>
      <c r="B563">
        <v>14</v>
      </c>
      <c r="C563">
        <v>1</v>
      </c>
      <c r="D563" s="2">
        <v>43677</v>
      </c>
      <c r="E563" t="s">
        <v>20</v>
      </c>
      <c r="F563">
        <v>12.4</v>
      </c>
      <c r="G563">
        <v>100.1</v>
      </c>
      <c r="H563">
        <v>8.65</v>
      </c>
      <c r="I563">
        <v>33.79</v>
      </c>
      <c r="J563">
        <v>6.29</v>
      </c>
      <c r="K563">
        <v>11.5</v>
      </c>
      <c r="L563">
        <v>6.45275</v>
      </c>
    </row>
    <row r="564" spans="1:12" x14ac:dyDescent="0.2">
      <c r="A564" t="s">
        <v>81</v>
      </c>
      <c r="B564">
        <v>14</v>
      </c>
      <c r="C564">
        <v>1</v>
      </c>
      <c r="D564" s="2">
        <v>43677</v>
      </c>
      <c r="E564" t="s">
        <v>19</v>
      </c>
      <c r="F564">
        <v>15.6</v>
      </c>
      <c r="G564">
        <v>103.4</v>
      </c>
      <c r="H564">
        <v>8.3699999999999992</v>
      </c>
      <c r="I564">
        <v>33.79</v>
      </c>
      <c r="J564">
        <v>6.26</v>
      </c>
      <c r="K564">
        <v>13.5</v>
      </c>
      <c r="L564">
        <v>6.4217500000000003</v>
      </c>
    </row>
    <row r="565" spans="1:12" x14ac:dyDescent="0.2">
      <c r="A565" t="s">
        <v>81</v>
      </c>
      <c r="B565">
        <v>14</v>
      </c>
      <c r="C565">
        <v>1</v>
      </c>
      <c r="D565" s="2">
        <v>43678</v>
      </c>
      <c r="E565" t="s">
        <v>20</v>
      </c>
      <c r="F565">
        <v>11.4</v>
      </c>
      <c r="G565">
        <v>104.6</v>
      </c>
      <c r="H565">
        <v>9.17</v>
      </c>
      <c r="I565">
        <v>34.94</v>
      </c>
      <c r="J565">
        <v>6.33</v>
      </c>
      <c r="K565">
        <v>9.1</v>
      </c>
      <c r="L565">
        <v>6.4899500000000003</v>
      </c>
    </row>
    <row r="566" spans="1:12" x14ac:dyDescent="0.2">
      <c r="A566" t="s">
        <v>81</v>
      </c>
      <c r="B566">
        <v>14</v>
      </c>
      <c r="C566">
        <v>1</v>
      </c>
      <c r="D566" s="2">
        <v>43678</v>
      </c>
      <c r="E566" t="s">
        <v>19</v>
      </c>
      <c r="F566">
        <v>15</v>
      </c>
      <c r="G566">
        <v>103.6</v>
      </c>
      <c r="H566">
        <v>8.5</v>
      </c>
      <c r="I566">
        <v>33.85</v>
      </c>
      <c r="J566">
        <v>6.23</v>
      </c>
      <c r="K566">
        <v>14.9</v>
      </c>
      <c r="L566">
        <v>6.4000500000000002</v>
      </c>
    </row>
    <row r="567" spans="1:12" x14ac:dyDescent="0.2">
      <c r="A567" t="s">
        <v>81</v>
      </c>
      <c r="B567">
        <v>14</v>
      </c>
      <c r="C567">
        <v>1</v>
      </c>
      <c r="D567" s="2">
        <v>43679</v>
      </c>
      <c r="E567" t="s">
        <v>20</v>
      </c>
      <c r="F567">
        <v>12.5</v>
      </c>
      <c r="G567">
        <v>98.7</v>
      </c>
      <c r="H567">
        <v>8.51</v>
      </c>
      <c r="I567">
        <v>33.86</v>
      </c>
      <c r="J567" s="41">
        <v>6.22</v>
      </c>
      <c r="K567" s="41">
        <v>15.1</v>
      </c>
      <c r="L567">
        <v>6.3889054799268772</v>
      </c>
    </row>
    <row r="568" spans="1:12" x14ac:dyDescent="0.2">
      <c r="A568" t="s">
        <v>81</v>
      </c>
      <c r="B568">
        <v>14</v>
      </c>
      <c r="C568">
        <v>1</v>
      </c>
      <c r="D568" s="2">
        <v>43679</v>
      </c>
      <c r="E568" t="s">
        <v>19</v>
      </c>
      <c r="F568">
        <v>14.7</v>
      </c>
      <c r="G568">
        <v>98.1</v>
      </c>
      <c r="H568">
        <v>8.08</v>
      </c>
      <c r="I568">
        <v>33.880000000000003</v>
      </c>
      <c r="J568" s="40">
        <v>5.56</v>
      </c>
      <c r="K568" s="40">
        <v>53.2</v>
      </c>
      <c r="L568">
        <v>6.2688581806460615</v>
      </c>
    </row>
    <row r="569" spans="1:12" x14ac:dyDescent="0.2">
      <c r="A569" t="s">
        <v>81</v>
      </c>
      <c r="B569">
        <v>14</v>
      </c>
      <c r="C569">
        <v>1</v>
      </c>
      <c r="D569" s="2">
        <v>43680</v>
      </c>
      <c r="E569" t="s">
        <v>20</v>
      </c>
      <c r="F569">
        <v>12.1</v>
      </c>
      <c r="G569">
        <v>99.7</v>
      </c>
      <c r="H569">
        <v>8.67</v>
      </c>
      <c r="I569">
        <v>33.85</v>
      </c>
      <c r="J569" s="40">
        <v>4.53</v>
      </c>
      <c r="K569" s="40">
        <v>111</v>
      </c>
      <c r="L569">
        <v>6.3749200483455404</v>
      </c>
    </row>
    <row r="570" spans="1:12" x14ac:dyDescent="0.2">
      <c r="A570" t="s">
        <v>82</v>
      </c>
      <c r="B570">
        <v>1</v>
      </c>
      <c r="C570">
        <v>3</v>
      </c>
      <c r="D570" s="2">
        <v>43676</v>
      </c>
      <c r="E570" t="s">
        <v>19</v>
      </c>
      <c r="F570">
        <v>15.7</v>
      </c>
      <c r="G570">
        <v>103</v>
      </c>
      <c r="H570">
        <v>8.33</v>
      </c>
      <c r="I570">
        <v>33.85</v>
      </c>
      <c r="J570">
        <v>6.76</v>
      </c>
      <c r="K570">
        <v>-15.5</v>
      </c>
      <c r="L570">
        <v>6.8712499999999999</v>
      </c>
    </row>
    <row r="571" spans="1:12" x14ac:dyDescent="0.2">
      <c r="A571" t="s">
        <v>82</v>
      </c>
      <c r="B571">
        <v>1</v>
      </c>
      <c r="C571">
        <v>3</v>
      </c>
      <c r="D571" s="2">
        <v>43677</v>
      </c>
      <c r="E571" t="s">
        <v>20</v>
      </c>
      <c r="F571">
        <v>12.2</v>
      </c>
      <c r="G571">
        <v>96.4</v>
      </c>
      <c r="H571">
        <v>8.3699999999999992</v>
      </c>
      <c r="I571">
        <v>33.770000000000003</v>
      </c>
      <c r="J571">
        <v>6.83</v>
      </c>
      <c r="K571">
        <v>-19.5</v>
      </c>
      <c r="L571">
        <v>6.9332500000000001</v>
      </c>
    </row>
    <row r="572" spans="1:12" x14ac:dyDescent="0.2">
      <c r="A572" t="s">
        <v>82</v>
      </c>
      <c r="B572">
        <v>1</v>
      </c>
      <c r="C572">
        <v>3</v>
      </c>
      <c r="D572" s="2">
        <v>43677</v>
      </c>
      <c r="E572" t="s">
        <v>19</v>
      </c>
      <c r="F572">
        <v>15.2</v>
      </c>
      <c r="G572">
        <v>105.7</v>
      </c>
      <c r="H572">
        <v>8.6</v>
      </c>
      <c r="I572">
        <v>34.119999999999997</v>
      </c>
      <c r="J572">
        <v>6.77</v>
      </c>
      <c r="K572">
        <v>-15.9</v>
      </c>
      <c r="L572">
        <v>6.8774500000000005</v>
      </c>
    </row>
    <row r="573" spans="1:12" x14ac:dyDescent="0.2">
      <c r="A573" t="s">
        <v>82</v>
      </c>
      <c r="B573">
        <v>1</v>
      </c>
      <c r="C573">
        <v>3</v>
      </c>
      <c r="D573" s="2">
        <v>43678</v>
      </c>
      <c r="E573" t="s">
        <v>20</v>
      </c>
      <c r="F573">
        <v>11.5</v>
      </c>
      <c r="G573">
        <v>105.1</v>
      </c>
      <c r="H573">
        <v>9.19</v>
      </c>
      <c r="I573">
        <v>34.979999999999997</v>
      </c>
      <c r="J573">
        <v>6.77</v>
      </c>
      <c r="K573">
        <v>-16.100000000000001</v>
      </c>
      <c r="L573">
        <v>6.8805500000000004</v>
      </c>
    </row>
    <row r="574" spans="1:12" x14ac:dyDescent="0.2">
      <c r="A574" t="s">
        <v>82</v>
      </c>
      <c r="B574">
        <v>1</v>
      </c>
      <c r="C574">
        <v>3</v>
      </c>
      <c r="D574" s="2">
        <v>43678</v>
      </c>
      <c r="E574" t="s">
        <v>19</v>
      </c>
      <c r="F574">
        <v>13.4</v>
      </c>
      <c r="G574">
        <v>115.7</v>
      </c>
      <c r="H574">
        <v>9.75</v>
      </c>
      <c r="I574">
        <v>35.6</v>
      </c>
      <c r="J574">
        <v>6.75</v>
      </c>
      <c r="K574">
        <v>-14.5</v>
      </c>
      <c r="L574">
        <v>6.8557500000000005</v>
      </c>
    </row>
    <row r="575" spans="1:12" x14ac:dyDescent="0.2">
      <c r="A575" t="s">
        <v>82</v>
      </c>
      <c r="B575">
        <v>1</v>
      </c>
      <c r="C575">
        <v>3</v>
      </c>
      <c r="D575" s="2">
        <v>43679</v>
      </c>
      <c r="E575" t="s">
        <v>20</v>
      </c>
      <c r="F575">
        <v>12.5</v>
      </c>
      <c r="G575">
        <v>95.5</v>
      </c>
      <c r="H575">
        <v>8.23</v>
      </c>
      <c r="I575">
        <v>33.86</v>
      </c>
      <c r="J575" s="40">
        <v>8.32</v>
      </c>
      <c r="K575" s="40">
        <v>-104</v>
      </c>
      <c r="L575">
        <v>6.8342555548847184</v>
      </c>
    </row>
    <row r="576" spans="1:12" x14ac:dyDescent="0.2">
      <c r="A576" t="s">
        <v>82</v>
      </c>
      <c r="B576">
        <v>1</v>
      </c>
      <c r="C576">
        <v>3</v>
      </c>
      <c r="D576" s="2">
        <v>43679</v>
      </c>
      <c r="E576" t="s">
        <v>19</v>
      </c>
      <c r="F576">
        <v>16.3</v>
      </c>
      <c r="G576">
        <v>104.3</v>
      </c>
      <c r="H576">
        <v>8.32</v>
      </c>
      <c r="I576">
        <v>33.869999999999997</v>
      </c>
      <c r="J576" s="40">
        <v>8.2200000000000006</v>
      </c>
      <c r="K576" s="40">
        <v>-99.2</v>
      </c>
      <c r="L576">
        <v>6.7625584627875037</v>
      </c>
    </row>
    <row r="577" spans="1:12" x14ac:dyDescent="0.2">
      <c r="A577" t="s">
        <v>82</v>
      </c>
      <c r="B577">
        <v>1</v>
      </c>
      <c r="C577">
        <v>3</v>
      </c>
      <c r="D577" s="2">
        <v>43680</v>
      </c>
      <c r="E577" t="s">
        <v>20</v>
      </c>
      <c r="F577">
        <v>12.1</v>
      </c>
      <c r="G577">
        <v>98.4</v>
      </c>
      <c r="H577">
        <v>8.5500000000000007</v>
      </c>
      <c r="I577">
        <v>33.94</v>
      </c>
      <c r="J577" s="40">
        <v>4.5</v>
      </c>
      <c r="K577" s="40">
        <v>112.6</v>
      </c>
      <c r="L577">
        <v>6.8463781518508862</v>
      </c>
    </row>
    <row r="578" spans="1:12" x14ac:dyDescent="0.2">
      <c r="A578" t="s">
        <v>82</v>
      </c>
      <c r="B578">
        <v>1</v>
      </c>
      <c r="C578">
        <v>3</v>
      </c>
      <c r="D578" s="2">
        <v>43680</v>
      </c>
      <c r="E578" t="s">
        <v>19</v>
      </c>
      <c r="F578">
        <v>14.9</v>
      </c>
      <c r="G578">
        <v>99.8</v>
      </c>
      <c r="H578">
        <v>8.16</v>
      </c>
      <c r="I578">
        <v>33.869999999999997</v>
      </c>
      <c r="J578" s="40">
        <v>4.8099999999999996</v>
      </c>
      <c r="K578" s="40">
        <v>96</v>
      </c>
      <c r="L578">
        <v>6.7825278931300534</v>
      </c>
    </row>
    <row r="579" spans="1:12" x14ac:dyDescent="0.2">
      <c r="A579" t="s">
        <v>82</v>
      </c>
      <c r="B579">
        <v>1</v>
      </c>
      <c r="C579">
        <v>3</v>
      </c>
      <c r="D579" s="2">
        <v>43681</v>
      </c>
      <c r="E579" t="s">
        <v>20</v>
      </c>
      <c r="F579">
        <v>13.8</v>
      </c>
      <c r="G579">
        <v>97</v>
      </c>
      <c r="H579">
        <v>8.15</v>
      </c>
      <c r="I579">
        <v>33.86</v>
      </c>
      <c r="J579" s="40">
        <v>8.27</v>
      </c>
      <c r="K579" s="40">
        <v>-101.5</v>
      </c>
      <c r="L579">
        <v>6.8220000000000001</v>
      </c>
    </row>
    <row r="580" spans="1:12" x14ac:dyDescent="0.2">
      <c r="A580" t="s">
        <v>82</v>
      </c>
      <c r="B580">
        <v>2</v>
      </c>
      <c r="C580">
        <v>1</v>
      </c>
      <c r="D580" s="2">
        <v>43676</v>
      </c>
      <c r="E580" t="s">
        <v>19</v>
      </c>
      <c r="F580">
        <v>15.7</v>
      </c>
      <c r="G580">
        <v>102.9</v>
      </c>
      <c r="H580">
        <v>8.32</v>
      </c>
      <c r="I580">
        <v>33.85</v>
      </c>
      <c r="J580">
        <v>6.23</v>
      </c>
      <c r="K580">
        <v>15.4</v>
      </c>
      <c r="L580">
        <v>6.3923000000000005</v>
      </c>
    </row>
    <row r="581" spans="1:12" x14ac:dyDescent="0.2">
      <c r="A581" t="s">
        <v>82</v>
      </c>
      <c r="B581">
        <v>2</v>
      </c>
      <c r="C581">
        <v>1</v>
      </c>
      <c r="D581" s="2">
        <v>43677</v>
      </c>
      <c r="E581" t="s">
        <v>20</v>
      </c>
      <c r="F581">
        <v>12.1</v>
      </c>
      <c r="G581">
        <v>99.1</v>
      </c>
      <c r="H581">
        <v>8.6199999999999992</v>
      </c>
      <c r="I581">
        <v>33.75</v>
      </c>
      <c r="J581">
        <v>6.3</v>
      </c>
      <c r="K581">
        <v>10.6</v>
      </c>
      <c r="L581">
        <v>6.4667000000000003</v>
      </c>
    </row>
    <row r="582" spans="1:12" x14ac:dyDescent="0.2">
      <c r="A582" t="s">
        <v>82</v>
      </c>
      <c r="B582">
        <v>2</v>
      </c>
      <c r="C582">
        <v>1</v>
      </c>
      <c r="D582" s="2">
        <v>43677</v>
      </c>
      <c r="E582" t="s">
        <v>19</v>
      </c>
      <c r="F582">
        <v>15.3</v>
      </c>
      <c r="G582">
        <v>105</v>
      </c>
      <c r="H582">
        <v>8.5399999999999991</v>
      </c>
      <c r="I582">
        <v>34.11</v>
      </c>
      <c r="J582">
        <v>6.26</v>
      </c>
      <c r="K582">
        <v>13.2</v>
      </c>
      <c r="L582">
        <v>6.4264000000000001</v>
      </c>
    </row>
    <row r="583" spans="1:12" x14ac:dyDescent="0.2">
      <c r="A583" t="s">
        <v>82</v>
      </c>
      <c r="B583">
        <v>2</v>
      </c>
      <c r="C583">
        <v>1</v>
      </c>
      <c r="D583" s="2">
        <v>43678</v>
      </c>
      <c r="E583" t="s">
        <v>20</v>
      </c>
      <c r="F583">
        <v>11.4</v>
      </c>
      <c r="G583">
        <v>104.7</v>
      </c>
      <c r="H583">
        <v>9.16</v>
      </c>
      <c r="I583">
        <v>34.979999999999997</v>
      </c>
      <c r="J583">
        <v>6.27</v>
      </c>
      <c r="K583">
        <v>12</v>
      </c>
      <c r="L583">
        <v>6.4450000000000003</v>
      </c>
    </row>
    <row r="584" spans="1:12" x14ac:dyDescent="0.2">
      <c r="A584" t="s">
        <v>82</v>
      </c>
      <c r="B584">
        <v>2</v>
      </c>
      <c r="C584">
        <v>1</v>
      </c>
      <c r="D584" s="2">
        <v>43678</v>
      </c>
      <c r="E584" t="s">
        <v>19</v>
      </c>
      <c r="F584">
        <v>13.1</v>
      </c>
      <c r="G584">
        <v>112.9</v>
      </c>
      <c r="H584">
        <v>9.52</v>
      </c>
      <c r="I584">
        <v>35.6</v>
      </c>
      <c r="J584">
        <v>6.23</v>
      </c>
      <c r="K584">
        <v>14.6</v>
      </c>
      <c r="L584">
        <v>6.4047000000000001</v>
      </c>
    </row>
    <row r="585" spans="1:12" x14ac:dyDescent="0.2">
      <c r="A585" t="s">
        <v>82</v>
      </c>
      <c r="B585">
        <v>2</v>
      </c>
      <c r="C585">
        <v>1</v>
      </c>
      <c r="D585" s="2">
        <v>43679</v>
      </c>
      <c r="E585" t="s">
        <v>20</v>
      </c>
      <c r="F585">
        <v>12.8</v>
      </c>
      <c r="G585">
        <v>97.6</v>
      </c>
      <c r="H585">
        <v>8.3699999999999992</v>
      </c>
      <c r="I585">
        <v>33.86</v>
      </c>
      <c r="J585" s="40">
        <v>8.15</v>
      </c>
      <c r="K585" s="40">
        <v>-94.3</v>
      </c>
      <c r="L585">
        <v>6.3638608163156203</v>
      </c>
    </row>
    <row r="586" spans="1:12" x14ac:dyDescent="0.2">
      <c r="A586" t="s">
        <v>82</v>
      </c>
      <c r="B586">
        <v>2</v>
      </c>
      <c r="C586">
        <v>1</v>
      </c>
      <c r="D586" s="2">
        <v>43679</v>
      </c>
      <c r="E586" t="s">
        <v>19</v>
      </c>
      <c r="F586">
        <v>16.3</v>
      </c>
      <c r="G586">
        <v>101</v>
      </c>
      <c r="H586">
        <v>8.06</v>
      </c>
      <c r="I586">
        <v>33.93</v>
      </c>
      <c r="J586" s="40">
        <v>7.39</v>
      </c>
      <c r="K586" s="40">
        <v>-51.2</v>
      </c>
      <c r="L586">
        <v>6.2834269340335736</v>
      </c>
    </row>
    <row r="587" spans="1:12" x14ac:dyDescent="0.2">
      <c r="A587" t="s">
        <v>82</v>
      </c>
      <c r="B587">
        <v>2</v>
      </c>
      <c r="C587">
        <v>1</v>
      </c>
      <c r="D587" s="2">
        <v>43680</v>
      </c>
      <c r="E587" t="s">
        <v>20</v>
      </c>
      <c r="F587">
        <v>12</v>
      </c>
      <c r="G587">
        <v>96.7</v>
      </c>
      <c r="H587">
        <v>8.41</v>
      </c>
      <c r="I587">
        <v>33.93</v>
      </c>
      <c r="J587" s="40">
        <v>4.46</v>
      </c>
      <c r="K587" s="40">
        <v>115</v>
      </c>
      <c r="L587">
        <v>6.3695762868592078</v>
      </c>
    </row>
    <row r="588" spans="1:12" x14ac:dyDescent="0.2">
      <c r="A588" t="s">
        <v>82</v>
      </c>
      <c r="B588">
        <v>2</v>
      </c>
      <c r="C588">
        <v>1</v>
      </c>
      <c r="D588" s="2">
        <v>43680</v>
      </c>
      <c r="E588" t="s">
        <v>19</v>
      </c>
      <c r="F588">
        <v>14.9</v>
      </c>
      <c r="G588">
        <v>105.3</v>
      </c>
      <c r="H588">
        <v>8.65</v>
      </c>
      <c r="I588">
        <v>33.869999999999997</v>
      </c>
      <c r="J588" s="40">
        <v>4.62</v>
      </c>
      <c r="K588" s="40">
        <v>107.2</v>
      </c>
      <c r="L588">
        <v>6.359017468308128</v>
      </c>
    </row>
    <row r="589" spans="1:12" x14ac:dyDescent="0.2">
      <c r="A589" t="s">
        <v>82</v>
      </c>
      <c r="B589">
        <v>2</v>
      </c>
      <c r="C589">
        <v>1</v>
      </c>
      <c r="D589" s="2">
        <v>43681</v>
      </c>
      <c r="E589" t="s">
        <v>20</v>
      </c>
      <c r="F589">
        <v>13.8</v>
      </c>
      <c r="G589">
        <v>100.3</v>
      </c>
      <c r="H589">
        <v>8.42</v>
      </c>
      <c r="I589">
        <v>33.86</v>
      </c>
      <c r="J589" s="40">
        <v>8.0299999999999994</v>
      </c>
      <c r="K589" s="40">
        <v>-87.8</v>
      </c>
      <c r="L589">
        <v>6.3640103899262765</v>
      </c>
    </row>
    <row r="590" spans="1:12" x14ac:dyDescent="0.2">
      <c r="A590" t="s">
        <v>82</v>
      </c>
      <c r="B590">
        <v>3</v>
      </c>
      <c r="C590">
        <v>7</v>
      </c>
      <c r="D590" s="2">
        <v>43676</v>
      </c>
      <c r="E590" t="s">
        <v>19</v>
      </c>
      <c r="F590">
        <v>15.6</v>
      </c>
      <c r="G590">
        <v>103.3</v>
      </c>
      <c r="H590">
        <v>8.36</v>
      </c>
      <c r="I590">
        <v>33.86</v>
      </c>
      <c r="J590">
        <v>8.17</v>
      </c>
      <c r="K590">
        <v>-96.3</v>
      </c>
      <c r="L590">
        <v>8.1236499999999996</v>
      </c>
    </row>
    <row r="591" spans="1:12" x14ac:dyDescent="0.2">
      <c r="A591" t="s">
        <v>82</v>
      </c>
      <c r="B591">
        <v>3</v>
      </c>
      <c r="C591">
        <v>7</v>
      </c>
      <c r="D591" s="2">
        <v>43677</v>
      </c>
      <c r="E591" t="s">
        <v>20</v>
      </c>
      <c r="F591">
        <v>12.4</v>
      </c>
      <c r="G591">
        <v>91.7</v>
      </c>
      <c r="H591">
        <v>7.93</v>
      </c>
      <c r="I591">
        <v>33.729999999999997</v>
      </c>
      <c r="J591">
        <v>8.14</v>
      </c>
      <c r="K591">
        <v>-93.4</v>
      </c>
      <c r="L591">
        <v>8.0786999999999995</v>
      </c>
    </row>
    <row r="592" spans="1:12" x14ac:dyDescent="0.2">
      <c r="A592" t="s">
        <v>82</v>
      </c>
      <c r="B592">
        <v>3</v>
      </c>
      <c r="C592">
        <v>7</v>
      </c>
      <c r="D592" s="2">
        <v>43677</v>
      </c>
      <c r="E592" t="s">
        <v>19</v>
      </c>
      <c r="F592">
        <v>15.6</v>
      </c>
      <c r="G592">
        <v>103.6</v>
      </c>
      <c r="H592">
        <v>8.39</v>
      </c>
      <c r="I592">
        <v>33.83</v>
      </c>
      <c r="J592">
        <v>8.17</v>
      </c>
      <c r="K592">
        <v>-95.9</v>
      </c>
      <c r="L592">
        <v>8.1174499999999998</v>
      </c>
    </row>
    <row r="593" spans="1:14" x14ac:dyDescent="0.2">
      <c r="A593" t="s">
        <v>82</v>
      </c>
      <c r="B593">
        <v>3</v>
      </c>
      <c r="C593">
        <v>7</v>
      </c>
      <c r="D593" s="2">
        <v>43678</v>
      </c>
      <c r="E593" t="s">
        <v>20</v>
      </c>
      <c r="F593">
        <v>11.5</v>
      </c>
      <c r="G593">
        <v>103.8</v>
      </c>
      <c r="H593">
        <v>9.07</v>
      </c>
      <c r="I593">
        <v>35</v>
      </c>
      <c r="J593">
        <v>8.1300000000000008</v>
      </c>
      <c r="K593">
        <v>-92.9</v>
      </c>
      <c r="L593">
        <v>8.0709499999999998</v>
      </c>
    </row>
    <row r="594" spans="1:14" x14ac:dyDescent="0.2">
      <c r="A594" t="s">
        <v>82</v>
      </c>
      <c r="B594">
        <v>3</v>
      </c>
      <c r="C594">
        <v>7</v>
      </c>
      <c r="D594" s="2">
        <v>43678</v>
      </c>
      <c r="E594" t="s">
        <v>19</v>
      </c>
      <c r="F594">
        <v>13.3</v>
      </c>
      <c r="G594">
        <v>113.4</v>
      </c>
      <c r="H594">
        <v>9.5299999999999994</v>
      </c>
      <c r="I594">
        <v>35.340000000000003</v>
      </c>
      <c r="J594">
        <v>8.14</v>
      </c>
      <c r="K594">
        <v>-94.1</v>
      </c>
      <c r="L594">
        <v>8.0895499999999991</v>
      </c>
    </row>
    <row r="595" spans="1:14" x14ac:dyDescent="0.2">
      <c r="A595" t="s">
        <v>82</v>
      </c>
      <c r="B595">
        <v>3</v>
      </c>
      <c r="C595">
        <v>7</v>
      </c>
      <c r="D595" s="2">
        <v>43679</v>
      </c>
      <c r="E595" t="s">
        <v>20</v>
      </c>
      <c r="F595">
        <v>12.5</v>
      </c>
      <c r="G595">
        <v>96.4</v>
      </c>
      <c r="H595">
        <v>8.31</v>
      </c>
      <c r="I595">
        <v>33.869999999999997</v>
      </c>
      <c r="J595" s="40">
        <v>9.16</v>
      </c>
      <c r="K595" s="40">
        <v>-151.6</v>
      </c>
      <c r="L595">
        <v>8.0374931973679189</v>
      </c>
    </row>
    <row r="596" spans="1:14" x14ac:dyDescent="0.2">
      <c r="A596" t="s">
        <v>82</v>
      </c>
      <c r="B596">
        <v>3</v>
      </c>
      <c r="C596">
        <v>7</v>
      </c>
      <c r="D596" s="2">
        <v>43679</v>
      </c>
      <c r="E596" t="s">
        <v>19</v>
      </c>
      <c r="F596">
        <v>14.8</v>
      </c>
      <c r="G596">
        <v>100.7</v>
      </c>
      <c r="H596">
        <v>8.2899999999999991</v>
      </c>
      <c r="I596">
        <v>33.85</v>
      </c>
      <c r="J596" s="40">
        <v>7.14</v>
      </c>
      <c r="K596" s="40">
        <v>-36.799999999999997</v>
      </c>
      <c r="L596">
        <v>8.0096140577159769</v>
      </c>
    </row>
    <row r="597" spans="1:14" x14ac:dyDescent="0.2">
      <c r="A597" t="s">
        <v>82</v>
      </c>
      <c r="B597">
        <v>3</v>
      </c>
      <c r="C597">
        <v>7</v>
      </c>
      <c r="D597" s="2">
        <v>43680</v>
      </c>
      <c r="E597" t="s">
        <v>20</v>
      </c>
      <c r="F597">
        <v>12.1</v>
      </c>
      <c r="G597">
        <v>98.2</v>
      </c>
      <c r="H597">
        <v>8.5399999999999991</v>
      </c>
      <c r="I597">
        <v>33.880000000000003</v>
      </c>
      <c r="J597" s="40">
        <v>4.6399999999999997</v>
      </c>
      <c r="K597" s="40">
        <v>104.4</v>
      </c>
      <c r="L597">
        <v>8.0486086974578797</v>
      </c>
    </row>
    <row r="598" spans="1:14" x14ac:dyDescent="0.2">
      <c r="A598" t="s">
        <v>82</v>
      </c>
      <c r="B598">
        <v>3</v>
      </c>
      <c r="C598">
        <v>7</v>
      </c>
      <c r="D598" s="2">
        <v>43680</v>
      </c>
      <c r="E598" t="s">
        <v>19</v>
      </c>
      <c r="F598">
        <v>14.8</v>
      </c>
      <c r="G598">
        <v>104.2</v>
      </c>
      <c r="H598">
        <v>8.57</v>
      </c>
      <c r="I598">
        <v>33.89</v>
      </c>
      <c r="J598" s="40">
        <v>4.6399999999999997</v>
      </c>
      <c r="K598" s="40">
        <v>105.7</v>
      </c>
      <c r="L598">
        <v>8.034702774115166</v>
      </c>
    </row>
    <row r="599" spans="1:14" x14ac:dyDescent="0.2">
      <c r="A599" t="s">
        <v>82</v>
      </c>
      <c r="B599">
        <v>3</v>
      </c>
      <c r="C599">
        <v>7</v>
      </c>
      <c r="D599" s="2">
        <v>43681</v>
      </c>
      <c r="E599" t="s">
        <v>20</v>
      </c>
      <c r="F599">
        <v>13.7</v>
      </c>
      <c r="G599">
        <v>98</v>
      </c>
      <c r="H599">
        <v>8.24</v>
      </c>
      <c r="I599">
        <v>33.9</v>
      </c>
      <c r="J599" s="40">
        <v>8.36</v>
      </c>
      <c r="K599" s="40">
        <v>-106.5</v>
      </c>
      <c r="L599">
        <v>7.9709196342871032</v>
      </c>
    </row>
    <row r="600" spans="1:14" x14ac:dyDescent="0.2">
      <c r="A600" t="s">
        <v>82</v>
      </c>
      <c r="B600">
        <v>4</v>
      </c>
      <c r="C600">
        <v>6</v>
      </c>
      <c r="D600" s="2">
        <v>43676</v>
      </c>
      <c r="E600" t="s">
        <v>19</v>
      </c>
      <c r="F600">
        <v>15.6</v>
      </c>
      <c r="G600">
        <v>102.5</v>
      </c>
      <c r="H600">
        <v>8.2899999999999991</v>
      </c>
      <c r="I600">
        <v>33.86</v>
      </c>
      <c r="J600">
        <v>7.59</v>
      </c>
      <c r="K600">
        <v>-62.6</v>
      </c>
      <c r="L600">
        <v>7.6013000000000002</v>
      </c>
    </row>
    <row r="601" spans="1:14" x14ac:dyDescent="0.2">
      <c r="A601" t="s">
        <v>82</v>
      </c>
      <c r="B601">
        <v>4</v>
      </c>
      <c r="C601">
        <v>6</v>
      </c>
      <c r="D601" s="2">
        <v>43677</v>
      </c>
      <c r="E601" t="s">
        <v>20</v>
      </c>
      <c r="F601">
        <v>12.3</v>
      </c>
      <c r="G601">
        <v>95</v>
      </c>
      <c r="H601">
        <v>8.24</v>
      </c>
      <c r="I601">
        <v>33.76</v>
      </c>
      <c r="J601">
        <v>7.56</v>
      </c>
      <c r="K601">
        <v>-60.5</v>
      </c>
      <c r="L601">
        <v>7.5687500000000005</v>
      </c>
    </row>
    <row r="602" spans="1:14" x14ac:dyDescent="0.2">
      <c r="A602" t="s">
        <v>82</v>
      </c>
      <c r="B602">
        <v>4</v>
      </c>
      <c r="C602">
        <v>6</v>
      </c>
      <c r="D602" s="2">
        <v>43677</v>
      </c>
      <c r="E602" t="s">
        <v>19</v>
      </c>
      <c r="F602">
        <v>15.5</v>
      </c>
      <c r="G602">
        <v>106.5</v>
      </c>
      <c r="H602">
        <v>8.64</v>
      </c>
      <c r="I602">
        <v>33.92</v>
      </c>
      <c r="J602">
        <v>7.56</v>
      </c>
      <c r="K602">
        <v>-61</v>
      </c>
      <c r="L602">
        <v>7.5765000000000002</v>
      </c>
    </row>
    <row r="603" spans="1:14" x14ac:dyDescent="0.2">
      <c r="A603" t="s">
        <v>82</v>
      </c>
      <c r="B603">
        <v>4</v>
      </c>
      <c r="C603">
        <v>6</v>
      </c>
      <c r="D603" s="2">
        <v>43678</v>
      </c>
      <c r="E603" t="s">
        <v>20</v>
      </c>
      <c r="F603">
        <v>11.5</v>
      </c>
      <c r="G603">
        <v>103.9</v>
      </c>
      <c r="H603">
        <v>9.07</v>
      </c>
      <c r="I603">
        <v>35</v>
      </c>
      <c r="J603">
        <v>7.56</v>
      </c>
      <c r="K603">
        <v>-60.6</v>
      </c>
      <c r="L603">
        <v>7.5703000000000005</v>
      </c>
    </row>
    <row r="604" spans="1:14" x14ac:dyDescent="0.2">
      <c r="A604" t="s">
        <v>82</v>
      </c>
      <c r="B604">
        <v>4</v>
      </c>
      <c r="C604">
        <v>6</v>
      </c>
      <c r="D604" s="2">
        <v>43678</v>
      </c>
      <c r="E604" t="s">
        <v>19</v>
      </c>
      <c r="F604">
        <v>13.2</v>
      </c>
      <c r="G604">
        <v>114.5</v>
      </c>
      <c r="H604">
        <v>9.6300000000000008</v>
      </c>
      <c r="I604">
        <v>35.4</v>
      </c>
      <c r="J604">
        <v>7.56</v>
      </c>
      <c r="K604">
        <v>-60.8</v>
      </c>
      <c r="L604">
        <v>7.5734000000000004</v>
      </c>
    </row>
    <row r="605" spans="1:14" x14ac:dyDescent="0.2">
      <c r="A605" t="s">
        <v>82</v>
      </c>
      <c r="B605">
        <v>4</v>
      </c>
      <c r="C605">
        <v>6</v>
      </c>
      <c r="D605" s="2">
        <v>43679</v>
      </c>
      <c r="E605" t="s">
        <v>20</v>
      </c>
      <c r="F605">
        <v>12.5</v>
      </c>
      <c r="G605">
        <v>94.6</v>
      </c>
      <c r="H605">
        <v>8.15</v>
      </c>
      <c r="I605">
        <v>33.880000000000003</v>
      </c>
      <c r="J605" s="40">
        <v>8.7200000000000006</v>
      </c>
      <c r="K605" s="40">
        <v>-126.5</v>
      </c>
      <c r="L605">
        <v>7.5069999999999997</v>
      </c>
      <c r="N605" s="53"/>
    </row>
    <row r="606" spans="1:14" x14ac:dyDescent="0.2">
      <c r="A606" t="s">
        <v>82</v>
      </c>
      <c r="B606">
        <v>4</v>
      </c>
      <c r="C606">
        <v>6</v>
      </c>
      <c r="D606" s="2">
        <v>43679</v>
      </c>
      <c r="E606" t="s">
        <v>19</v>
      </c>
      <c r="F606">
        <v>14.8</v>
      </c>
      <c r="G606">
        <v>101.2</v>
      </c>
      <c r="H606">
        <v>8.33</v>
      </c>
      <c r="I606">
        <v>33.86</v>
      </c>
      <c r="J606" s="40">
        <v>8.15</v>
      </c>
      <c r="K606" s="40">
        <v>-94.9</v>
      </c>
      <c r="L606">
        <v>7.4208379329358962</v>
      </c>
      <c r="N606" s="53"/>
    </row>
    <row r="607" spans="1:14" x14ac:dyDescent="0.2">
      <c r="A607" t="s">
        <v>82</v>
      </c>
      <c r="B607">
        <v>4</v>
      </c>
      <c r="C607">
        <v>6</v>
      </c>
      <c r="D607" s="2">
        <v>43680</v>
      </c>
      <c r="E607" t="s">
        <v>20</v>
      </c>
      <c r="F607">
        <v>12</v>
      </c>
      <c r="G607">
        <v>97.9</v>
      </c>
      <c r="H607">
        <v>8.5299999999999994</v>
      </c>
      <c r="I607">
        <v>33.869999999999997</v>
      </c>
      <c r="J607" s="40">
        <v>4.59</v>
      </c>
      <c r="K607" s="40">
        <v>107.2</v>
      </c>
      <c r="L607">
        <v>7.5402553159504846</v>
      </c>
      <c r="N607" s="53"/>
    </row>
    <row r="608" spans="1:14" x14ac:dyDescent="0.2">
      <c r="A608" t="s">
        <v>82</v>
      </c>
      <c r="B608">
        <v>4</v>
      </c>
      <c r="C608">
        <v>6</v>
      </c>
      <c r="D608" s="2">
        <v>43680</v>
      </c>
      <c r="E608" t="s">
        <v>19</v>
      </c>
      <c r="F608">
        <v>14.8</v>
      </c>
      <c r="G608">
        <v>92.2</v>
      </c>
      <c r="H608">
        <v>7.58</v>
      </c>
      <c r="I608">
        <v>33.89</v>
      </c>
      <c r="J608" s="40">
        <v>4.79</v>
      </c>
      <c r="K608" s="40">
        <v>97.1</v>
      </c>
      <c r="L608">
        <v>7.4390000000000001</v>
      </c>
    </row>
    <row r="609" spans="1:12" x14ac:dyDescent="0.2">
      <c r="A609" t="s">
        <v>82</v>
      </c>
      <c r="B609">
        <v>4</v>
      </c>
      <c r="C609">
        <v>6</v>
      </c>
      <c r="D609" s="2">
        <v>43681</v>
      </c>
      <c r="E609" t="s">
        <v>20</v>
      </c>
      <c r="F609">
        <v>13.5</v>
      </c>
      <c r="G609">
        <v>101.5</v>
      </c>
      <c r="H609">
        <v>8.56</v>
      </c>
      <c r="I609">
        <v>33.99</v>
      </c>
      <c r="J609" s="40">
        <v>8.34</v>
      </c>
      <c r="K609" s="40">
        <v>-105.2</v>
      </c>
      <c r="L609">
        <v>7.5248025314049656</v>
      </c>
    </row>
    <row r="610" spans="1:12" x14ac:dyDescent="0.2">
      <c r="A610" t="s">
        <v>82</v>
      </c>
      <c r="B610">
        <v>5</v>
      </c>
      <c r="C610">
        <v>4</v>
      </c>
      <c r="D610" s="2">
        <v>43676</v>
      </c>
      <c r="E610" t="s">
        <v>19</v>
      </c>
      <c r="F610">
        <v>15.7</v>
      </c>
      <c r="G610">
        <v>103.2</v>
      </c>
      <c r="H610">
        <v>8.35</v>
      </c>
      <c r="I610">
        <v>33.86</v>
      </c>
      <c r="J610">
        <v>7.12</v>
      </c>
      <c r="K610">
        <v>-35.6</v>
      </c>
      <c r="L610">
        <v>7.1828000000000003</v>
      </c>
    </row>
    <row r="611" spans="1:12" x14ac:dyDescent="0.2">
      <c r="A611" t="s">
        <v>82</v>
      </c>
      <c r="B611">
        <v>5</v>
      </c>
      <c r="C611">
        <v>4</v>
      </c>
      <c r="D611" s="2">
        <v>43677</v>
      </c>
      <c r="E611" t="s">
        <v>20</v>
      </c>
      <c r="F611">
        <v>12.2</v>
      </c>
      <c r="G611">
        <v>92.1</v>
      </c>
      <c r="H611">
        <v>7.99</v>
      </c>
      <c r="I611">
        <v>33.78</v>
      </c>
      <c r="J611">
        <v>7.14</v>
      </c>
      <c r="K611">
        <v>-36.700000000000003</v>
      </c>
      <c r="L611">
        <v>7.1998500000000005</v>
      </c>
    </row>
    <row r="612" spans="1:12" x14ac:dyDescent="0.2">
      <c r="A612" t="s">
        <v>82</v>
      </c>
      <c r="B612">
        <v>5</v>
      </c>
      <c r="C612">
        <v>4</v>
      </c>
      <c r="D612" s="2">
        <v>43677</v>
      </c>
      <c r="E612" t="s">
        <v>19</v>
      </c>
      <c r="F612">
        <v>15.5</v>
      </c>
      <c r="G612">
        <v>104</v>
      </c>
      <c r="H612">
        <v>8.43</v>
      </c>
      <c r="I612">
        <v>33.92</v>
      </c>
      <c r="J612">
        <v>7.1</v>
      </c>
      <c r="K612">
        <v>-34.9</v>
      </c>
      <c r="L612">
        <v>7.1719499999999998</v>
      </c>
    </row>
    <row r="613" spans="1:12" x14ac:dyDescent="0.2">
      <c r="A613" t="s">
        <v>82</v>
      </c>
      <c r="B613">
        <v>5</v>
      </c>
      <c r="C613">
        <v>4</v>
      </c>
      <c r="D613" s="2">
        <v>43678</v>
      </c>
      <c r="E613" t="s">
        <v>20</v>
      </c>
      <c r="F613">
        <v>11.3</v>
      </c>
      <c r="G613">
        <v>102.2</v>
      </c>
      <c r="H613">
        <v>8.9600000000000009</v>
      </c>
      <c r="I613">
        <v>34.979999999999997</v>
      </c>
      <c r="J613">
        <v>7.1</v>
      </c>
      <c r="K613">
        <v>-34.5</v>
      </c>
      <c r="L613">
        <v>7.1657500000000001</v>
      </c>
    </row>
    <row r="614" spans="1:12" x14ac:dyDescent="0.2">
      <c r="A614" t="s">
        <v>82</v>
      </c>
      <c r="B614">
        <v>5</v>
      </c>
      <c r="C614">
        <v>4</v>
      </c>
      <c r="D614" s="2">
        <v>43678</v>
      </c>
      <c r="E614" t="s">
        <v>19</v>
      </c>
      <c r="F614">
        <v>13</v>
      </c>
      <c r="G614">
        <v>115.7</v>
      </c>
      <c r="H614">
        <v>9.76</v>
      </c>
      <c r="I614">
        <v>35.590000000000003</v>
      </c>
      <c r="J614">
        <v>7.09</v>
      </c>
      <c r="K614">
        <v>-34.4</v>
      </c>
      <c r="L614">
        <v>7.1642000000000001</v>
      </c>
    </row>
    <row r="615" spans="1:12" x14ac:dyDescent="0.2">
      <c r="A615" t="s">
        <v>82</v>
      </c>
      <c r="B615">
        <v>5</v>
      </c>
      <c r="C615">
        <v>4</v>
      </c>
      <c r="D615" s="2">
        <v>43679</v>
      </c>
      <c r="E615" t="s">
        <v>20</v>
      </c>
      <c r="F615">
        <v>12.5</v>
      </c>
      <c r="G615">
        <v>91.1</v>
      </c>
      <c r="H615">
        <v>7.85</v>
      </c>
      <c r="I615">
        <v>33.869999999999997</v>
      </c>
      <c r="J615" s="40">
        <v>8.4700000000000006</v>
      </c>
      <c r="K615" s="40">
        <v>-112.1</v>
      </c>
      <c r="L615">
        <v>7.1642777564183113</v>
      </c>
    </row>
    <row r="616" spans="1:12" x14ac:dyDescent="0.2">
      <c r="A616" t="s">
        <v>82</v>
      </c>
      <c r="B616">
        <v>5</v>
      </c>
      <c r="C616">
        <v>4</v>
      </c>
      <c r="D616" s="2">
        <v>43679</v>
      </c>
      <c r="E616" t="s">
        <v>19</v>
      </c>
      <c r="F616">
        <v>15.6</v>
      </c>
      <c r="G616">
        <v>98.1</v>
      </c>
      <c r="H616">
        <v>7.94</v>
      </c>
      <c r="I616">
        <v>33.909999999999997</v>
      </c>
      <c r="J616" s="40">
        <v>8.0500000000000007</v>
      </c>
      <c r="K616" s="40">
        <v>-89.4</v>
      </c>
      <c r="L616">
        <v>7.1136185741405917</v>
      </c>
    </row>
    <row r="617" spans="1:12" x14ac:dyDescent="0.2">
      <c r="A617" t="s">
        <v>82</v>
      </c>
      <c r="B617">
        <v>5</v>
      </c>
      <c r="C617">
        <v>4</v>
      </c>
      <c r="D617" s="2">
        <v>43680</v>
      </c>
      <c r="E617" t="s">
        <v>20</v>
      </c>
      <c r="F617">
        <v>12</v>
      </c>
      <c r="G617">
        <v>97.8</v>
      </c>
      <c r="H617">
        <v>8.52</v>
      </c>
      <c r="I617">
        <v>33.9</v>
      </c>
      <c r="J617" s="40">
        <v>4.5599999999999996</v>
      </c>
      <c r="K617" s="40">
        <v>109</v>
      </c>
      <c r="L617">
        <v>7.1727721087410474</v>
      </c>
    </row>
    <row r="618" spans="1:12" x14ac:dyDescent="0.2">
      <c r="A618" t="s">
        <v>82</v>
      </c>
      <c r="B618">
        <v>5</v>
      </c>
      <c r="C618">
        <v>4</v>
      </c>
      <c r="D618" s="2">
        <v>43680</v>
      </c>
      <c r="E618" t="s">
        <v>19</v>
      </c>
      <c r="F618">
        <v>14.9</v>
      </c>
      <c r="G618">
        <v>103.1</v>
      </c>
      <c r="H618">
        <v>8.4700000000000006</v>
      </c>
      <c r="I618">
        <v>33.869999999999997</v>
      </c>
      <c r="J618" s="40">
        <v>5.0999999999999996</v>
      </c>
      <c r="K618" s="40">
        <v>79.400000000000006</v>
      </c>
      <c r="L618">
        <v>7.0771049177074179</v>
      </c>
    </row>
    <row r="619" spans="1:12" x14ac:dyDescent="0.2">
      <c r="A619" t="s">
        <v>82</v>
      </c>
      <c r="B619">
        <v>5</v>
      </c>
      <c r="C619">
        <v>4</v>
      </c>
      <c r="D619" s="2">
        <v>43681</v>
      </c>
      <c r="E619" t="s">
        <v>20</v>
      </c>
      <c r="F619">
        <v>13.8</v>
      </c>
      <c r="G619">
        <v>95.6</v>
      </c>
      <c r="H619">
        <v>8.02</v>
      </c>
      <c r="I619">
        <v>33.869999999999997</v>
      </c>
      <c r="J619" s="40">
        <v>8.2799999999999994</v>
      </c>
      <c r="K619" s="40">
        <v>-101.9</v>
      </c>
      <c r="L619">
        <v>7.072361529884871</v>
      </c>
    </row>
    <row r="620" spans="1:12" x14ac:dyDescent="0.2">
      <c r="A620" t="s">
        <v>82</v>
      </c>
      <c r="B620">
        <v>6</v>
      </c>
      <c r="C620">
        <v>5</v>
      </c>
      <c r="D620" s="2">
        <v>43676</v>
      </c>
      <c r="E620" t="s">
        <v>19</v>
      </c>
      <c r="F620">
        <v>15.7</v>
      </c>
      <c r="G620">
        <v>101.8</v>
      </c>
      <c r="H620">
        <v>8.23</v>
      </c>
      <c r="I620">
        <v>33.86</v>
      </c>
      <c r="J620">
        <v>7.29</v>
      </c>
      <c r="K620">
        <v>-45.5</v>
      </c>
      <c r="L620">
        <v>7.3362500000000006</v>
      </c>
    </row>
    <row r="621" spans="1:12" x14ac:dyDescent="0.2">
      <c r="A621" t="s">
        <v>82</v>
      </c>
      <c r="B621">
        <v>6</v>
      </c>
      <c r="C621">
        <v>5</v>
      </c>
      <c r="D621" s="2">
        <v>43677</v>
      </c>
      <c r="E621" t="s">
        <v>20</v>
      </c>
      <c r="F621">
        <v>12.2</v>
      </c>
      <c r="G621">
        <v>94.4</v>
      </c>
      <c r="H621">
        <v>8.19</v>
      </c>
      <c r="I621">
        <v>33.799999999999997</v>
      </c>
      <c r="J621">
        <v>7.29</v>
      </c>
      <c r="K621">
        <v>-45.4</v>
      </c>
      <c r="L621">
        <v>7.3346999999999998</v>
      </c>
    </row>
    <row r="622" spans="1:12" x14ac:dyDescent="0.2">
      <c r="A622" t="s">
        <v>82</v>
      </c>
      <c r="B622">
        <v>6</v>
      </c>
      <c r="C622">
        <v>5</v>
      </c>
      <c r="D622" s="2">
        <v>43677</v>
      </c>
      <c r="E622" t="s">
        <v>19</v>
      </c>
      <c r="F622">
        <v>15.5</v>
      </c>
      <c r="G622">
        <v>102.5</v>
      </c>
      <c r="H622">
        <v>8.31</v>
      </c>
      <c r="I622">
        <v>33.92</v>
      </c>
      <c r="J622">
        <v>7.3</v>
      </c>
      <c r="K622">
        <v>-46</v>
      </c>
      <c r="L622">
        <v>7.3440000000000003</v>
      </c>
    </row>
    <row r="623" spans="1:12" x14ac:dyDescent="0.2">
      <c r="A623" t="s">
        <v>82</v>
      </c>
      <c r="B623">
        <v>6</v>
      </c>
      <c r="C623">
        <v>5</v>
      </c>
      <c r="D623" s="2">
        <v>43678</v>
      </c>
      <c r="E623" t="s">
        <v>20</v>
      </c>
      <c r="F623">
        <v>11.3</v>
      </c>
      <c r="G623">
        <v>103.2</v>
      </c>
      <c r="H623">
        <v>9.0500000000000007</v>
      </c>
      <c r="I623">
        <v>34.99</v>
      </c>
      <c r="J623">
        <v>7.3</v>
      </c>
      <c r="K623">
        <v>-46</v>
      </c>
      <c r="L623">
        <v>7.3440000000000003</v>
      </c>
    </row>
    <row r="624" spans="1:12" x14ac:dyDescent="0.2">
      <c r="A624" t="s">
        <v>82</v>
      </c>
      <c r="B624">
        <v>6</v>
      </c>
      <c r="C624">
        <v>5</v>
      </c>
      <c r="D624" s="2">
        <v>43678</v>
      </c>
      <c r="E624" t="s">
        <v>19</v>
      </c>
      <c r="F624">
        <v>13</v>
      </c>
      <c r="G624">
        <v>116.5</v>
      </c>
      <c r="H624">
        <v>9.82</v>
      </c>
      <c r="I624">
        <v>35.6</v>
      </c>
      <c r="J624">
        <v>7.3</v>
      </c>
      <c r="K624">
        <v>-45.8</v>
      </c>
      <c r="L624">
        <v>7.3409000000000004</v>
      </c>
    </row>
    <row r="625" spans="1:12" x14ac:dyDescent="0.2">
      <c r="A625" t="s">
        <v>82</v>
      </c>
      <c r="B625">
        <v>6</v>
      </c>
      <c r="C625">
        <v>5</v>
      </c>
      <c r="D625" s="2">
        <v>43679</v>
      </c>
      <c r="E625" t="s">
        <v>20</v>
      </c>
      <c r="F625">
        <v>12.5</v>
      </c>
      <c r="G625">
        <v>93.7</v>
      </c>
      <c r="H625">
        <v>8.08</v>
      </c>
      <c r="I625">
        <v>33.869999999999997</v>
      </c>
      <c r="J625" s="40">
        <v>8.6</v>
      </c>
      <c r="K625" s="40">
        <v>-119.4</v>
      </c>
      <c r="L625">
        <v>7.3111073531349531</v>
      </c>
    </row>
    <row r="626" spans="1:12" x14ac:dyDescent="0.2">
      <c r="A626" t="s">
        <v>82</v>
      </c>
      <c r="B626">
        <v>6</v>
      </c>
      <c r="C626">
        <v>5</v>
      </c>
      <c r="D626" s="2">
        <v>43679</v>
      </c>
      <c r="E626" t="s">
        <v>19</v>
      </c>
      <c r="F626">
        <v>14.8</v>
      </c>
      <c r="G626">
        <v>101.4</v>
      </c>
      <c r="H626">
        <v>8.34</v>
      </c>
      <c r="I626">
        <v>33.869999999999997</v>
      </c>
      <c r="J626" s="40">
        <v>8.11</v>
      </c>
      <c r="K626" s="40">
        <v>-92.5</v>
      </c>
      <c r="L626">
        <v>7.3161819915078725</v>
      </c>
    </row>
    <row r="627" spans="1:12" x14ac:dyDescent="0.2">
      <c r="A627" t="s">
        <v>82</v>
      </c>
      <c r="B627">
        <v>6</v>
      </c>
      <c r="C627">
        <v>5</v>
      </c>
      <c r="D627" s="2">
        <v>43680</v>
      </c>
      <c r="E627" t="s">
        <v>20</v>
      </c>
      <c r="F627">
        <v>12</v>
      </c>
      <c r="G627">
        <v>99.9</v>
      </c>
      <c r="H627">
        <v>8.6999999999999993</v>
      </c>
      <c r="I627">
        <v>33.869999999999997</v>
      </c>
      <c r="J627" s="40">
        <v>4.57</v>
      </c>
      <c r="K627" s="40">
        <v>108.8</v>
      </c>
      <c r="L627">
        <v>7.3398546720356874</v>
      </c>
    </row>
    <row r="628" spans="1:12" x14ac:dyDescent="0.2">
      <c r="A628" t="s">
        <v>82</v>
      </c>
      <c r="B628">
        <v>6</v>
      </c>
      <c r="C628">
        <v>5</v>
      </c>
      <c r="D628" s="2">
        <v>43680</v>
      </c>
      <c r="E628" t="s">
        <v>19</v>
      </c>
      <c r="F628">
        <v>14.9</v>
      </c>
      <c r="G628">
        <v>101.3</v>
      </c>
      <c r="H628">
        <v>8.32</v>
      </c>
      <c r="I628">
        <v>33.880000000000003</v>
      </c>
      <c r="J628" s="40">
        <v>4.7699999999999996</v>
      </c>
      <c r="K628" s="40">
        <v>98.7</v>
      </c>
      <c r="L628">
        <v>7.2619655740624589</v>
      </c>
    </row>
    <row r="629" spans="1:12" x14ac:dyDescent="0.2">
      <c r="A629" t="s">
        <v>82</v>
      </c>
      <c r="B629">
        <v>6</v>
      </c>
      <c r="C629">
        <v>5</v>
      </c>
      <c r="D629" s="2">
        <v>43681</v>
      </c>
      <c r="E629" t="s">
        <v>20</v>
      </c>
      <c r="F629">
        <v>13.7</v>
      </c>
      <c r="G629">
        <v>97.4</v>
      </c>
      <c r="H629">
        <v>8.19</v>
      </c>
      <c r="I629">
        <v>33.880000000000003</v>
      </c>
      <c r="J629" s="40">
        <v>8.19</v>
      </c>
      <c r="K629" s="40">
        <v>-97</v>
      </c>
      <c r="L629">
        <v>7.3789999999999996</v>
      </c>
    </row>
    <row r="630" spans="1:12" x14ac:dyDescent="0.2">
      <c r="A630" t="s">
        <v>82</v>
      </c>
      <c r="B630">
        <v>7</v>
      </c>
      <c r="C630">
        <v>2</v>
      </c>
      <c r="D630" s="2">
        <v>43676</v>
      </c>
      <c r="E630" t="s">
        <v>19</v>
      </c>
      <c r="F630">
        <v>15.7</v>
      </c>
      <c r="G630">
        <v>103.1</v>
      </c>
      <c r="H630">
        <v>8.33</v>
      </c>
      <c r="I630">
        <v>33.85</v>
      </c>
      <c r="J630">
        <v>6.42</v>
      </c>
      <c r="K630">
        <v>4.4000000000000004</v>
      </c>
      <c r="L630">
        <v>6.5628000000000002</v>
      </c>
    </row>
    <row r="631" spans="1:12" x14ac:dyDescent="0.2">
      <c r="A631" t="s">
        <v>82</v>
      </c>
      <c r="B631">
        <v>7</v>
      </c>
      <c r="C631">
        <v>2</v>
      </c>
      <c r="D631" s="2">
        <v>43677</v>
      </c>
      <c r="E631" t="s">
        <v>20</v>
      </c>
      <c r="F631">
        <v>12.1</v>
      </c>
      <c r="G631">
        <v>97.3</v>
      </c>
      <c r="H631">
        <v>8.4700000000000006</v>
      </c>
      <c r="I631">
        <v>33.75</v>
      </c>
      <c r="J631">
        <v>6.48</v>
      </c>
      <c r="K631">
        <v>0.4</v>
      </c>
      <c r="L631">
        <v>6.6248000000000005</v>
      </c>
    </row>
    <row r="632" spans="1:12" x14ac:dyDescent="0.2">
      <c r="A632" t="s">
        <v>82</v>
      </c>
      <c r="B632">
        <v>7</v>
      </c>
      <c r="C632">
        <v>2</v>
      </c>
      <c r="D632" s="2">
        <v>43677</v>
      </c>
      <c r="E632" t="s">
        <v>19</v>
      </c>
      <c r="F632">
        <v>15.2</v>
      </c>
      <c r="G632">
        <v>106.1</v>
      </c>
      <c r="H632">
        <v>8.64</v>
      </c>
      <c r="I632">
        <v>34.130000000000003</v>
      </c>
      <c r="J632">
        <v>6.44</v>
      </c>
      <c r="K632">
        <v>3.3</v>
      </c>
      <c r="L632">
        <v>6.5798500000000004</v>
      </c>
    </row>
    <row r="633" spans="1:12" x14ac:dyDescent="0.2">
      <c r="A633" t="s">
        <v>82</v>
      </c>
      <c r="B633">
        <v>7</v>
      </c>
      <c r="C633">
        <v>2</v>
      </c>
      <c r="D633" s="2">
        <v>43678</v>
      </c>
      <c r="E633" t="s">
        <v>20</v>
      </c>
      <c r="F633">
        <v>11.5</v>
      </c>
      <c r="G633">
        <v>105.1</v>
      </c>
      <c r="H633">
        <v>9.1999999999999993</v>
      </c>
      <c r="I633">
        <v>34.979999999999997</v>
      </c>
      <c r="J633">
        <v>6.45</v>
      </c>
      <c r="K633">
        <v>1.9</v>
      </c>
      <c r="L633">
        <v>6.6015500000000005</v>
      </c>
    </row>
    <row r="634" spans="1:12" x14ac:dyDescent="0.2">
      <c r="A634" t="s">
        <v>82</v>
      </c>
      <c r="B634">
        <v>7</v>
      </c>
      <c r="C634">
        <v>2</v>
      </c>
      <c r="D634" s="2">
        <v>43678</v>
      </c>
      <c r="E634" t="s">
        <v>19</v>
      </c>
      <c r="F634">
        <v>13.1</v>
      </c>
      <c r="G634">
        <v>115.4</v>
      </c>
      <c r="H634">
        <v>9.73</v>
      </c>
      <c r="I634">
        <v>35.58</v>
      </c>
      <c r="J634">
        <v>6.41</v>
      </c>
      <c r="K634">
        <v>4.3</v>
      </c>
      <c r="L634">
        <v>6.5643500000000001</v>
      </c>
    </row>
    <row r="635" spans="1:12" x14ac:dyDescent="0.2">
      <c r="A635" t="s">
        <v>82</v>
      </c>
      <c r="B635">
        <v>7</v>
      </c>
      <c r="C635">
        <v>2</v>
      </c>
      <c r="D635" s="2">
        <v>43679</v>
      </c>
      <c r="E635" t="s">
        <v>20</v>
      </c>
      <c r="F635">
        <v>12.6</v>
      </c>
      <c r="G635">
        <v>96.1</v>
      </c>
      <c r="H635">
        <v>8.2799999999999994</v>
      </c>
      <c r="I635">
        <v>33.86</v>
      </c>
      <c r="J635" s="40">
        <v>8.24</v>
      </c>
      <c r="K635" s="40">
        <v>-99.5</v>
      </c>
      <c r="L635">
        <v>6.5212693941325632</v>
      </c>
    </row>
    <row r="636" spans="1:12" x14ac:dyDescent="0.2">
      <c r="A636" t="s">
        <v>82</v>
      </c>
      <c r="B636">
        <v>7</v>
      </c>
      <c r="C636">
        <v>2</v>
      </c>
      <c r="D636" s="2">
        <v>43679</v>
      </c>
      <c r="E636" t="s">
        <v>19</v>
      </c>
      <c r="F636">
        <v>16.3</v>
      </c>
      <c r="G636">
        <v>98.3</v>
      </c>
      <c r="H636">
        <v>7.84</v>
      </c>
      <c r="I636">
        <v>33.93</v>
      </c>
      <c r="J636" s="40">
        <v>7.95</v>
      </c>
      <c r="K636" s="40">
        <v>-83.6</v>
      </c>
      <c r="L636">
        <v>6.4559551040586243</v>
      </c>
    </row>
    <row r="637" spans="1:12" x14ac:dyDescent="0.2">
      <c r="A637" t="s">
        <v>82</v>
      </c>
      <c r="B637">
        <v>7</v>
      </c>
      <c r="C637">
        <v>2</v>
      </c>
      <c r="D637" s="2">
        <v>43680</v>
      </c>
      <c r="E637" t="s">
        <v>20</v>
      </c>
      <c r="F637">
        <v>11.9</v>
      </c>
      <c r="G637">
        <v>95.6</v>
      </c>
      <c r="H637">
        <v>8.34</v>
      </c>
      <c r="I637">
        <v>33.93</v>
      </c>
      <c r="J637" s="40">
        <v>4.46</v>
      </c>
      <c r="K637" s="40">
        <v>114.6</v>
      </c>
      <c r="L637">
        <v>6.5555323951105899</v>
      </c>
    </row>
    <row r="638" spans="1:12" x14ac:dyDescent="0.2">
      <c r="A638" t="s">
        <v>82</v>
      </c>
      <c r="B638">
        <v>7</v>
      </c>
      <c r="C638">
        <v>2</v>
      </c>
      <c r="D638" s="2">
        <v>43680</v>
      </c>
      <c r="E638" t="s">
        <v>19</v>
      </c>
      <c r="F638">
        <v>14.9</v>
      </c>
      <c r="G638">
        <v>104.7</v>
      </c>
      <c r="H638">
        <v>8.6</v>
      </c>
      <c r="I638">
        <v>33.880000000000003</v>
      </c>
      <c r="J638" s="40">
        <v>4.6500000000000004</v>
      </c>
      <c r="K638" s="40">
        <v>105.2</v>
      </c>
      <c r="L638">
        <v>6.4018351322196159</v>
      </c>
    </row>
    <row r="639" spans="1:12" x14ac:dyDescent="0.2">
      <c r="A639" t="s">
        <v>82</v>
      </c>
      <c r="B639">
        <v>7</v>
      </c>
      <c r="C639">
        <v>2</v>
      </c>
      <c r="D639" s="2">
        <v>43681</v>
      </c>
      <c r="E639" t="s">
        <v>20</v>
      </c>
      <c r="F639">
        <v>13.7</v>
      </c>
      <c r="G639">
        <v>97.5</v>
      </c>
      <c r="H639">
        <v>8.19</v>
      </c>
      <c r="I639">
        <v>33.85</v>
      </c>
      <c r="J639" s="40">
        <v>8.17</v>
      </c>
      <c r="K639" s="40">
        <v>-95.7</v>
      </c>
      <c r="L639">
        <v>6.5012312762655133</v>
      </c>
    </row>
    <row r="640" spans="1:12" x14ac:dyDescent="0.2">
      <c r="A640" t="s">
        <v>83</v>
      </c>
      <c r="B640">
        <v>22</v>
      </c>
      <c r="C640">
        <v>3</v>
      </c>
      <c r="D640" s="2">
        <v>43676</v>
      </c>
      <c r="E640" t="s">
        <v>19</v>
      </c>
      <c r="F640">
        <v>15.5</v>
      </c>
      <c r="G640">
        <v>103.9</v>
      </c>
      <c r="H640">
        <v>8.41</v>
      </c>
      <c r="I640">
        <v>33.96</v>
      </c>
      <c r="J640">
        <v>6.76</v>
      </c>
      <c r="K640">
        <v>-15.4</v>
      </c>
      <c r="L640">
        <v>6.8696999999999999</v>
      </c>
    </row>
    <row r="641" spans="1:12" x14ac:dyDescent="0.2">
      <c r="A641" t="s">
        <v>83</v>
      </c>
      <c r="B641">
        <v>22</v>
      </c>
      <c r="C641">
        <v>3</v>
      </c>
      <c r="D641" s="2">
        <v>43677</v>
      </c>
      <c r="E641" t="s">
        <v>20</v>
      </c>
      <c r="F641">
        <v>12.2</v>
      </c>
      <c r="G641">
        <v>95.4</v>
      </c>
      <c r="H641">
        <v>8.27</v>
      </c>
      <c r="I641">
        <v>33.770000000000003</v>
      </c>
      <c r="J641">
        <v>6.82</v>
      </c>
      <c r="K641">
        <v>-18.8</v>
      </c>
      <c r="L641">
        <v>6.9224000000000006</v>
      </c>
    </row>
    <row r="642" spans="1:12" x14ac:dyDescent="0.2">
      <c r="A642" t="s">
        <v>83</v>
      </c>
      <c r="B642">
        <v>22</v>
      </c>
      <c r="C642">
        <v>3</v>
      </c>
      <c r="D642" s="2">
        <v>43677</v>
      </c>
      <c r="E642" t="s">
        <v>19</v>
      </c>
      <c r="F642">
        <v>15.6</v>
      </c>
      <c r="G642">
        <v>103</v>
      </c>
      <c r="H642">
        <v>8.34</v>
      </c>
      <c r="I642">
        <v>33.86</v>
      </c>
      <c r="J642">
        <v>6.8</v>
      </c>
      <c r="K642">
        <v>-17.7</v>
      </c>
      <c r="L642">
        <v>6.9053500000000003</v>
      </c>
    </row>
    <row r="643" spans="1:12" x14ac:dyDescent="0.2">
      <c r="A643" t="s">
        <v>83</v>
      </c>
      <c r="B643">
        <v>22</v>
      </c>
      <c r="C643">
        <v>3</v>
      </c>
      <c r="D643" s="2">
        <v>43678</v>
      </c>
      <c r="E643" t="s">
        <v>20</v>
      </c>
      <c r="F643">
        <v>11.8</v>
      </c>
      <c r="G643">
        <v>102.3</v>
      </c>
      <c r="H643">
        <v>8.91</v>
      </c>
      <c r="I643">
        <v>34.590000000000003</v>
      </c>
      <c r="J643">
        <v>6.81</v>
      </c>
      <c r="K643">
        <v>-18.2</v>
      </c>
      <c r="L643">
        <v>6.9131</v>
      </c>
    </row>
    <row r="644" spans="1:12" x14ac:dyDescent="0.2">
      <c r="A644" t="s">
        <v>83</v>
      </c>
      <c r="B644">
        <v>22</v>
      </c>
      <c r="C644">
        <v>3</v>
      </c>
      <c r="D644" s="2">
        <v>43678</v>
      </c>
      <c r="E644" t="s">
        <v>19</v>
      </c>
      <c r="F644">
        <v>14.8</v>
      </c>
      <c r="G644">
        <v>105.9</v>
      </c>
      <c r="H644">
        <v>8.6999999999999993</v>
      </c>
      <c r="I644">
        <v>34.06</v>
      </c>
      <c r="J644">
        <v>6.74</v>
      </c>
      <c r="K644">
        <v>-14.3</v>
      </c>
      <c r="L644">
        <v>6.8526500000000006</v>
      </c>
    </row>
    <row r="645" spans="1:12" x14ac:dyDescent="0.2">
      <c r="A645" t="s">
        <v>83</v>
      </c>
      <c r="B645">
        <v>22</v>
      </c>
      <c r="C645">
        <v>3</v>
      </c>
      <c r="D645" s="2">
        <v>43679</v>
      </c>
      <c r="E645" t="s">
        <v>20</v>
      </c>
      <c r="F645">
        <v>12.6</v>
      </c>
      <c r="G645">
        <v>94.9</v>
      </c>
      <c r="H645">
        <v>8.17</v>
      </c>
      <c r="I645">
        <v>33.86</v>
      </c>
      <c r="J645" s="41">
        <v>6.71</v>
      </c>
      <c r="K645" s="41">
        <v>-12.3</v>
      </c>
      <c r="L645">
        <v>6.8956707614032897</v>
      </c>
    </row>
    <row r="646" spans="1:12" x14ac:dyDescent="0.2">
      <c r="A646" t="s">
        <v>83</v>
      </c>
      <c r="B646">
        <v>22</v>
      </c>
      <c r="C646">
        <v>3</v>
      </c>
      <c r="D646" s="2">
        <v>43679</v>
      </c>
      <c r="E646" t="s">
        <v>19</v>
      </c>
      <c r="F646">
        <v>16.3</v>
      </c>
      <c r="G646">
        <v>98.8</v>
      </c>
      <c r="H646">
        <v>7.89</v>
      </c>
      <c r="I646">
        <v>33.92</v>
      </c>
      <c r="J646" s="41">
        <v>6.71</v>
      </c>
      <c r="K646" s="41">
        <v>-12.2</v>
      </c>
      <c r="L646">
        <v>6.7837129824534355</v>
      </c>
    </row>
    <row r="647" spans="1:12" x14ac:dyDescent="0.2">
      <c r="A647" t="s">
        <v>83</v>
      </c>
      <c r="B647">
        <v>22</v>
      </c>
      <c r="C647">
        <v>3</v>
      </c>
      <c r="D647" s="2">
        <v>43680</v>
      </c>
      <c r="E647" t="s">
        <v>20</v>
      </c>
      <c r="F647">
        <v>11.9</v>
      </c>
      <c r="G647">
        <v>96.2</v>
      </c>
      <c r="H647">
        <v>8.39</v>
      </c>
      <c r="I647">
        <v>33.909999999999997</v>
      </c>
      <c r="J647" s="40">
        <v>4.55</v>
      </c>
      <c r="K647" s="40">
        <v>109.7</v>
      </c>
      <c r="L647">
        <v>6.8726390951927403</v>
      </c>
    </row>
    <row r="648" spans="1:12" x14ac:dyDescent="0.2">
      <c r="A648" t="s">
        <v>83</v>
      </c>
      <c r="B648">
        <v>22</v>
      </c>
      <c r="C648">
        <v>3</v>
      </c>
      <c r="D648" s="2">
        <v>43680</v>
      </c>
      <c r="E648" t="s">
        <v>19</v>
      </c>
      <c r="F648">
        <v>14.8</v>
      </c>
      <c r="G648">
        <v>99.7</v>
      </c>
      <c r="H648">
        <v>8.19</v>
      </c>
      <c r="I648">
        <v>33.86</v>
      </c>
      <c r="J648" s="40">
        <v>4.5999999999999996</v>
      </c>
      <c r="K648" s="40">
        <v>108.1</v>
      </c>
      <c r="L648">
        <v>6.8194747999341718</v>
      </c>
    </row>
    <row r="649" spans="1:12" x14ac:dyDescent="0.2">
      <c r="A649" t="s">
        <v>83</v>
      </c>
      <c r="B649">
        <v>22</v>
      </c>
      <c r="C649">
        <v>3</v>
      </c>
      <c r="D649" s="2">
        <v>43681</v>
      </c>
      <c r="E649" t="s">
        <v>20</v>
      </c>
      <c r="F649">
        <v>13.7</v>
      </c>
      <c r="G649">
        <v>96.1</v>
      </c>
      <c r="H649">
        <v>8.09</v>
      </c>
      <c r="I649">
        <v>33.880000000000003</v>
      </c>
      <c r="J649" s="40">
        <v>6.28</v>
      </c>
      <c r="K649" s="40">
        <v>12.1</v>
      </c>
      <c r="L649">
        <v>6.8553148804133448</v>
      </c>
    </row>
    <row r="650" spans="1:12" x14ac:dyDescent="0.2">
      <c r="A650" t="s">
        <v>83</v>
      </c>
      <c r="B650">
        <v>23</v>
      </c>
      <c r="C650">
        <v>1</v>
      </c>
      <c r="D650" s="2">
        <v>43676</v>
      </c>
      <c r="E650" t="s">
        <v>19</v>
      </c>
      <c r="F650">
        <v>15.6</v>
      </c>
      <c r="G650">
        <v>103.4</v>
      </c>
      <c r="H650">
        <v>8.3699999999999992</v>
      </c>
      <c r="I650">
        <v>33.96</v>
      </c>
      <c r="J650">
        <v>6.24</v>
      </c>
      <c r="K650">
        <v>14.5</v>
      </c>
      <c r="L650">
        <v>6.40625</v>
      </c>
    </row>
    <row r="651" spans="1:12" x14ac:dyDescent="0.2">
      <c r="A651" t="s">
        <v>83</v>
      </c>
      <c r="B651">
        <v>23</v>
      </c>
      <c r="C651">
        <v>1</v>
      </c>
      <c r="D651" s="2">
        <v>43677</v>
      </c>
      <c r="E651" t="s">
        <v>20</v>
      </c>
      <c r="F651">
        <v>12.1</v>
      </c>
      <c r="G651">
        <v>98</v>
      </c>
      <c r="H651">
        <v>8.52</v>
      </c>
      <c r="I651">
        <v>33.75</v>
      </c>
      <c r="J651">
        <v>6.31</v>
      </c>
      <c r="K651">
        <v>9.9</v>
      </c>
      <c r="L651">
        <v>6.4775499999999999</v>
      </c>
    </row>
    <row r="652" spans="1:12" x14ac:dyDescent="0.2">
      <c r="A652" t="s">
        <v>83</v>
      </c>
      <c r="B652">
        <v>23</v>
      </c>
      <c r="C652">
        <v>1</v>
      </c>
      <c r="D652" s="2">
        <v>43677</v>
      </c>
      <c r="E652" t="s">
        <v>19</v>
      </c>
      <c r="F652">
        <v>15.6</v>
      </c>
      <c r="G652">
        <v>103.5</v>
      </c>
      <c r="H652">
        <v>8.3800000000000008</v>
      </c>
      <c r="I652">
        <v>33.83</v>
      </c>
      <c r="J652">
        <v>6.25</v>
      </c>
      <c r="K652">
        <v>13.7</v>
      </c>
      <c r="L652">
        <v>6.4186500000000004</v>
      </c>
    </row>
    <row r="653" spans="1:12" x14ac:dyDescent="0.2">
      <c r="A653" t="s">
        <v>83</v>
      </c>
      <c r="B653">
        <v>23</v>
      </c>
      <c r="C653">
        <v>1</v>
      </c>
      <c r="D653" s="2">
        <v>43678</v>
      </c>
      <c r="E653" t="s">
        <v>20</v>
      </c>
      <c r="F653">
        <v>11.8</v>
      </c>
      <c r="G653">
        <v>104.6</v>
      </c>
      <c r="H653">
        <v>9.11</v>
      </c>
      <c r="I653">
        <v>34.51</v>
      </c>
      <c r="J653">
        <v>6.29</v>
      </c>
      <c r="K653">
        <v>10.9</v>
      </c>
      <c r="L653">
        <v>6.4620500000000005</v>
      </c>
    </row>
    <row r="654" spans="1:12" x14ac:dyDescent="0.2">
      <c r="A654" t="s">
        <v>83</v>
      </c>
      <c r="B654">
        <v>23</v>
      </c>
      <c r="C654">
        <v>1</v>
      </c>
      <c r="D654" s="2">
        <v>43678</v>
      </c>
      <c r="E654" t="s">
        <v>19</v>
      </c>
      <c r="F654">
        <v>13.6</v>
      </c>
      <c r="G654">
        <v>113.3</v>
      </c>
      <c r="H654">
        <v>9.48</v>
      </c>
      <c r="I654">
        <v>35.17</v>
      </c>
      <c r="J654">
        <v>6.23</v>
      </c>
      <c r="K654">
        <v>14.7</v>
      </c>
      <c r="L654">
        <v>6.4031500000000001</v>
      </c>
    </row>
    <row r="655" spans="1:12" x14ac:dyDescent="0.2">
      <c r="A655" t="s">
        <v>83</v>
      </c>
      <c r="B655">
        <v>23</v>
      </c>
      <c r="C655">
        <v>1</v>
      </c>
      <c r="D655" s="2">
        <v>43679</v>
      </c>
      <c r="E655" t="s">
        <v>20</v>
      </c>
      <c r="F655">
        <v>13.3</v>
      </c>
      <c r="G655">
        <v>99.5</v>
      </c>
      <c r="H655">
        <v>8.44</v>
      </c>
      <c r="I655">
        <v>33.83</v>
      </c>
      <c r="J655" s="41">
        <v>6.24</v>
      </c>
      <c r="K655" s="41">
        <v>13.9</v>
      </c>
      <c r="L655">
        <v>6.4141596889160519</v>
      </c>
    </row>
    <row r="656" spans="1:12" x14ac:dyDescent="0.2">
      <c r="A656" t="s">
        <v>83</v>
      </c>
      <c r="B656">
        <v>23</v>
      </c>
      <c r="C656">
        <v>1</v>
      </c>
      <c r="D656" s="2">
        <v>43679</v>
      </c>
      <c r="E656" t="s">
        <v>19</v>
      </c>
      <c r="F656">
        <v>16.3</v>
      </c>
      <c r="G656">
        <v>102.1</v>
      </c>
      <c r="H656">
        <v>8.15</v>
      </c>
      <c r="I656">
        <v>33.909999999999997</v>
      </c>
      <c r="J656" s="41">
        <v>6.2</v>
      </c>
      <c r="K656" s="41">
        <v>17.2</v>
      </c>
      <c r="L656">
        <v>6.3726121322306977</v>
      </c>
    </row>
    <row r="657" spans="1:12" x14ac:dyDescent="0.2">
      <c r="A657" t="s">
        <v>83</v>
      </c>
      <c r="B657">
        <v>23</v>
      </c>
      <c r="C657">
        <v>1</v>
      </c>
      <c r="D657" s="2">
        <v>43680</v>
      </c>
      <c r="E657" t="s">
        <v>20</v>
      </c>
      <c r="F657">
        <v>12</v>
      </c>
      <c r="G657">
        <v>97.6</v>
      </c>
      <c r="H657">
        <v>8.5</v>
      </c>
      <c r="I657">
        <v>33.909999999999997</v>
      </c>
      <c r="J657" s="40">
        <v>4.43</v>
      </c>
      <c r="K657" s="40">
        <v>116.4</v>
      </c>
      <c r="L657">
        <v>6.4514514799576874</v>
      </c>
    </row>
    <row r="658" spans="1:12" x14ac:dyDescent="0.2">
      <c r="A658" t="s">
        <v>83</v>
      </c>
      <c r="B658">
        <v>23</v>
      </c>
      <c r="C658">
        <v>1</v>
      </c>
      <c r="D658" s="2">
        <v>43680</v>
      </c>
      <c r="E658" t="s">
        <v>19</v>
      </c>
      <c r="F658">
        <v>14.8</v>
      </c>
      <c r="G658">
        <v>105.8</v>
      </c>
      <c r="H658">
        <v>8.6999999999999993</v>
      </c>
      <c r="I658">
        <v>33.89</v>
      </c>
      <c r="J658" s="40">
        <v>4.67</v>
      </c>
      <c r="K658" s="40">
        <v>104.2</v>
      </c>
      <c r="L658">
        <v>6.275953997995293</v>
      </c>
    </row>
    <row r="659" spans="1:12" x14ac:dyDescent="0.2">
      <c r="A659" t="s">
        <v>83</v>
      </c>
      <c r="B659">
        <v>23</v>
      </c>
      <c r="C659">
        <v>1</v>
      </c>
      <c r="D659" s="2">
        <v>43681</v>
      </c>
      <c r="E659" t="s">
        <v>20</v>
      </c>
      <c r="F659">
        <v>13.8</v>
      </c>
      <c r="G659">
        <v>93.7</v>
      </c>
      <c r="H659">
        <v>7.86</v>
      </c>
      <c r="I659">
        <v>33.89</v>
      </c>
      <c r="J659" s="40">
        <v>7.25</v>
      </c>
      <c r="K659" s="40">
        <v>-43</v>
      </c>
      <c r="L659">
        <v>6.345062373754156</v>
      </c>
    </row>
    <row r="660" spans="1:12" x14ac:dyDescent="0.2">
      <c r="A660" t="s">
        <v>83</v>
      </c>
      <c r="B660">
        <v>24</v>
      </c>
      <c r="C660">
        <v>6</v>
      </c>
      <c r="D660" s="2">
        <v>43676</v>
      </c>
      <c r="E660" t="s">
        <v>19</v>
      </c>
      <c r="F660">
        <v>15.5</v>
      </c>
      <c r="G660">
        <v>104.7</v>
      </c>
      <c r="H660">
        <v>8.48</v>
      </c>
      <c r="I660">
        <v>33.96</v>
      </c>
      <c r="J660">
        <v>7.6</v>
      </c>
      <c r="K660">
        <v>-63.1</v>
      </c>
      <c r="L660">
        <v>7.6090499999999999</v>
      </c>
    </row>
    <row r="661" spans="1:12" x14ac:dyDescent="0.2">
      <c r="A661" t="s">
        <v>83</v>
      </c>
      <c r="B661">
        <v>24</v>
      </c>
      <c r="C661">
        <v>6</v>
      </c>
      <c r="D661" s="2">
        <v>43677</v>
      </c>
      <c r="E661" t="s">
        <v>20</v>
      </c>
      <c r="F661">
        <v>12.3</v>
      </c>
      <c r="G661">
        <v>93</v>
      </c>
      <c r="H661">
        <v>8.06</v>
      </c>
      <c r="I661">
        <v>33.770000000000003</v>
      </c>
      <c r="J661">
        <v>7.57</v>
      </c>
      <c r="K661">
        <v>-61.1</v>
      </c>
      <c r="L661">
        <v>7.5780500000000002</v>
      </c>
    </row>
    <row r="662" spans="1:12" x14ac:dyDescent="0.2">
      <c r="A662" t="s">
        <v>83</v>
      </c>
      <c r="B662">
        <v>24</v>
      </c>
      <c r="C662">
        <v>6</v>
      </c>
      <c r="D662" s="2">
        <v>43677</v>
      </c>
      <c r="E662" t="s">
        <v>19</v>
      </c>
      <c r="F662">
        <v>15.5</v>
      </c>
      <c r="G662">
        <v>103.3</v>
      </c>
      <c r="H662">
        <v>8.3699999999999992</v>
      </c>
      <c r="I662">
        <v>33.89</v>
      </c>
      <c r="J662">
        <v>7.58</v>
      </c>
      <c r="K662">
        <v>-62</v>
      </c>
      <c r="L662">
        <v>7.5920000000000005</v>
      </c>
    </row>
    <row r="663" spans="1:12" x14ac:dyDescent="0.2">
      <c r="A663" t="s">
        <v>83</v>
      </c>
      <c r="B663">
        <v>24</v>
      </c>
      <c r="C663">
        <v>6</v>
      </c>
      <c r="D663" s="2">
        <v>43678</v>
      </c>
      <c r="E663" t="s">
        <v>20</v>
      </c>
      <c r="F663">
        <v>12.5</v>
      </c>
      <c r="G663">
        <v>97.1</v>
      </c>
      <c r="H663">
        <v>8.35</v>
      </c>
      <c r="I663">
        <v>33.97</v>
      </c>
      <c r="J663">
        <v>7.52</v>
      </c>
      <c r="K663">
        <v>-58.2</v>
      </c>
      <c r="L663">
        <v>7.5331000000000001</v>
      </c>
    </row>
    <row r="664" spans="1:12" x14ac:dyDescent="0.2">
      <c r="A664" t="s">
        <v>83</v>
      </c>
      <c r="B664">
        <v>24</v>
      </c>
      <c r="C664">
        <v>6</v>
      </c>
      <c r="D664" s="2">
        <v>43678</v>
      </c>
      <c r="E664" t="s">
        <v>19</v>
      </c>
      <c r="F664">
        <v>14.7</v>
      </c>
      <c r="G664">
        <v>104.3</v>
      </c>
      <c r="H664">
        <v>8.5890000000000004</v>
      </c>
      <c r="I664">
        <v>34.090000000000003</v>
      </c>
      <c r="J664">
        <v>7.56</v>
      </c>
      <c r="K664">
        <v>-61.1</v>
      </c>
      <c r="L664">
        <v>7.5780500000000002</v>
      </c>
    </row>
    <row r="665" spans="1:12" x14ac:dyDescent="0.2">
      <c r="A665" t="s">
        <v>83</v>
      </c>
      <c r="B665">
        <v>24</v>
      </c>
      <c r="C665">
        <v>6</v>
      </c>
      <c r="D665" s="2">
        <v>43679</v>
      </c>
      <c r="E665" t="s">
        <v>20</v>
      </c>
      <c r="F665">
        <v>12.6</v>
      </c>
      <c r="G665">
        <v>93.9</v>
      </c>
      <c r="H665">
        <v>8.07</v>
      </c>
      <c r="I665">
        <v>33.869999999999997</v>
      </c>
      <c r="J665" s="41">
        <v>7.43</v>
      </c>
      <c r="K665" s="41">
        <v>-53.6</v>
      </c>
      <c r="L665">
        <v>7.4546673744163812</v>
      </c>
    </row>
    <row r="666" spans="1:12" x14ac:dyDescent="0.2">
      <c r="A666" t="s">
        <v>83</v>
      </c>
      <c r="B666">
        <v>24</v>
      </c>
      <c r="C666">
        <v>6</v>
      </c>
      <c r="D666" s="2">
        <v>43679</v>
      </c>
      <c r="E666" t="s">
        <v>19</v>
      </c>
      <c r="F666">
        <v>16.3</v>
      </c>
      <c r="G666">
        <v>101.2</v>
      </c>
      <c r="H666">
        <v>8.0500000000000007</v>
      </c>
      <c r="I666">
        <v>33.93</v>
      </c>
      <c r="J666" s="41">
        <v>7.55</v>
      </c>
      <c r="K666" s="41">
        <v>-60.8</v>
      </c>
      <c r="L666">
        <v>7.5898232647013595</v>
      </c>
    </row>
    <row r="667" spans="1:12" x14ac:dyDescent="0.2">
      <c r="A667" t="s">
        <v>83</v>
      </c>
      <c r="B667">
        <v>24</v>
      </c>
      <c r="C667">
        <v>6</v>
      </c>
      <c r="D667" s="2">
        <v>43680</v>
      </c>
      <c r="E667" t="s">
        <v>20</v>
      </c>
      <c r="F667">
        <v>12</v>
      </c>
      <c r="G667">
        <v>95.6</v>
      </c>
      <c r="H667">
        <v>8.35</v>
      </c>
      <c r="I667">
        <v>33.92</v>
      </c>
      <c r="J667" s="40">
        <v>4.68</v>
      </c>
      <c r="K667" s="40">
        <v>102.1</v>
      </c>
      <c r="L667">
        <v>7.6327929754802675</v>
      </c>
    </row>
    <row r="668" spans="1:12" x14ac:dyDescent="0.2">
      <c r="A668" t="s">
        <v>83</v>
      </c>
      <c r="B668">
        <v>24</v>
      </c>
      <c r="C668">
        <v>6</v>
      </c>
      <c r="D668" s="2">
        <v>43680</v>
      </c>
      <c r="E668" t="s">
        <v>19</v>
      </c>
      <c r="F668">
        <v>14.8</v>
      </c>
      <c r="G668">
        <v>104.8</v>
      </c>
      <c r="H668">
        <v>8.6199999999999992</v>
      </c>
      <c r="I668">
        <v>33.880000000000003</v>
      </c>
      <c r="J668" s="40">
        <v>4.54</v>
      </c>
      <c r="K668" s="40">
        <v>111.3</v>
      </c>
      <c r="L668">
        <v>7.4238431295858982</v>
      </c>
    </row>
    <row r="669" spans="1:12" x14ac:dyDescent="0.2">
      <c r="A669" t="s">
        <v>83</v>
      </c>
      <c r="B669">
        <v>24</v>
      </c>
      <c r="C669">
        <v>6</v>
      </c>
      <c r="D669" s="2">
        <v>43681</v>
      </c>
      <c r="E669" t="s">
        <v>20</v>
      </c>
      <c r="F669">
        <v>13.6</v>
      </c>
      <c r="G669">
        <v>95.8</v>
      </c>
      <c r="H669">
        <v>8.07</v>
      </c>
      <c r="I669">
        <v>33.869999999999997</v>
      </c>
      <c r="J669" s="40">
        <v>6.24</v>
      </c>
      <c r="K669" s="40">
        <v>14.3</v>
      </c>
      <c r="L669">
        <v>7.5270623851124174</v>
      </c>
    </row>
    <row r="670" spans="1:12" x14ac:dyDescent="0.2">
      <c r="A670" t="s">
        <v>83</v>
      </c>
      <c r="B670">
        <v>25</v>
      </c>
      <c r="C670">
        <v>5</v>
      </c>
      <c r="D670" s="2">
        <v>43676</v>
      </c>
      <c r="E670" t="s">
        <v>19</v>
      </c>
      <c r="F670">
        <v>15.5</v>
      </c>
      <c r="G670">
        <v>104.6</v>
      </c>
      <c r="H670">
        <v>8.48</v>
      </c>
      <c r="I670">
        <v>33.96</v>
      </c>
      <c r="J670">
        <v>7.31</v>
      </c>
      <c r="K670">
        <v>-46.9</v>
      </c>
      <c r="L670">
        <v>7.3579500000000007</v>
      </c>
    </row>
    <row r="671" spans="1:12" x14ac:dyDescent="0.2">
      <c r="A671" t="s">
        <v>83</v>
      </c>
      <c r="B671">
        <v>25</v>
      </c>
      <c r="C671">
        <v>5</v>
      </c>
      <c r="D671" s="2">
        <v>43677</v>
      </c>
      <c r="E671" t="s">
        <v>20</v>
      </c>
      <c r="F671">
        <v>12.2</v>
      </c>
      <c r="G671">
        <v>94.4</v>
      </c>
      <c r="H671">
        <v>8.19</v>
      </c>
      <c r="I671">
        <v>33.770000000000003</v>
      </c>
      <c r="J671">
        <v>7.32</v>
      </c>
      <c r="K671">
        <v>-47.2</v>
      </c>
      <c r="L671">
        <v>7.3626000000000005</v>
      </c>
    </row>
    <row r="672" spans="1:12" x14ac:dyDescent="0.2">
      <c r="A672" t="s">
        <v>83</v>
      </c>
      <c r="B672">
        <v>25</v>
      </c>
      <c r="C672">
        <v>5</v>
      </c>
      <c r="D672" s="2">
        <v>43677</v>
      </c>
      <c r="E672" t="s">
        <v>19</v>
      </c>
      <c r="F672">
        <v>15.5</v>
      </c>
      <c r="G672">
        <v>103.4</v>
      </c>
      <c r="H672">
        <v>8.3800000000000008</v>
      </c>
      <c r="I672">
        <v>33.89</v>
      </c>
      <c r="J672">
        <v>7.31</v>
      </c>
      <c r="K672">
        <v>-46.5</v>
      </c>
      <c r="L672">
        <v>7.35175</v>
      </c>
    </row>
    <row r="673" spans="1:12" x14ac:dyDescent="0.2">
      <c r="A673" t="s">
        <v>83</v>
      </c>
      <c r="B673">
        <v>25</v>
      </c>
      <c r="C673">
        <v>5</v>
      </c>
      <c r="D673" s="2">
        <v>43678</v>
      </c>
      <c r="E673" t="s">
        <v>20</v>
      </c>
      <c r="F673">
        <v>12.5</v>
      </c>
      <c r="G673">
        <v>97.3</v>
      </c>
      <c r="H673">
        <v>8.3800000000000008</v>
      </c>
      <c r="I673">
        <v>33.97</v>
      </c>
      <c r="J673">
        <v>7.29</v>
      </c>
      <c r="K673">
        <v>-45.3</v>
      </c>
      <c r="L673">
        <v>7.3331499999999998</v>
      </c>
    </row>
    <row r="674" spans="1:12" x14ac:dyDescent="0.2">
      <c r="A674" t="s">
        <v>83</v>
      </c>
      <c r="B674">
        <v>25</v>
      </c>
      <c r="C674">
        <v>5</v>
      </c>
      <c r="D674" s="2">
        <v>43678</v>
      </c>
      <c r="E674" t="s">
        <v>19</v>
      </c>
      <c r="F674">
        <v>14.8</v>
      </c>
      <c r="G674">
        <v>125.2</v>
      </c>
      <c r="H674">
        <v>10.29</v>
      </c>
      <c r="I674">
        <v>34.06</v>
      </c>
      <c r="J674">
        <v>7.17</v>
      </c>
      <c r="K674">
        <v>-38.9</v>
      </c>
      <c r="L674">
        <v>7.2339500000000001</v>
      </c>
    </row>
    <row r="675" spans="1:12" x14ac:dyDescent="0.2">
      <c r="A675" t="s">
        <v>83</v>
      </c>
      <c r="B675">
        <v>25</v>
      </c>
      <c r="C675">
        <v>5</v>
      </c>
      <c r="D675" s="2">
        <v>43679</v>
      </c>
      <c r="E675" t="s">
        <v>20</v>
      </c>
      <c r="F675">
        <v>12.6</v>
      </c>
      <c r="G675">
        <v>93</v>
      </c>
      <c r="H675">
        <v>8</v>
      </c>
      <c r="I675">
        <v>33.86</v>
      </c>
      <c r="J675" s="41">
        <v>7.19</v>
      </c>
      <c r="K675" s="41">
        <v>-39.700000000000003</v>
      </c>
      <c r="L675">
        <v>7.3194504128494424</v>
      </c>
    </row>
    <row r="676" spans="1:12" x14ac:dyDescent="0.2">
      <c r="A676" t="s">
        <v>83</v>
      </c>
      <c r="B676">
        <v>25</v>
      </c>
      <c r="C676">
        <v>5</v>
      </c>
      <c r="D676" s="2">
        <v>43679</v>
      </c>
      <c r="E676" t="s">
        <v>19</v>
      </c>
      <c r="F676">
        <v>16.3</v>
      </c>
      <c r="G676">
        <v>99.6</v>
      </c>
      <c r="H676">
        <v>7.95</v>
      </c>
      <c r="I676">
        <v>33.93</v>
      </c>
      <c r="J676" s="41">
        <v>7.23</v>
      </c>
      <c r="K676" s="41">
        <v>-42.3</v>
      </c>
      <c r="L676">
        <v>7.2796491133952372</v>
      </c>
    </row>
    <row r="677" spans="1:12" x14ac:dyDescent="0.2">
      <c r="A677" t="s">
        <v>83</v>
      </c>
      <c r="B677">
        <v>25</v>
      </c>
      <c r="C677">
        <v>5</v>
      </c>
      <c r="D677" s="2">
        <v>43680</v>
      </c>
      <c r="E677" t="s">
        <v>20</v>
      </c>
      <c r="F677">
        <v>12</v>
      </c>
      <c r="G677">
        <v>96.5</v>
      </c>
      <c r="H677">
        <v>8.4</v>
      </c>
      <c r="I677">
        <v>33.92</v>
      </c>
      <c r="J677" s="40">
        <v>4.5999999999999996</v>
      </c>
      <c r="K677" s="40">
        <v>106.6</v>
      </c>
      <c r="L677">
        <v>7.347454801537511</v>
      </c>
    </row>
    <row r="678" spans="1:12" x14ac:dyDescent="0.2">
      <c r="A678" t="s">
        <v>83</v>
      </c>
      <c r="B678">
        <v>25</v>
      </c>
      <c r="C678">
        <v>5</v>
      </c>
      <c r="D678" s="2">
        <v>43680</v>
      </c>
      <c r="E678" t="s">
        <v>19</v>
      </c>
      <c r="F678">
        <v>14.8</v>
      </c>
      <c r="G678">
        <v>96</v>
      </c>
      <c r="H678">
        <v>7.89</v>
      </c>
      <c r="I678">
        <v>33.89</v>
      </c>
      <c r="J678" s="40">
        <v>4.68</v>
      </c>
      <c r="K678" s="40">
        <v>103.3</v>
      </c>
      <c r="L678">
        <v>7.2215545312742302</v>
      </c>
    </row>
    <row r="679" spans="1:12" x14ac:dyDescent="0.2">
      <c r="A679" t="s">
        <v>83</v>
      </c>
      <c r="B679">
        <v>25</v>
      </c>
      <c r="C679">
        <v>5</v>
      </c>
      <c r="D679" s="2">
        <v>43681</v>
      </c>
      <c r="E679" t="s">
        <v>20</v>
      </c>
      <c r="F679">
        <v>13.7</v>
      </c>
      <c r="G679">
        <v>93.9</v>
      </c>
      <c r="H679">
        <v>7.89</v>
      </c>
      <c r="I679">
        <v>33.869999999999997</v>
      </c>
      <c r="J679" s="40">
        <v>6.26</v>
      </c>
      <c r="K679" s="40">
        <v>13.1</v>
      </c>
      <c r="L679">
        <v>7.3005975962111984</v>
      </c>
    </row>
    <row r="680" spans="1:12" x14ac:dyDescent="0.2">
      <c r="A680" t="s">
        <v>83</v>
      </c>
      <c r="B680">
        <v>26</v>
      </c>
      <c r="C680">
        <v>7</v>
      </c>
      <c r="D680" s="2">
        <v>43676</v>
      </c>
      <c r="E680" t="s">
        <v>19</v>
      </c>
      <c r="F680">
        <v>15.5</v>
      </c>
      <c r="G680">
        <v>104.8</v>
      </c>
      <c r="H680">
        <v>8.49</v>
      </c>
      <c r="I680">
        <v>33.99</v>
      </c>
      <c r="J680">
        <v>8.18</v>
      </c>
      <c r="K680">
        <v>-96.3</v>
      </c>
      <c r="L680">
        <v>8.1236499999999996</v>
      </c>
    </row>
    <row r="681" spans="1:12" x14ac:dyDescent="0.2">
      <c r="A681" t="s">
        <v>83</v>
      </c>
      <c r="B681">
        <v>26</v>
      </c>
      <c r="C681">
        <v>7</v>
      </c>
      <c r="D681" s="2">
        <v>43677</v>
      </c>
      <c r="E681" t="s">
        <v>20</v>
      </c>
      <c r="F681">
        <v>12.4</v>
      </c>
      <c r="G681">
        <v>91.7</v>
      </c>
      <c r="H681">
        <v>7.93</v>
      </c>
      <c r="I681">
        <v>33.78</v>
      </c>
      <c r="J681">
        <v>8.1199999999999992</v>
      </c>
      <c r="K681">
        <v>-92.6</v>
      </c>
      <c r="L681">
        <v>8.0663</v>
      </c>
    </row>
    <row r="682" spans="1:12" x14ac:dyDescent="0.2">
      <c r="A682" t="s">
        <v>83</v>
      </c>
      <c r="B682">
        <v>26</v>
      </c>
      <c r="C682">
        <v>7</v>
      </c>
      <c r="D682" s="2">
        <v>43677</v>
      </c>
      <c r="E682" t="s">
        <v>19</v>
      </c>
      <c r="F682">
        <v>13.7</v>
      </c>
      <c r="G682">
        <v>115</v>
      </c>
      <c r="H682">
        <v>9.58</v>
      </c>
      <c r="I682">
        <v>35.51</v>
      </c>
      <c r="J682">
        <v>8.18</v>
      </c>
      <c r="K682">
        <v>-96.2</v>
      </c>
      <c r="L682">
        <v>8.1220999999999997</v>
      </c>
    </row>
    <row r="683" spans="1:12" x14ac:dyDescent="0.2">
      <c r="A683" t="s">
        <v>83</v>
      </c>
      <c r="B683">
        <v>26</v>
      </c>
      <c r="C683">
        <v>7</v>
      </c>
      <c r="D683" s="2">
        <v>43678</v>
      </c>
      <c r="E683" t="s">
        <v>20</v>
      </c>
      <c r="F683">
        <v>12.6</v>
      </c>
      <c r="G683">
        <v>96.2</v>
      </c>
      <c r="H683">
        <v>8.27</v>
      </c>
      <c r="I683">
        <v>33.93</v>
      </c>
      <c r="J683">
        <v>8.11</v>
      </c>
      <c r="K683">
        <v>-92.1</v>
      </c>
      <c r="L683">
        <v>8.0585500000000003</v>
      </c>
    </row>
    <row r="684" spans="1:12" x14ac:dyDescent="0.2">
      <c r="A684" t="s">
        <v>83</v>
      </c>
      <c r="B684">
        <v>26</v>
      </c>
      <c r="C684">
        <v>7</v>
      </c>
      <c r="D684" s="2">
        <v>43678</v>
      </c>
      <c r="E684" t="s">
        <v>19</v>
      </c>
      <c r="F684">
        <v>14.7</v>
      </c>
      <c r="G684">
        <v>105.5</v>
      </c>
      <c r="H684">
        <v>8.69</v>
      </c>
      <c r="I684">
        <v>34.06</v>
      </c>
      <c r="J684">
        <v>8.14</v>
      </c>
      <c r="K684">
        <v>-94.2</v>
      </c>
      <c r="L684">
        <v>8.0911000000000008</v>
      </c>
    </row>
    <row r="685" spans="1:12" x14ac:dyDescent="0.2">
      <c r="A685" t="s">
        <v>83</v>
      </c>
      <c r="B685">
        <v>26</v>
      </c>
      <c r="C685">
        <v>7</v>
      </c>
      <c r="D685" s="2">
        <v>43679</v>
      </c>
      <c r="E685" t="s">
        <v>20</v>
      </c>
      <c r="F685">
        <v>12.8</v>
      </c>
      <c r="G685">
        <v>94.6</v>
      </c>
      <c r="H685">
        <v>8.1</v>
      </c>
      <c r="I685">
        <v>33.86</v>
      </c>
      <c r="J685" s="41">
        <v>7.99</v>
      </c>
      <c r="K685" s="41">
        <v>-85.3</v>
      </c>
      <c r="L685">
        <v>7.9982994131038652</v>
      </c>
    </row>
    <row r="686" spans="1:12" x14ac:dyDescent="0.2">
      <c r="A686" t="s">
        <v>83</v>
      </c>
      <c r="B686">
        <v>26</v>
      </c>
      <c r="C686">
        <v>7</v>
      </c>
      <c r="D686" s="2">
        <v>43679</v>
      </c>
      <c r="E686" t="s">
        <v>19</v>
      </c>
      <c r="F686">
        <v>16.2</v>
      </c>
      <c r="G686">
        <v>98.9</v>
      </c>
      <c r="H686">
        <v>7.9</v>
      </c>
      <c r="I686">
        <v>33.93</v>
      </c>
      <c r="J686" s="41">
        <v>8.08</v>
      </c>
      <c r="K686" s="41">
        <v>-90.7</v>
      </c>
      <c r="L686">
        <v>7.9919653651489826</v>
      </c>
    </row>
    <row r="687" spans="1:12" x14ac:dyDescent="0.2">
      <c r="A687" t="s">
        <v>83</v>
      </c>
      <c r="B687">
        <v>26</v>
      </c>
      <c r="C687">
        <v>7</v>
      </c>
      <c r="D687" s="2">
        <v>43680</v>
      </c>
      <c r="E687" t="s">
        <v>20</v>
      </c>
      <c r="F687">
        <v>12</v>
      </c>
      <c r="G687">
        <v>95</v>
      </c>
      <c r="H687">
        <v>8.27</v>
      </c>
      <c r="I687">
        <v>33.92</v>
      </c>
      <c r="J687" s="40">
        <v>4.67</v>
      </c>
      <c r="K687" s="40">
        <v>103</v>
      </c>
      <c r="L687">
        <v>7.9934630763047405</v>
      </c>
    </row>
    <row r="688" spans="1:12" x14ac:dyDescent="0.2">
      <c r="A688" t="s">
        <v>83</v>
      </c>
      <c r="B688">
        <v>26</v>
      </c>
      <c r="C688">
        <v>7</v>
      </c>
      <c r="D688" s="2">
        <v>43680</v>
      </c>
      <c r="E688" t="s">
        <v>19</v>
      </c>
      <c r="F688">
        <v>14.8</v>
      </c>
      <c r="G688">
        <v>103.3</v>
      </c>
      <c r="H688">
        <v>8.5</v>
      </c>
      <c r="I688">
        <v>33.869999999999997</v>
      </c>
      <c r="J688" s="40">
        <v>4.62</v>
      </c>
      <c r="K688" s="40">
        <v>107.2</v>
      </c>
      <c r="L688">
        <v>7.9799083506760642</v>
      </c>
    </row>
    <row r="689" spans="1:12" x14ac:dyDescent="0.2">
      <c r="A689" t="s">
        <v>83</v>
      </c>
      <c r="B689">
        <v>26</v>
      </c>
      <c r="C689">
        <v>7</v>
      </c>
      <c r="D689" s="2">
        <v>43681</v>
      </c>
      <c r="E689" t="s">
        <v>20</v>
      </c>
      <c r="F689">
        <v>13.6</v>
      </c>
      <c r="G689">
        <v>95.5</v>
      </c>
      <c r="H689">
        <v>8.06</v>
      </c>
      <c r="I689">
        <v>33.869999999999997</v>
      </c>
      <c r="J689" s="40">
        <v>6.31</v>
      </c>
      <c r="K689" s="40">
        <v>10.3</v>
      </c>
      <c r="L689">
        <v>7.9963452574443199</v>
      </c>
    </row>
    <row r="690" spans="1:12" x14ac:dyDescent="0.2">
      <c r="A690" t="s">
        <v>83</v>
      </c>
      <c r="B690">
        <v>27</v>
      </c>
      <c r="C690">
        <v>4</v>
      </c>
      <c r="D690" s="2">
        <v>43676</v>
      </c>
      <c r="E690" t="s">
        <v>19</v>
      </c>
      <c r="F690">
        <v>15.5</v>
      </c>
      <c r="G690">
        <v>104.7</v>
      </c>
      <c r="H690">
        <v>8.48</v>
      </c>
      <c r="I690">
        <v>33.96</v>
      </c>
      <c r="J690">
        <v>7.12</v>
      </c>
      <c r="K690">
        <v>-35.6</v>
      </c>
      <c r="L690">
        <v>7.1828000000000003</v>
      </c>
    </row>
    <row r="691" spans="1:12" x14ac:dyDescent="0.2">
      <c r="A691" t="s">
        <v>83</v>
      </c>
      <c r="B691">
        <v>27</v>
      </c>
      <c r="C691">
        <v>4</v>
      </c>
      <c r="D691" s="2">
        <v>43677</v>
      </c>
      <c r="E691" t="s">
        <v>20</v>
      </c>
      <c r="F691">
        <v>12.2</v>
      </c>
      <c r="G691">
        <v>95.2</v>
      </c>
      <c r="H691">
        <v>8.25</v>
      </c>
      <c r="I691">
        <v>33.770000000000003</v>
      </c>
      <c r="J691">
        <v>7.15</v>
      </c>
      <c r="K691">
        <v>-37.200000000000003</v>
      </c>
      <c r="L691">
        <v>7.2076000000000002</v>
      </c>
    </row>
    <row r="692" spans="1:12" x14ac:dyDescent="0.2">
      <c r="A692" t="s">
        <v>83</v>
      </c>
      <c r="B692">
        <v>27</v>
      </c>
      <c r="C692">
        <v>4</v>
      </c>
      <c r="D692" s="2">
        <v>43677</v>
      </c>
      <c r="E692" t="s">
        <v>19</v>
      </c>
      <c r="F692">
        <v>15.5</v>
      </c>
      <c r="G692">
        <v>103.8</v>
      </c>
      <c r="H692">
        <v>8.43</v>
      </c>
      <c r="I692">
        <v>33.9</v>
      </c>
      <c r="J692">
        <v>7.1</v>
      </c>
      <c r="K692">
        <v>-34.700000000000003</v>
      </c>
      <c r="L692">
        <v>7.1688499999999999</v>
      </c>
    </row>
    <row r="693" spans="1:12" x14ac:dyDescent="0.2">
      <c r="A693" t="s">
        <v>83</v>
      </c>
      <c r="B693">
        <v>27</v>
      </c>
      <c r="C693">
        <v>4</v>
      </c>
      <c r="D693" s="2">
        <v>43678</v>
      </c>
      <c r="E693" t="s">
        <v>20</v>
      </c>
      <c r="F693">
        <v>12.5</v>
      </c>
      <c r="G693">
        <v>97.1</v>
      </c>
      <c r="H693">
        <v>8.3699999999999992</v>
      </c>
      <c r="I693">
        <v>33.979999999999997</v>
      </c>
      <c r="J693">
        <v>7.09</v>
      </c>
      <c r="K693">
        <v>-34.1</v>
      </c>
      <c r="L693">
        <v>7.1595500000000003</v>
      </c>
    </row>
    <row r="694" spans="1:12" x14ac:dyDescent="0.2">
      <c r="A694" t="s">
        <v>83</v>
      </c>
      <c r="B694">
        <v>27</v>
      </c>
      <c r="C694">
        <v>4</v>
      </c>
      <c r="D694" s="2">
        <v>43678</v>
      </c>
      <c r="E694" t="s">
        <v>19</v>
      </c>
      <c r="F694">
        <v>14.8</v>
      </c>
      <c r="G694">
        <v>105.9</v>
      </c>
      <c r="H694">
        <v>8.7100000000000009</v>
      </c>
      <c r="I694">
        <v>34.06</v>
      </c>
      <c r="J694">
        <v>7.07</v>
      </c>
      <c r="K694">
        <v>-33.200000000000003</v>
      </c>
      <c r="L694">
        <v>7.1456</v>
      </c>
    </row>
    <row r="695" spans="1:12" x14ac:dyDescent="0.2">
      <c r="A695" t="s">
        <v>83</v>
      </c>
      <c r="B695">
        <v>27</v>
      </c>
      <c r="C695">
        <v>4</v>
      </c>
      <c r="D695" s="2">
        <v>43679</v>
      </c>
      <c r="E695" t="s">
        <v>20</v>
      </c>
      <c r="F695">
        <v>12.6</v>
      </c>
      <c r="G695">
        <v>98</v>
      </c>
      <c r="H695">
        <v>8.42</v>
      </c>
      <c r="I695">
        <v>33.86</v>
      </c>
      <c r="J695" s="41">
        <v>7.01</v>
      </c>
      <c r="K695" s="41">
        <v>-29.3</v>
      </c>
      <c r="L695">
        <v>7.1467319942248499</v>
      </c>
    </row>
    <row r="696" spans="1:12" x14ac:dyDescent="0.2">
      <c r="A696" t="s">
        <v>83</v>
      </c>
      <c r="B696">
        <v>27</v>
      </c>
      <c r="C696">
        <v>4</v>
      </c>
      <c r="D696" s="2">
        <v>43679</v>
      </c>
      <c r="E696" t="s">
        <v>19</v>
      </c>
      <c r="F696">
        <v>16.3</v>
      </c>
      <c r="G696">
        <v>100.2</v>
      </c>
      <c r="H696">
        <v>8</v>
      </c>
      <c r="I696">
        <v>33.92</v>
      </c>
      <c r="J696" s="41">
        <v>7.05</v>
      </c>
      <c r="K696" s="41">
        <v>-31.6</v>
      </c>
      <c r="L696">
        <v>7.1309510495183446</v>
      </c>
    </row>
    <row r="697" spans="1:12" x14ac:dyDescent="0.2">
      <c r="A697" t="s">
        <v>83</v>
      </c>
      <c r="B697">
        <v>27</v>
      </c>
      <c r="C697">
        <v>4</v>
      </c>
      <c r="D697" s="2">
        <v>43680</v>
      </c>
      <c r="E697" t="s">
        <v>20</v>
      </c>
      <c r="F697">
        <v>11.9</v>
      </c>
      <c r="G697">
        <v>97.3</v>
      </c>
      <c r="H697">
        <v>8.5</v>
      </c>
      <c r="I697">
        <v>33.92</v>
      </c>
      <c r="J697" s="40">
        <v>4.58</v>
      </c>
      <c r="K697" s="40">
        <v>107.8</v>
      </c>
      <c r="L697">
        <v>7.2409999999999997</v>
      </c>
    </row>
    <row r="698" spans="1:12" x14ac:dyDescent="0.2">
      <c r="A698" t="s">
        <v>83</v>
      </c>
      <c r="B698">
        <v>27</v>
      </c>
      <c r="C698">
        <v>4</v>
      </c>
      <c r="D698" s="2">
        <v>43680</v>
      </c>
      <c r="E698" t="s">
        <v>19</v>
      </c>
      <c r="F698">
        <v>14.8</v>
      </c>
      <c r="G698">
        <v>104.5</v>
      </c>
      <c r="H698">
        <v>8.59</v>
      </c>
      <c r="I698">
        <v>33.89</v>
      </c>
      <c r="J698" s="40">
        <v>4.58</v>
      </c>
      <c r="K698" s="40">
        <v>109.2</v>
      </c>
      <c r="L698">
        <v>7.118969998580158</v>
      </c>
    </row>
    <row r="699" spans="1:12" x14ac:dyDescent="0.2">
      <c r="A699" t="s">
        <v>83</v>
      </c>
      <c r="B699">
        <v>27</v>
      </c>
      <c r="C699">
        <v>4</v>
      </c>
      <c r="D699" s="2">
        <v>43681</v>
      </c>
      <c r="E699" t="s">
        <v>20</v>
      </c>
      <c r="F699">
        <v>13.7</v>
      </c>
      <c r="G699">
        <v>97.5</v>
      </c>
      <c r="H699">
        <v>8.2100000000000009</v>
      </c>
      <c r="I699">
        <v>33.89</v>
      </c>
      <c r="J699" s="40">
        <v>6.3</v>
      </c>
      <c r="K699" s="40">
        <v>10.8</v>
      </c>
      <c r="L699">
        <v>7.1330168546092576</v>
      </c>
    </row>
    <row r="700" spans="1:12" x14ac:dyDescent="0.2">
      <c r="A700" t="s">
        <v>83</v>
      </c>
      <c r="B700">
        <v>28</v>
      </c>
      <c r="C700">
        <v>2</v>
      </c>
      <c r="D700" s="2">
        <v>43676</v>
      </c>
      <c r="E700" t="s">
        <v>19</v>
      </c>
      <c r="F700">
        <v>15.6</v>
      </c>
      <c r="G700">
        <v>103.5</v>
      </c>
      <c r="H700">
        <v>8.39</v>
      </c>
      <c r="I700">
        <v>33.950000000000003</v>
      </c>
      <c r="J700">
        <v>6.39</v>
      </c>
      <c r="K700">
        <v>6</v>
      </c>
      <c r="L700">
        <v>6.5380000000000003</v>
      </c>
    </row>
    <row r="701" spans="1:12" x14ac:dyDescent="0.2">
      <c r="A701" t="s">
        <v>83</v>
      </c>
      <c r="B701">
        <v>28</v>
      </c>
      <c r="C701">
        <v>2</v>
      </c>
      <c r="D701" s="2">
        <v>43677</v>
      </c>
      <c r="E701" t="s">
        <v>20</v>
      </c>
      <c r="F701">
        <v>12.2</v>
      </c>
      <c r="G701">
        <v>96.9</v>
      </c>
      <c r="H701">
        <v>8.41</v>
      </c>
      <c r="I701">
        <v>33.76</v>
      </c>
      <c r="J701">
        <v>6.45</v>
      </c>
      <c r="K701">
        <v>2.4</v>
      </c>
      <c r="L701">
        <v>6.5937999999999999</v>
      </c>
    </row>
    <row r="702" spans="1:12" x14ac:dyDescent="0.2">
      <c r="A702" t="s">
        <v>83</v>
      </c>
      <c r="B702">
        <v>28</v>
      </c>
      <c r="C702">
        <v>2</v>
      </c>
      <c r="D702" s="2">
        <v>43677</v>
      </c>
      <c r="E702" t="s">
        <v>19</v>
      </c>
      <c r="F702">
        <v>15.6</v>
      </c>
      <c r="G702">
        <v>103</v>
      </c>
      <c r="H702">
        <v>8.35</v>
      </c>
      <c r="I702">
        <v>33.83</v>
      </c>
      <c r="J702">
        <v>6.43</v>
      </c>
      <c r="K702">
        <v>3.7</v>
      </c>
      <c r="L702">
        <v>6.5736500000000007</v>
      </c>
    </row>
    <row r="703" spans="1:12" x14ac:dyDescent="0.2">
      <c r="A703" t="s">
        <v>83</v>
      </c>
      <c r="B703">
        <v>28</v>
      </c>
      <c r="C703">
        <v>2</v>
      </c>
      <c r="D703" s="2">
        <v>43678</v>
      </c>
      <c r="E703" t="s">
        <v>20</v>
      </c>
      <c r="F703">
        <v>11.9</v>
      </c>
      <c r="G703">
        <v>103.4</v>
      </c>
      <c r="H703">
        <v>8.99</v>
      </c>
      <c r="I703">
        <v>34.53</v>
      </c>
      <c r="J703">
        <v>3.45</v>
      </c>
      <c r="K703">
        <v>2.4</v>
      </c>
      <c r="L703">
        <v>6.5937999999999999</v>
      </c>
    </row>
    <row r="704" spans="1:12" x14ac:dyDescent="0.2">
      <c r="A704" t="s">
        <v>83</v>
      </c>
      <c r="B704">
        <v>28</v>
      </c>
      <c r="C704">
        <v>2</v>
      </c>
      <c r="D704" s="2">
        <v>43678</v>
      </c>
      <c r="E704" t="s">
        <v>19</v>
      </c>
      <c r="F704">
        <v>14.8</v>
      </c>
      <c r="G704">
        <v>105.1</v>
      </c>
      <c r="H704">
        <v>8.64</v>
      </c>
      <c r="I704">
        <v>34.07</v>
      </c>
      <c r="J704">
        <v>6.4</v>
      </c>
      <c r="K704">
        <v>5.0999999999999996</v>
      </c>
      <c r="L704">
        <v>6.5519500000000006</v>
      </c>
    </row>
    <row r="705" spans="1:12" ht="17" customHeight="1" x14ac:dyDescent="0.2">
      <c r="A705" t="s">
        <v>83</v>
      </c>
      <c r="B705">
        <v>28</v>
      </c>
      <c r="C705">
        <v>2</v>
      </c>
      <c r="D705" s="2">
        <v>43679</v>
      </c>
      <c r="E705" t="s">
        <v>20</v>
      </c>
      <c r="F705">
        <v>12.5</v>
      </c>
      <c r="G705">
        <v>98.1</v>
      </c>
      <c r="H705">
        <v>8.4600000000000009</v>
      </c>
      <c r="I705">
        <v>33.85</v>
      </c>
      <c r="J705" s="41">
        <v>6.4</v>
      </c>
      <c r="K705" s="41">
        <v>5.2</v>
      </c>
      <c r="L705">
        <v>6.5979830467816907</v>
      </c>
    </row>
    <row r="706" spans="1:12" ht="15" customHeight="1" x14ac:dyDescent="0.2">
      <c r="A706" t="s">
        <v>83</v>
      </c>
      <c r="B706">
        <v>28</v>
      </c>
      <c r="C706">
        <v>2</v>
      </c>
      <c r="D706" s="2">
        <v>43679</v>
      </c>
      <c r="E706" t="s">
        <v>19</v>
      </c>
      <c r="F706">
        <v>16.3</v>
      </c>
      <c r="G706">
        <v>96</v>
      </c>
      <c r="H706">
        <v>7.66</v>
      </c>
      <c r="I706">
        <v>33.94</v>
      </c>
      <c r="J706" s="41">
        <v>6.35</v>
      </c>
      <c r="K706" s="41">
        <v>8.5</v>
      </c>
      <c r="L706">
        <v>6.4530439849449248</v>
      </c>
    </row>
    <row r="707" spans="1:12" x14ac:dyDescent="0.2">
      <c r="A707" t="s">
        <v>83</v>
      </c>
      <c r="B707">
        <v>28</v>
      </c>
      <c r="C707">
        <v>2</v>
      </c>
      <c r="D707" s="2">
        <v>43680</v>
      </c>
      <c r="E707" t="s">
        <v>20</v>
      </c>
      <c r="F707">
        <v>12</v>
      </c>
      <c r="G707">
        <v>96.7</v>
      </c>
      <c r="H707">
        <v>8.34</v>
      </c>
      <c r="I707">
        <v>33.82</v>
      </c>
      <c r="J707" s="40">
        <v>4.5</v>
      </c>
      <c r="K707" s="40">
        <v>112.5</v>
      </c>
      <c r="L707">
        <v>6.5257865545627576</v>
      </c>
    </row>
    <row r="708" spans="1:12" x14ac:dyDescent="0.2">
      <c r="A708" t="s">
        <v>83</v>
      </c>
      <c r="B708">
        <v>28</v>
      </c>
      <c r="C708">
        <v>2</v>
      </c>
      <c r="D708" s="2">
        <v>43680</v>
      </c>
      <c r="E708" t="s">
        <v>19</v>
      </c>
      <c r="F708">
        <v>14.8</v>
      </c>
      <c r="G708">
        <v>105</v>
      </c>
      <c r="H708">
        <v>8.6300000000000008</v>
      </c>
      <c r="I708">
        <v>33.82</v>
      </c>
      <c r="J708" s="40">
        <v>5.14</v>
      </c>
      <c r="K708" s="40">
        <v>77.099999999999994</v>
      </c>
      <c r="L708">
        <v>6.4083708502627292</v>
      </c>
    </row>
    <row r="709" spans="1:12" x14ac:dyDescent="0.2">
      <c r="A709" t="s">
        <v>83</v>
      </c>
      <c r="B709">
        <v>28</v>
      </c>
      <c r="C709">
        <v>2</v>
      </c>
      <c r="D709" s="2">
        <v>43681</v>
      </c>
      <c r="E709" t="s">
        <v>20</v>
      </c>
      <c r="F709">
        <v>13.8</v>
      </c>
      <c r="G709">
        <v>96.6</v>
      </c>
      <c r="H709">
        <v>8.11</v>
      </c>
      <c r="I709">
        <v>33.869999999999997</v>
      </c>
      <c r="J709" s="41">
        <v>6.38</v>
      </c>
      <c r="K709" s="41">
        <v>6.4</v>
      </c>
      <c r="L709">
        <v>6.432722041471302</v>
      </c>
    </row>
    <row r="710" spans="1:12" x14ac:dyDescent="0.2">
      <c r="A710" t="s">
        <v>115</v>
      </c>
      <c r="D710" s="2">
        <v>43674</v>
      </c>
      <c r="F710">
        <v>16</v>
      </c>
      <c r="G710">
        <v>103.2</v>
      </c>
      <c r="H710">
        <v>8.3000000000000007</v>
      </c>
      <c r="I710">
        <v>33.71</v>
      </c>
      <c r="J710">
        <v>8.15</v>
      </c>
      <c r="K710">
        <v>-94.9</v>
      </c>
      <c r="L710">
        <v>8.1019500000000004</v>
      </c>
    </row>
    <row r="711" spans="1:12" x14ac:dyDescent="0.2">
      <c r="A711" t="s">
        <v>115</v>
      </c>
      <c r="D711" s="2">
        <v>43675</v>
      </c>
      <c r="F711">
        <v>16.2</v>
      </c>
      <c r="G711">
        <v>102.7</v>
      </c>
      <c r="H711">
        <v>8.2200000000000006</v>
      </c>
      <c r="I711">
        <v>33.72</v>
      </c>
      <c r="J711">
        <v>8.16</v>
      </c>
      <c r="K711">
        <v>-95.5</v>
      </c>
      <c r="L711">
        <v>8.1112500000000001</v>
      </c>
    </row>
    <row r="712" spans="1:12" x14ac:dyDescent="0.2">
      <c r="A712" t="s">
        <v>115</v>
      </c>
      <c r="D712" s="2">
        <v>43676</v>
      </c>
      <c r="F712">
        <v>15.6</v>
      </c>
      <c r="G712">
        <v>103.6</v>
      </c>
      <c r="H712">
        <v>8.3800000000000008</v>
      </c>
      <c r="I712">
        <v>33.799999999999997</v>
      </c>
      <c r="J712">
        <v>8.17</v>
      </c>
      <c r="K712">
        <v>-96</v>
      </c>
      <c r="L712">
        <v>8.1189999999999998</v>
      </c>
    </row>
    <row r="713" spans="1:12" x14ac:dyDescent="0.2">
      <c r="A713" t="s">
        <v>115</v>
      </c>
      <c r="D713" s="2">
        <v>43678</v>
      </c>
      <c r="F713">
        <v>14.9</v>
      </c>
      <c r="G713">
        <v>100.3</v>
      </c>
      <c r="H713">
        <v>8.24</v>
      </c>
      <c r="I713">
        <v>33.880000000000003</v>
      </c>
      <c r="J713">
        <v>8.15</v>
      </c>
      <c r="K713">
        <v>-95</v>
      </c>
      <c r="L713">
        <v>8.1035000000000004</v>
      </c>
    </row>
    <row r="714" spans="1:12" x14ac:dyDescent="0.2">
      <c r="D714" s="2"/>
    </row>
    <row r="715" spans="1:12" x14ac:dyDescent="0.2">
      <c r="D715" s="2"/>
    </row>
    <row r="716" spans="1:12" x14ac:dyDescent="0.2">
      <c r="A716" t="s">
        <v>118</v>
      </c>
    </row>
    <row r="717" spans="1:12" x14ac:dyDescent="0.2">
      <c r="A717" t="s">
        <v>116</v>
      </c>
      <c r="D717" s="2">
        <v>43673</v>
      </c>
      <c r="F717">
        <v>15.4</v>
      </c>
      <c r="G717">
        <v>85.1</v>
      </c>
      <c r="H717">
        <v>6.94</v>
      </c>
      <c r="I717">
        <v>33.4</v>
      </c>
      <c r="J717">
        <v>8</v>
      </c>
      <c r="K717">
        <v>-86.2</v>
      </c>
      <c r="L717">
        <f t="shared" ref="L717:L732" si="0">($M$2*K717)+$M$1</f>
        <v>7.9671000000000003</v>
      </c>
    </row>
    <row r="718" spans="1:12" x14ac:dyDescent="0.2">
      <c r="A718" t="s">
        <v>116</v>
      </c>
      <c r="D718" s="2">
        <v>43673</v>
      </c>
      <c r="F718">
        <v>15.5</v>
      </c>
      <c r="G718">
        <v>90.5</v>
      </c>
      <c r="H718">
        <v>7.36</v>
      </c>
      <c r="I718">
        <v>33.43</v>
      </c>
      <c r="J718">
        <v>8.0399999999999991</v>
      </c>
      <c r="K718">
        <v>-88.6</v>
      </c>
      <c r="L718">
        <f t="shared" si="0"/>
        <v>8.0043000000000006</v>
      </c>
    </row>
    <row r="719" spans="1:12" x14ac:dyDescent="0.2">
      <c r="A719" t="s">
        <v>117</v>
      </c>
      <c r="D719" s="2">
        <v>43673</v>
      </c>
      <c r="F719">
        <v>15.3</v>
      </c>
      <c r="G719">
        <v>88.1</v>
      </c>
      <c r="H719">
        <v>7.19</v>
      </c>
      <c r="I719">
        <v>33.409999999999997</v>
      </c>
      <c r="J719">
        <v>7.2</v>
      </c>
      <c r="K719">
        <v>-40.200000000000003</v>
      </c>
      <c r="L719">
        <f t="shared" si="0"/>
        <v>7.2541000000000002</v>
      </c>
    </row>
    <row r="720" spans="1:12" x14ac:dyDescent="0.2">
      <c r="A720" t="s">
        <v>117</v>
      </c>
      <c r="D720" s="2">
        <v>43673</v>
      </c>
      <c r="F720">
        <v>15.6</v>
      </c>
      <c r="G720">
        <v>88.7</v>
      </c>
      <c r="H720">
        <v>7.1</v>
      </c>
      <c r="I720">
        <v>33.450000000000003</v>
      </c>
      <c r="J720">
        <v>7.18</v>
      </c>
      <c r="K720">
        <v>-39.200000000000003</v>
      </c>
      <c r="L720">
        <f t="shared" si="0"/>
        <v>7.2385999999999999</v>
      </c>
    </row>
    <row r="721" spans="1:12" x14ac:dyDescent="0.2">
      <c r="A721" t="s">
        <v>116</v>
      </c>
      <c r="D721" s="2">
        <v>43674</v>
      </c>
      <c r="F721">
        <v>15.9</v>
      </c>
      <c r="G721">
        <v>92.3</v>
      </c>
      <c r="H721">
        <v>7.44</v>
      </c>
      <c r="I721">
        <v>33.450000000000003</v>
      </c>
      <c r="J721">
        <v>8.0299999999999994</v>
      </c>
      <c r="K721">
        <v>-88</v>
      </c>
      <c r="L721">
        <f t="shared" si="0"/>
        <v>7.9950000000000001</v>
      </c>
    </row>
    <row r="722" spans="1:12" x14ac:dyDescent="0.2">
      <c r="A722" t="s">
        <v>116</v>
      </c>
      <c r="D722" s="2">
        <v>43674</v>
      </c>
      <c r="F722">
        <v>16.100000000000001</v>
      </c>
      <c r="G722">
        <v>83.5</v>
      </c>
      <c r="H722">
        <v>6.71</v>
      </c>
      <c r="I722">
        <v>33.450000000000003</v>
      </c>
      <c r="J722">
        <v>8</v>
      </c>
      <c r="K722">
        <v>-86.4</v>
      </c>
      <c r="L722">
        <f t="shared" si="0"/>
        <v>7.9702000000000002</v>
      </c>
    </row>
    <row r="723" spans="1:12" x14ac:dyDescent="0.2">
      <c r="A723" t="s">
        <v>117</v>
      </c>
      <c r="D723" s="2">
        <v>43674</v>
      </c>
      <c r="F723">
        <v>15.9</v>
      </c>
      <c r="G723">
        <v>89.1</v>
      </c>
      <c r="H723">
        <v>7.19</v>
      </c>
      <c r="I723">
        <v>33.450000000000003</v>
      </c>
      <c r="J723">
        <v>7.2</v>
      </c>
      <c r="K723">
        <v>-40.200000000000003</v>
      </c>
      <c r="L723">
        <f t="shared" si="0"/>
        <v>7.2541000000000002</v>
      </c>
    </row>
    <row r="724" spans="1:12" x14ac:dyDescent="0.2">
      <c r="A724" t="s">
        <v>117</v>
      </c>
      <c r="D724" s="2">
        <v>43674</v>
      </c>
      <c r="F724">
        <v>16</v>
      </c>
      <c r="G724">
        <v>86.9</v>
      </c>
      <c r="H724">
        <v>6.99</v>
      </c>
      <c r="I724">
        <v>33.450000000000003</v>
      </c>
      <c r="J724">
        <v>7.17</v>
      </c>
      <c r="K724">
        <v>-39</v>
      </c>
      <c r="L724">
        <f t="shared" si="0"/>
        <v>7.2355</v>
      </c>
    </row>
    <row r="725" spans="1:12" x14ac:dyDescent="0.2">
      <c r="A725" t="s">
        <v>116</v>
      </c>
      <c r="D725" s="2">
        <v>43675</v>
      </c>
      <c r="F725">
        <v>14.4</v>
      </c>
      <c r="G725">
        <v>79.2</v>
      </c>
      <c r="H725">
        <v>6.59</v>
      </c>
      <c r="I725">
        <v>33.35</v>
      </c>
      <c r="J725">
        <v>8.09</v>
      </c>
      <c r="K725">
        <v>-90.9</v>
      </c>
      <c r="L725">
        <f t="shared" si="0"/>
        <v>8.039950000000001</v>
      </c>
    </row>
    <row r="726" spans="1:12" x14ac:dyDescent="0.2">
      <c r="A726" t="s">
        <v>116</v>
      </c>
      <c r="D726" s="2">
        <v>43675</v>
      </c>
      <c r="F726">
        <v>14.7</v>
      </c>
      <c r="G726">
        <v>88.7</v>
      </c>
      <c r="H726">
        <v>7.34</v>
      </c>
      <c r="I726">
        <v>33.33</v>
      </c>
      <c r="J726">
        <v>8.14</v>
      </c>
      <c r="K726">
        <v>-94</v>
      </c>
      <c r="L726">
        <f t="shared" si="0"/>
        <v>8.088000000000001</v>
      </c>
    </row>
    <row r="727" spans="1:12" x14ac:dyDescent="0.2">
      <c r="A727" t="s">
        <v>117</v>
      </c>
      <c r="D727" s="2">
        <v>43675</v>
      </c>
      <c r="F727">
        <v>14.3</v>
      </c>
      <c r="G727">
        <v>89</v>
      </c>
      <c r="H727">
        <v>6.92</v>
      </c>
      <c r="I727">
        <v>33.36</v>
      </c>
      <c r="J727">
        <v>7.23</v>
      </c>
      <c r="K727">
        <v>-42</v>
      </c>
      <c r="L727">
        <f t="shared" si="0"/>
        <v>7.282</v>
      </c>
    </row>
    <row r="728" spans="1:12" x14ac:dyDescent="0.2">
      <c r="A728" t="s">
        <v>117</v>
      </c>
      <c r="D728" s="2">
        <v>43675</v>
      </c>
      <c r="F728">
        <v>14.4</v>
      </c>
      <c r="G728">
        <v>84.2</v>
      </c>
      <c r="H728">
        <v>7.01</v>
      </c>
      <c r="I728">
        <v>33.340000000000003</v>
      </c>
      <c r="J728">
        <v>7.25</v>
      </c>
      <c r="K728">
        <v>-43.3</v>
      </c>
      <c r="L728">
        <f t="shared" si="0"/>
        <v>7.3021500000000001</v>
      </c>
    </row>
    <row r="729" spans="1:12" x14ac:dyDescent="0.2">
      <c r="A729" t="s">
        <v>116</v>
      </c>
      <c r="D729" s="2">
        <v>43676</v>
      </c>
      <c r="F729">
        <v>12.7</v>
      </c>
      <c r="G729">
        <v>89.1</v>
      </c>
      <c r="H729">
        <v>7.65</v>
      </c>
      <c r="I729">
        <v>33.700000000000003</v>
      </c>
      <c r="K729">
        <v>-81.5</v>
      </c>
      <c r="L729">
        <f t="shared" si="0"/>
        <v>7.8942500000000004</v>
      </c>
    </row>
    <row r="730" spans="1:12" x14ac:dyDescent="0.2">
      <c r="A730" t="s">
        <v>116</v>
      </c>
      <c r="D730" s="2">
        <v>43676</v>
      </c>
      <c r="F730">
        <v>12.6</v>
      </c>
      <c r="G730">
        <v>91.9</v>
      </c>
      <c r="H730">
        <v>7.96</v>
      </c>
      <c r="I730">
        <v>33.68</v>
      </c>
      <c r="K730">
        <v>-84.4</v>
      </c>
      <c r="L730">
        <f t="shared" si="0"/>
        <v>7.9392000000000005</v>
      </c>
    </row>
    <row r="731" spans="1:12" x14ac:dyDescent="0.2">
      <c r="A731" t="s">
        <v>117</v>
      </c>
      <c r="D731" s="2">
        <v>43676</v>
      </c>
      <c r="F731">
        <v>12.5</v>
      </c>
      <c r="G731">
        <v>91.2</v>
      </c>
      <c r="H731">
        <v>7.87</v>
      </c>
      <c r="I731">
        <v>33.72</v>
      </c>
      <c r="K731">
        <v>-35.5</v>
      </c>
      <c r="L731">
        <f t="shared" si="0"/>
        <v>7.1812500000000004</v>
      </c>
    </row>
    <row r="732" spans="1:12" x14ac:dyDescent="0.2">
      <c r="A732" t="s">
        <v>117</v>
      </c>
      <c r="D732" s="2">
        <v>43676</v>
      </c>
      <c r="F732">
        <v>12.5</v>
      </c>
      <c r="G732">
        <v>94.5</v>
      </c>
      <c r="H732">
        <v>8.16</v>
      </c>
      <c r="I732">
        <v>33.67</v>
      </c>
      <c r="K732">
        <v>-35.4</v>
      </c>
      <c r="L732">
        <f t="shared" si="0"/>
        <v>7.1797000000000004</v>
      </c>
    </row>
  </sheetData>
  <sortState xmlns:xlrd2="http://schemas.microsoft.com/office/spreadsheetml/2017/richdata2" ref="A2:L351">
    <sortCondition ref="A2:A351"/>
    <sortCondition ref="B2:B351"/>
    <sortCondition ref="E2:E351"/>
    <sortCondition ref="D2:D35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D20AD-F48B-024D-BF9B-C943D838B293}">
  <dimension ref="A1:P421"/>
  <sheetViews>
    <sheetView workbookViewId="0">
      <selection activeCell="N2" sqref="N2"/>
    </sheetView>
  </sheetViews>
  <sheetFormatPr baseColWidth="10" defaultRowHeight="16" x14ac:dyDescent="0.2"/>
  <sheetData>
    <row r="1" spans="1:16" x14ac:dyDescent="0.2">
      <c r="A1" s="1" t="s">
        <v>17</v>
      </c>
      <c r="B1" s="1" t="s">
        <v>8</v>
      </c>
      <c r="C1" s="1" t="s">
        <v>2</v>
      </c>
      <c r="D1" s="1" t="s">
        <v>9</v>
      </c>
      <c r="E1" s="1" t="s">
        <v>18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108</v>
      </c>
      <c r="M1" s="1"/>
      <c r="N1" s="1" t="s">
        <v>190</v>
      </c>
      <c r="O1" s="1"/>
      <c r="P1" s="1"/>
    </row>
    <row r="2" spans="1:16" x14ac:dyDescent="0.2">
      <c r="A2" t="s">
        <v>3</v>
      </c>
      <c r="B2">
        <v>15</v>
      </c>
      <c r="C2">
        <v>1</v>
      </c>
      <c r="D2" s="2">
        <v>43648</v>
      </c>
      <c r="E2" t="s">
        <v>20</v>
      </c>
      <c r="F2">
        <v>11.9</v>
      </c>
      <c r="G2">
        <v>95.8</v>
      </c>
      <c r="H2">
        <v>8.4</v>
      </c>
      <c r="I2">
        <v>33.06</v>
      </c>
      <c r="J2">
        <v>6.33</v>
      </c>
      <c r="K2">
        <v>9</v>
      </c>
      <c r="L2">
        <v>2290.0652037646501</v>
      </c>
      <c r="M2" s="1"/>
    </row>
    <row r="3" spans="1:16" x14ac:dyDescent="0.2">
      <c r="A3" t="s">
        <v>3</v>
      </c>
      <c r="B3">
        <v>15</v>
      </c>
      <c r="C3">
        <v>1</v>
      </c>
      <c r="D3" s="2">
        <v>43650</v>
      </c>
      <c r="E3" t="s">
        <v>20</v>
      </c>
      <c r="F3">
        <v>10.8</v>
      </c>
      <c r="G3">
        <v>92.6</v>
      </c>
      <c r="H3">
        <v>8.3000000000000007</v>
      </c>
      <c r="I3">
        <v>33.090000000000003</v>
      </c>
      <c r="J3">
        <v>6.36</v>
      </c>
      <c r="K3">
        <v>7.4</v>
      </c>
      <c r="L3">
        <v>2328.5328419873003</v>
      </c>
    </row>
    <row r="4" spans="1:16" x14ac:dyDescent="0.2">
      <c r="A4" t="s">
        <v>3</v>
      </c>
      <c r="B4">
        <v>15</v>
      </c>
      <c r="C4">
        <v>1</v>
      </c>
      <c r="D4" s="2">
        <v>43652</v>
      </c>
      <c r="E4" t="s">
        <v>20</v>
      </c>
      <c r="F4">
        <v>11.9</v>
      </c>
      <c r="G4">
        <v>94.3</v>
      </c>
      <c r="H4">
        <v>8.26</v>
      </c>
      <c r="I4">
        <v>33.17</v>
      </c>
      <c r="J4">
        <v>6.38</v>
      </c>
      <c r="K4">
        <v>6.3</v>
      </c>
      <c r="L4">
        <v>2350.0120299006003</v>
      </c>
    </row>
    <row r="5" spans="1:16" x14ac:dyDescent="0.2">
      <c r="A5" t="s">
        <v>3</v>
      </c>
      <c r="B5">
        <v>15</v>
      </c>
      <c r="C5">
        <v>1</v>
      </c>
      <c r="D5" s="2">
        <v>43647</v>
      </c>
      <c r="E5" t="s">
        <v>19</v>
      </c>
      <c r="F5">
        <v>15.5</v>
      </c>
      <c r="G5">
        <v>99.6</v>
      </c>
      <c r="H5">
        <v>8.1300000000000008</v>
      </c>
      <c r="I5">
        <v>33.04</v>
      </c>
      <c r="J5">
        <v>6.24</v>
      </c>
      <c r="K5">
        <v>14.5</v>
      </c>
      <c r="L5">
        <v>2266.3657630315001</v>
      </c>
    </row>
    <row r="6" spans="1:16" x14ac:dyDescent="0.2">
      <c r="A6" t="s">
        <v>3</v>
      </c>
      <c r="B6">
        <v>15</v>
      </c>
      <c r="C6">
        <v>1</v>
      </c>
      <c r="D6" s="2">
        <v>43649</v>
      </c>
      <c r="E6" t="s">
        <v>19</v>
      </c>
      <c r="F6">
        <v>15.4</v>
      </c>
      <c r="G6">
        <v>97.8</v>
      </c>
      <c r="H6">
        <v>7.98</v>
      </c>
      <c r="I6">
        <v>33.1</v>
      </c>
      <c r="J6">
        <v>6.27</v>
      </c>
      <c r="K6">
        <v>13</v>
      </c>
      <c r="L6">
        <v>2245.21810608225</v>
      </c>
    </row>
    <row r="7" spans="1:16" ht="17" customHeight="1" x14ac:dyDescent="0.2">
      <c r="A7" t="s">
        <v>3</v>
      </c>
      <c r="B7">
        <v>15</v>
      </c>
      <c r="C7">
        <v>1</v>
      </c>
      <c r="D7" s="2">
        <v>43651</v>
      </c>
      <c r="E7" t="s">
        <v>19</v>
      </c>
      <c r="F7">
        <v>14.7</v>
      </c>
      <c r="G7">
        <v>98.8</v>
      </c>
      <c r="H7">
        <v>8.18</v>
      </c>
      <c r="I7">
        <v>33.14</v>
      </c>
      <c r="J7">
        <v>6.29</v>
      </c>
      <c r="K7">
        <v>11.7</v>
      </c>
      <c r="L7">
        <v>2286.2375280888</v>
      </c>
    </row>
    <row r="8" spans="1:16" x14ac:dyDescent="0.2">
      <c r="A8" t="s">
        <v>3</v>
      </c>
      <c r="B8">
        <v>16</v>
      </c>
      <c r="C8">
        <v>7</v>
      </c>
      <c r="D8" s="2">
        <v>43648</v>
      </c>
      <c r="E8" t="s">
        <v>20</v>
      </c>
      <c r="F8">
        <v>12</v>
      </c>
      <c r="G8">
        <v>93.9</v>
      </c>
      <c r="H8">
        <v>8.2100000000000009</v>
      </c>
      <c r="I8">
        <v>33.06</v>
      </c>
      <c r="J8">
        <v>8.06</v>
      </c>
      <c r="K8">
        <v>-87.3</v>
      </c>
      <c r="L8">
        <v>2210.6685610711002</v>
      </c>
    </row>
    <row r="9" spans="1:16" x14ac:dyDescent="0.2">
      <c r="A9" t="s">
        <v>3</v>
      </c>
      <c r="B9">
        <v>16</v>
      </c>
      <c r="C9">
        <v>7</v>
      </c>
      <c r="D9" s="2">
        <v>43650</v>
      </c>
      <c r="E9" t="s">
        <v>20</v>
      </c>
      <c r="F9">
        <v>10.9</v>
      </c>
      <c r="G9">
        <v>93.7</v>
      </c>
      <c r="H9">
        <v>8.39</v>
      </c>
      <c r="I9">
        <v>33.11</v>
      </c>
      <c r="J9">
        <v>8.15</v>
      </c>
      <c r="K9">
        <v>-93.7</v>
      </c>
      <c r="L9">
        <v>2210.5982363211501</v>
      </c>
    </row>
    <row r="10" spans="1:16" x14ac:dyDescent="0.2">
      <c r="A10" t="s">
        <v>3</v>
      </c>
      <c r="B10">
        <v>16</v>
      </c>
      <c r="C10">
        <v>7</v>
      </c>
      <c r="D10" s="2">
        <v>43652</v>
      </c>
      <c r="E10" t="s">
        <v>20</v>
      </c>
      <c r="F10">
        <v>11.8</v>
      </c>
      <c r="G10">
        <v>95.6</v>
      </c>
      <c r="H10">
        <v>8.4</v>
      </c>
      <c r="I10">
        <v>33.24</v>
      </c>
      <c r="J10">
        <v>8.14</v>
      </c>
      <c r="K10">
        <v>-93.6</v>
      </c>
      <c r="L10">
        <v>2231.61529016335</v>
      </c>
    </row>
    <row r="11" spans="1:16" x14ac:dyDescent="0.2">
      <c r="A11" t="s">
        <v>3</v>
      </c>
      <c r="B11">
        <v>16</v>
      </c>
      <c r="C11">
        <v>7</v>
      </c>
      <c r="D11" s="2">
        <v>43647</v>
      </c>
      <c r="E11" t="s">
        <v>19</v>
      </c>
      <c r="F11">
        <v>15.4</v>
      </c>
      <c r="G11">
        <v>100.8</v>
      </c>
      <c r="H11">
        <v>8.24</v>
      </c>
      <c r="I11">
        <v>33.049999999999997</v>
      </c>
      <c r="J11">
        <v>8.06</v>
      </c>
      <c r="K11">
        <v>-89.9</v>
      </c>
      <c r="L11">
        <v>2218.2033557086002</v>
      </c>
    </row>
    <row r="12" spans="1:16" x14ac:dyDescent="0.2">
      <c r="A12" t="s">
        <v>3</v>
      </c>
      <c r="B12">
        <v>16</v>
      </c>
      <c r="C12">
        <v>7</v>
      </c>
      <c r="D12" s="2">
        <v>43649</v>
      </c>
      <c r="E12" t="s">
        <v>19</v>
      </c>
      <c r="F12">
        <v>15.4</v>
      </c>
      <c r="G12">
        <v>98.6</v>
      </c>
      <c r="H12">
        <v>8.0500000000000007</v>
      </c>
      <c r="I12">
        <v>33.11</v>
      </c>
      <c r="J12">
        <v>8.1300000000000008</v>
      </c>
      <c r="K12">
        <v>-93.7</v>
      </c>
      <c r="L12">
        <v>2217.8919175302503</v>
      </c>
    </row>
    <row r="13" spans="1:16" x14ac:dyDescent="0.2">
      <c r="A13" t="s">
        <v>3</v>
      </c>
      <c r="B13">
        <v>16</v>
      </c>
      <c r="C13">
        <v>7</v>
      </c>
      <c r="D13" s="2">
        <v>43651</v>
      </c>
      <c r="E13" t="s">
        <v>19</v>
      </c>
      <c r="F13">
        <v>13.6</v>
      </c>
      <c r="G13">
        <v>100.7</v>
      </c>
      <c r="H13">
        <v>8.5299999999999994</v>
      </c>
      <c r="I13">
        <v>33.229999999999997</v>
      </c>
      <c r="J13">
        <v>8.15</v>
      </c>
      <c r="K13">
        <v>-94.2</v>
      </c>
      <c r="L13">
        <v>2234.54883687555</v>
      </c>
    </row>
    <row r="14" spans="1:16" x14ac:dyDescent="0.2">
      <c r="A14" t="s">
        <v>3</v>
      </c>
      <c r="B14">
        <v>17</v>
      </c>
      <c r="C14">
        <v>4</v>
      </c>
      <c r="D14" s="2">
        <v>43648</v>
      </c>
      <c r="E14" t="s">
        <v>20</v>
      </c>
      <c r="F14">
        <v>11.9</v>
      </c>
      <c r="G14">
        <v>93.3</v>
      </c>
      <c r="H14">
        <v>8.18</v>
      </c>
      <c r="I14">
        <v>33.049999999999997</v>
      </c>
      <c r="J14">
        <v>7.24</v>
      </c>
      <c r="K14">
        <v>-42.3</v>
      </c>
      <c r="L14">
        <v>2233.74512544755</v>
      </c>
    </row>
    <row r="15" spans="1:16" x14ac:dyDescent="0.2">
      <c r="A15" t="s">
        <v>3</v>
      </c>
      <c r="B15">
        <v>17</v>
      </c>
      <c r="C15">
        <v>4</v>
      </c>
      <c r="D15" s="2">
        <v>43650</v>
      </c>
      <c r="E15" t="s">
        <v>20</v>
      </c>
      <c r="F15">
        <v>10.8</v>
      </c>
      <c r="G15">
        <v>92.3</v>
      </c>
      <c r="H15">
        <v>8.2899999999999991</v>
      </c>
      <c r="I15">
        <v>33.11</v>
      </c>
      <c r="J15">
        <v>7.3</v>
      </c>
      <c r="K15">
        <v>-46</v>
      </c>
      <c r="L15">
        <v>2225.6879183818501</v>
      </c>
    </row>
    <row r="16" spans="1:16" x14ac:dyDescent="0.2">
      <c r="A16" t="s">
        <v>3</v>
      </c>
      <c r="B16">
        <v>17</v>
      </c>
      <c r="C16">
        <v>4</v>
      </c>
      <c r="D16" s="2">
        <v>43652</v>
      </c>
      <c r="E16" t="s">
        <v>20</v>
      </c>
      <c r="F16">
        <v>11.8</v>
      </c>
      <c r="G16">
        <v>96.4</v>
      </c>
      <c r="H16">
        <v>8.4600000000000009</v>
      </c>
      <c r="I16">
        <v>33.25</v>
      </c>
      <c r="J16">
        <v>7.3</v>
      </c>
      <c r="K16">
        <v>-46</v>
      </c>
      <c r="L16">
        <v>2243.5102192977502</v>
      </c>
    </row>
    <row r="17" spans="1:12" x14ac:dyDescent="0.2">
      <c r="A17" t="s">
        <v>3</v>
      </c>
      <c r="B17">
        <v>17</v>
      </c>
      <c r="C17">
        <v>4</v>
      </c>
      <c r="D17" s="2">
        <v>43647</v>
      </c>
      <c r="E17" t="s">
        <v>19</v>
      </c>
      <c r="F17">
        <v>15.4</v>
      </c>
      <c r="G17">
        <v>100.1</v>
      </c>
      <c r="H17">
        <v>8.17</v>
      </c>
      <c r="I17">
        <v>33.06</v>
      </c>
      <c r="J17">
        <v>7.21</v>
      </c>
      <c r="K17">
        <v>-40.9</v>
      </c>
      <c r="L17">
        <v>2225.1152739894005</v>
      </c>
    </row>
    <row r="18" spans="1:12" x14ac:dyDescent="0.2">
      <c r="A18" t="s">
        <v>3</v>
      </c>
      <c r="B18">
        <v>17</v>
      </c>
      <c r="C18">
        <v>4</v>
      </c>
      <c r="D18" s="2">
        <v>43649</v>
      </c>
      <c r="E18" t="s">
        <v>19</v>
      </c>
      <c r="F18">
        <v>15.4</v>
      </c>
      <c r="G18">
        <v>98.9</v>
      </c>
      <c r="H18">
        <v>8.08</v>
      </c>
      <c r="I18">
        <v>33.119999999999997</v>
      </c>
      <c r="J18">
        <v>7.25</v>
      </c>
      <c r="K18">
        <v>-43.5</v>
      </c>
      <c r="L18">
        <v>2230.5101869498503</v>
      </c>
    </row>
    <row r="19" spans="1:12" x14ac:dyDescent="0.2">
      <c r="A19" t="s">
        <v>3</v>
      </c>
      <c r="B19">
        <v>17</v>
      </c>
      <c r="C19">
        <v>4</v>
      </c>
      <c r="D19" s="2">
        <v>43651</v>
      </c>
      <c r="E19" t="s">
        <v>19</v>
      </c>
      <c r="F19">
        <v>13.6</v>
      </c>
      <c r="G19">
        <v>101.4</v>
      </c>
      <c r="H19">
        <v>8.57</v>
      </c>
      <c r="I19">
        <v>33.229999999999997</v>
      </c>
      <c r="J19">
        <v>7.26</v>
      </c>
      <c r="K19">
        <v>-43.9</v>
      </c>
      <c r="L19">
        <v>2252.4113233628505</v>
      </c>
    </row>
    <row r="20" spans="1:12" x14ac:dyDescent="0.2">
      <c r="A20" t="s">
        <v>3</v>
      </c>
      <c r="B20">
        <v>18</v>
      </c>
      <c r="C20">
        <v>3</v>
      </c>
      <c r="D20" s="2">
        <v>43648</v>
      </c>
      <c r="E20" t="s">
        <v>20</v>
      </c>
      <c r="F20">
        <v>12</v>
      </c>
      <c r="G20">
        <v>93.4</v>
      </c>
      <c r="H20">
        <v>8.18</v>
      </c>
      <c r="I20">
        <v>33.06</v>
      </c>
      <c r="J20">
        <v>6.97</v>
      </c>
      <c r="K20">
        <v>-27.2</v>
      </c>
      <c r="L20">
        <v>2247.8201218304002</v>
      </c>
    </row>
    <row r="21" spans="1:12" x14ac:dyDescent="0.2">
      <c r="A21" t="s">
        <v>3</v>
      </c>
      <c r="B21">
        <v>18</v>
      </c>
      <c r="C21">
        <v>3</v>
      </c>
      <c r="D21" s="2">
        <v>43650</v>
      </c>
      <c r="E21" t="s">
        <v>20</v>
      </c>
      <c r="F21">
        <v>10.8</v>
      </c>
      <c r="G21">
        <v>92.4</v>
      </c>
      <c r="H21">
        <v>8.2799999999999994</v>
      </c>
      <c r="I21">
        <v>33.11</v>
      </c>
      <c r="J21">
        <v>6.98</v>
      </c>
      <c r="K21">
        <v>-28</v>
      </c>
      <c r="L21">
        <v>2214.6770718182502</v>
      </c>
    </row>
    <row r="22" spans="1:12" x14ac:dyDescent="0.2">
      <c r="A22" t="s">
        <v>3</v>
      </c>
      <c r="B22">
        <v>18</v>
      </c>
      <c r="C22">
        <v>3</v>
      </c>
      <c r="D22" s="2">
        <v>43652</v>
      </c>
      <c r="E22" t="s">
        <v>20</v>
      </c>
      <c r="F22">
        <v>11.8</v>
      </c>
      <c r="G22">
        <v>92.7</v>
      </c>
      <c r="H22">
        <v>8.1300000000000008</v>
      </c>
      <c r="I22">
        <v>33.18</v>
      </c>
      <c r="J22">
        <v>7.03</v>
      </c>
      <c r="K22">
        <v>-30.7</v>
      </c>
      <c r="L22">
        <v>2240.1848632644005</v>
      </c>
    </row>
    <row r="23" spans="1:12" x14ac:dyDescent="0.2">
      <c r="A23" t="s">
        <v>3</v>
      </c>
      <c r="B23">
        <v>18</v>
      </c>
      <c r="C23">
        <v>3</v>
      </c>
      <c r="D23" s="2">
        <v>43647</v>
      </c>
      <c r="E23" t="s">
        <v>19</v>
      </c>
      <c r="F23">
        <v>15.4</v>
      </c>
      <c r="G23">
        <v>99.8</v>
      </c>
      <c r="H23">
        <v>8.15</v>
      </c>
      <c r="I23">
        <v>33.07</v>
      </c>
      <c r="J23">
        <v>6.9</v>
      </c>
      <c r="K23">
        <v>-23.5</v>
      </c>
      <c r="L23">
        <v>2236.1060277673005</v>
      </c>
    </row>
    <row r="24" spans="1:12" x14ac:dyDescent="0.2">
      <c r="A24" t="s">
        <v>3</v>
      </c>
      <c r="B24">
        <v>18</v>
      </c>
      <c r="C24">
        <v>3</v>
      </c>
      <c r="D24" s="2">
        <v>43649</v>
      </c>
      <c r="E24" t="s">
        <v>19</v>
      </c>
      <c r="F24">
        <v>15.4</v>
      </c>
      <c r="G24">
        <v>98.1</v>
      </c>
      <c r="H24">
        <v>8.01</v>
      </c>
      <c r="I24">
        <v>33.11</v>
      </c>
      <c r="J24">
        <v>6.95</v>
      </c>
      <c r="K24">
        <v>-25.9</v>
      </c>
      <c r="L24">
        <v>2207.0217204665501</v>
      </c>
    </row>
    <row r="25" spans="1:12" x14ac:dyDescent="0.2">
      <c r="A25" t="s">
        <v>3</v>
      </c>
      <c r="B25">
        <v>18</v>
      </c>
      <c r="C25">
        <v>3</v>
      </c>
      <c r="D25" s="2">
        <v>43651</v>
      </c>
      <c r="E25" t="s">
        <v>19</v>
      </c>
      <c r="F25">
        <v>14.7</v>
      </c>
      <c r="G25">
        <v>99.7</v>
      </c>
      <c r="H25">
        <v>8.25</v>
      </c>
      <c r="I25">
        <v>33.19</v>
      </c>
      <c r="J25">
        <v>6.97</v>
      </c>
      <c r="K25">
        <v>-27.2</v>
      </c>
      <c r="L25">
        <v>2225.9189854174001</v>
      </c>
    </row>
    <row r="26" spans="1:12" x14ac:dyDescent="0.2">
      <c r="A26" t="s">
        <v>3</v>
      </c>
      <c r="B26">
        <v>19</v>
      </c>
      <c r="C26">
        <v>5</v>
      </c>
      <c r="D26" s="2">
        <v>43648</v>
      </c>
      <c r="E26" t="s">
        <v>20</v>
      </c>
      <c r="F26">
        <v>11.9</v>
      </c>
      <c r="G26">
        <v>90.9</v>
      </c>
      <c r="H26">
        <v>7.98</v>
      </c>
      <c r="I26">
        <v>33.049999999999997</v>
      </c>
      <c r="J26">
        <v>7.48</v>
      </c>
      <c r="K26">
        <v>-56.4</v>
      </c>
      <c r="L26">
        <v>2283.3441669480003</v>
      </c>
    </row>
    <row r="27" spans="1:12" x14ac:dyDescent="0.2">
      <c r="A27" t="s">
        <v>3</v>
      </c>
      <c r="B27">
        <v>19</v>
      </c>
      <c r="C27">
        <v>5</v>
      </c>
      <c r="D27" s="2">
        <v>43650</v>
      </c>
      <c r="E27" t="s">
        <v>20</v>
      </c>
      <c r="F27">
        <v>10.8</v>
      </c>
      <c r="G27">
        <v>89.7</v>
      </c>
      <c r="H27">
        <v>8.06</v>
      </c>
      <c r="I27">
        <v>33.11</v>
      </c>
      <c r="J27">
        <v>7.59</v>
      </c>
      <c r="K27">
        <v>-62.1</v>
      </c>
      <c r="L27">
        <v>2233.7551718404002</v>
      </c>
    </row>
    <row r="28" spans="1:12" x14ac:dyDescent="0.2">
      <c r="A28" t="s">
        <v>3</v>
      </c>
      <c r="B28">
        <v>19</v>
      </c>
      <c r="C28">
        <v>5</v>
      </c>
      <c r="D28" s="2">
        <v>43652</v>
      </c>
      <c r="E28" t="s">
        <v>20</v>
      </c>
      <c r="F28">
        <v>11.9</v>
      </c>
      <c r="G28">
        <v>94.9</v>
      </c>
      <c r="H28">
        <v>8.32</v>
      </c>
      <c r="I28">
        <v>33.25</v>
      </c>
      <c r="J28">
        <v>7.54</v>
      </c>
      <c r="K28">
        <v>-59.8</v>
      </c>
      <c r="L28">
        <v>2252.5821120413002</v>
      </c>
    </row>
    <row r="29" spans="1:12" x14ac:dyDescent="0.2">
      <c r="A29" t="s">
        <v>3</v>
      </c>
      <c r="B29">
        <v>19</v>
      </c>
      <c r="C29">
        <v>5</v>
      </c>
      <c r="D29" s="2">
        <v>43647</v>
      </c>
      <c r="E29" t="s">
        <v>19</v>
      </c>
      <c r="F29">
        <v>15.4</v>
      </c>
      <c r="G29">
        <v>100</v>
      </c>
      <c r="H29">
        <v>8.17</v>
      </c>
      <c r="I29">
        <v>33.04</v>
      </c>
      <c r="J29">
        <v>7.5</v>
      </c>
      <c r="K29">
        <v>-57.7</v>
      </c>
      <c r="L29">
        <v>2266.4963661385505</v>
      </c>
    </row>
    <row r="30" spans="1:12" x14ac:dyDescent="0.2">
      <c r="A30" t="s">
        <v>3</v>
      </c>
      <c r="B30">
        <v>19</v>
      </c>
      <c r="C30">
        <v>5</v>
      </c>
      <c r="D30" s="2">
        <v>43649</v>
      </c>
      <c r="E30" t="s">
        <v>19</v>
      </c>
      <c r="F30">
        <v>15.4</v>
      </c>
      <c r="G30">
        <v>98.6</v>
      </c>
      <c r="H30">
        <v>8.0500000000000007</v>
      </c>
      <c r="I30">
        <v>33.11</v>
      </c>
      <c r="J30">
        <v>7.58</v>
      </c>
      <c r="K30">
        <v>-62.4</v>
      </c>
      <c r="L30">
        <v>2261.1717779280502</v>
      </c>
    </row>
    <row r="31" spans="1:12" x14ac:dyDescent="0.2">
      <c r="A31" t="s">
        <v>3</v>
      </c>
      <c r="B31">
        <v>19</v>
      </c>
      <c r="C31">
        <v>5</v>
      </c>
      <c r="D31" s="2">
        <v>43651</v>
      </c>
      <c r="E31" t="s">
        <v>19</v>
      </c>
      <c r="F31">
        <v>13.6</v>
      </c>
      <c r="G31">
        <v>101.8</v>
      </c>
      <c r="H31">
        <v>8.61</v>
      </c>
      <c r="I31">
        <v>33.21</v>
      </c>
      <c r="J31">
        <v>7.51</v>
      </c>
      <c r="K31">
        <v>-58.1</v>
      </c>
      <c r="L31">
        <v>2245.9012607960503</v>
      </c>
    </row>
    <row r="32" spans="1:12" x14ac:dyDescent="0.2">
      <c r="A32" t="s">
        <v>3</v>
      </c>
      <c r="B32">
        <v>20</v>
      </c>
      <c r="C32">
        <v>2</v>
      </c>
      <c r="D32" s="2">
        <v>43648</v>
      </c>
      <c r="E32" t="s">
        <v>20</v>
      </c>
      <c r="F32">
        <v>11.9</v>
      </c>
      <c r="G32">
        <v>95.1</v>
      </c>
      <c r="H32">
        <v>8.35</v>
      </c>
      <c r="I32">
        <v>33.07</v>
      </c>
      <c r="J32">
        <v>6.6</v>
      </c>
      <c r="K32">
        <v>-6.2</v>
      </c>
      <c r="L32">
        <v>2287.0010539454001</v>
      </c>
    </row>
    <row r="33" spans="1:12" x14ac:dyDescent="0.2">
      <c r="A33" t="s">
        <v>3</v>
      </c>
      <c r="B33">
        <v>20</v>
      </c>
      <c r="C33">
        <v>2</v>
      </c>
      <c r="D33" s="2">
        <v>43650</v>
      </c>
      <c r="E33" t="s">
        <v>20</v>
      </c>
      <c r="F33">
        <v>10.8</v>
      </c>
      <c r="G33">
        <v>94.1</v>
      </c>
      <c r="H33">
        <v>8.44</v>
      </c>
      <c r="I33">
        <v>33.1</v>
      </c>
      <c r="J33">
        <v>6.64</v>
      </c>
      <c r="K33">
        <v>-8.6999999999999993</v>
      </c>
      <c r="L33">
        <v>2281.8171152348004</v>
      </c>
    </row>
    <row r="34" spans="1:12" x14ac:dyDescent="0.2">
      <c r="A34" t="s">
        <v>3</v>
      </c>
      <c r="B34">
        <v>20</v>
      </c>
      <c r="C34">
        <v>2</v>
      </c>
      <c r="D34" s="2">
        <v>43652</v>
      </c>
      <c r="E34" t="s">
        <v>20</v>
      </c>
      <c r="F34">
        <v>11.9</v>
      </c>
      <c r="G34">
        <v>94.9</v>
      </c>
      <c r="H34">
        <v>8.32</v>
      </c>
      <c r="I34">
        <v>33.17</v>
      </c>
      <c r="J34">
        <v>6.63</v>
      </c>
      <c r="K34">
        <v>-8.1</v>
      </c>
      <c r="L34">
        <v>2286.2576208744999</v>
      </c>
    </row>
    <row r="35" spans="1:12" x14ac:dyDescent="0.2">
      <c r="A35" t="s">
        <v>3</v>
      </c>
      <c r="B35">
        <v>20</v>
      </c>
      <c r="C35">
        <v>2</v>
      </c>
      <c r="D35" s="2">
        <v>43647</v>
      </c>
      <c r="E35" t="s">
        <v>19</v>
      </c>
      <c r="F35">
        <v>15.4</v>
      </c>
      <c r="G35">
        <v>100.2</v>
      </c>
      <c r="H35">
        <v>8.18</v>
      </c>
      <c r="I35">
        <v>33.049999999999997</v>
      </c>
      <c r="J35">
        <v>6.53</v>
      </c>
      <c r="K35">
        <v>-2.1</v>
      </c>
      <c r="L35">
        <v>2243.3293842264502</v>
      </c>
    </row>
    <row r="36" spans="1:12" x14ac:dyDescent="0.2">
      <c r="A36" t="s">
        <v>3</v>
      </c>
      <c r="B36">
        <v>20</v>
      </c>
      <c r="C36">
        <v>2</v>
      </c>
      <c r="D36" s="2">
        <v>43649</v>
      </c>
      <c r="E36" t="s">
        <v>19</v>
      </c>
      <c r="F36">
        <v>15.4</v>
      </c>
      <c r="G36">
        <v>100</v>
      </c>
      <c r="H36">
        <v>8.16</v>
      </c>
      <c r="I36">
        <v>33.11</v>
      </c>
      <c r="J36">
        <v>6.55</v>
      </c>
      <c r="K36">
        <v>-3.3</v>
      </c>
      <c r="L36">
        <v>2247.2173382594005</v>
      </c>
    </row>
    <row r="37" spans="1:12" x14ac:dyDescent="0.2">
      <c r="A37" t="s">
        <v>3</v>
      </c>
      <c r="B37">
        <v>20</v>
      </c>
      <c r="C37">
        <v>2</v>
      </c>
      <c r="D37" s="2">
        <v>43651</v>
      </c>
      <c r="E37" t="s">
        <v>19</v>
      </c>
      <c r="F37">
        <v>14.7</v>
      </c>
      <c r="G37">
        <v>100.4</v>
      </c>
      <c r="H37">
        <v>8.32</v>
      </c>
      <c r="I37">
        <v>33.18</v>
      </c>
      <c r="J37">
        <v>6.57</v>
      </c>
      <c r="K37">
        <v>-4.5</v>
      </c>
      <c r="L37">
        <v>2251.9090037203505</v>
      </c>
    </row>
    <row r="38" spans="1:12" x14ac:dyDescent="0.2">
      <c r="A38" t="s">
        <v>3</v>
      </c>
      <c r="B38">
        <v>21</v>
      </c>
      <c r="C38">
        <v>6</v>
      </c>
      <c r="D38" s="2">
        <v>43648</v>
      </c>
      <c r="E38" t="s">
        <v>20</v>
      </c>
      <c r="F38">
        <v>11.9</v>
      </c>
      <c r="G38">
        <v>91.2</v>
      </c>
      <c r="H38">
        <v>8</v>
      </c>
      <c r="I38">
        <v>33.06</v>
      </c>
      <c r="J38">
        <v>7.74</v>
      </c>
      <c r="K38">
        <v>-70.7</v>
      </c>
      <c r="L38">
        <v>2216.8269998881506</v>
      </c>
    </row>
    <row r="39" spans="1:12" x14ac:dyDescent="0.2">
      <c r="A39" t="s">
        <v>3</v>
      </c>
      <c r="B39">
        <v>21</v>
      </c>
      <c r="C39">
        <v>6</v>
      </c>
      <c r="D39" s="2">
        <v>43650</v>
      </c>
      <c r="E39" t="s">
        <v>20</v>
      </c>
      <c r="F39">
        <v>10.8</v>
      </c>
      <c r="G39">
        <v>92.8</v>
      </c>
      <c r="H39">
        <v>8.33</v>
      </c>
      <c r="I39">
        <v>33.11</v>
      </c>
      <c r="J39">
        <v>7.85</v>
      </c>
      <c r="K39">
        <v>-77.099999999999994</v>
      </c>
      <c r="L39">
        <v>2220.2628662428506</v>
      </c>
    </row>
    <row r="40" spans="1:12" x14ac:dyDescent="0.2">
      <c r="A40" t="s">
        <v>3</v>
      </c>
      <c r="B40">
        <v>21</v>
      </c>
      <c r="C40">
        <v>6</v>
      </c>
      <c r="D40" s="2">
        <v>43652</v>
      </c>
      <c r="E40" t="s">
        <v>20</v>
      </c>
      <c r="F40">
        <v>11.8</v>
      </c>
      <c r="G40">
        <v>94.8</v>
      </c>
      <c r="H40">
        <v>8.33</v>
      </c>
      <c r="I40">
        <v>33.24</v>
      </c>
      <c r="J40">
        <v>7.78</v>
      </c>
      <c r="K40">
        <v>-73.2</v>
      </c>
      <c r="L40">
        <v>2237.7737289804004</v>
      </c>
    </row>
    <row r="41" spans="1:12" x14ac:dyDescent="0.2">
      <c r="A41" t="s">
        <v>3</v>
      </c>
      <c r="B41">
        <v>21</v>
      </c>
      <c r="C41">
        <v>6</v>
      </c>
      <c r="D41" s="2">
        <v>43647</v>
      </c>
      <c r="E41" t="s">
        <v>19</v>
      </c>
      <c r="F41">
        <v>15.4</v>
      </c>
      <c r="G41">
        <v>99.3</v>
      </c>
      <c r="H41">
        <v>8.11</v>
      </c>
      <c r="I41">
        <v>33.049999999999997</v>
      </c>
      <c r="J41">
        <v>7.77</v>
      </c>
      <c r="K41">
        <v>-73.2</v>
      </c>
      <c r="L41">
        <v>2218.8161856724505</v>
      </c>
    </row>
    <row r="42" spans="1:12" x14ac:dyDescent="0.2">
      <c r="A42" t="s">
        <v>3</v>
      </c>
      <c r="B42">
        <v>21</v>
      </c>
      <c r="C42">
        <v>6</v>
      </c>
      <c r="D42" s="2">
        <v>43649</v>
      </c>
      <c r="E42" t="s">
        <v>19</v>
      </c>
      <c r="F42">
        <v>15.4</v>
      </c>
      <c r="G42">
        <v>98.5</v>
      </c>
      <c r="H42">
        <v>8.0399999999999991</v>
      </c>
      <c r="I42">
        <v>33.130000000000003</v>
      </c>
      <c r="J42">
        <v>7.85</v>
      </c>
      <c r="K42">
        <v>-77.8</v>
      </c>
      <c r="L42">
        <v>2218.8865104224001</v>
      </c>
    </row>
    <row r="43" spans="1:12" x14ac:dyDescent="0.2">
      <c r="A43" t="s">
        <v>3</v>
      </c>
      <c r="B43">
        <v>21</v>
      </c>
      <c r="C43">
        <v>6</v>
      </c>
      <c r="D43" s="2">
        <v>43651</v>
      </c>
      <c r="E43" t="s">
        <v>19</v>
      </c>
      <c r="F43">
        <v>13.9</v>
      </c>
      <c r="G43">
        <v>100.9</v>
      </c>
      <c r="H43">
        <v>8.5</v>
      </c>
      <c r="I43">
        <v>33.229999999999997</v>
      </c>
      <c r="J43">
        <v>7.8</v>
      </c>
      <c r="K43">
        <v>-74.7</v>
      </c>
      <c r="L43">
        <v>2241.3803840135506</v>
      </c>
    </row>
    <row r="44" spans="1:12" x14ac:dyDescent="0.2">
      <c r="A44" t="s">
        <v>4</v>
      </c>
      <c r="B44">
        <v>29</v>
      </c>
      <c r="C44">
        <v>6</v>
      </c>
      <c r="D44" s="2">
        <v>43649</v>
      </c>
      <c r="E44" t="s">
        <v>20</v>
      </c>
      <c r="F44">
        <v>12.9</v>
      </c>
      <c r="G44">
        <v>93.3</v>
      </c>
      <c r="H44">
        <v>8.01</v>
      </c>
      <c r="I44">
        <v>33.119999999999997</v>
      </c>
      <c r="J44">
        <v>7.76</v>
      </c>
      <c r="K44">
        <v>-72</v>
      </c>
      <c r="L44">
        <v>2265.5118196392505</v>
      </c>
    </row>
    <row r="45" spans="1:12" x14ac:dyDescent="0.2">
      <c r="A45" t="s">
        <v>4</v>
      </c>
      <c r="B45">
        <v>29</v>
      </c>
      <c r="C45">
        <v>6</v>
      </c>
      <c r="D45" s="2">
        <v>43651</v>
      </c>
      <c r="E45" t="s">
        <v>20</v>
      </c>
      <c r="F45">
        <v>11.5</v>
      </c>
      <c r="G45">
        <v>95.2</v>
      </c>
      <c r="H45">
        <v>8.42</v>
      </c>
      <c r="I45">
        <v>33.18</v>
      </c>
      <c r="J45">
        <v>7.86</v>
      </c>
      <c r="K45">
        <v>-77.400000000000006</v>
      </c>
      <c r="L45">
        <v>2236.1863989101003</v>
      </c>
    </row>
    <row r="46" spans="1:12" x14ac:dyDescent="0.2">
      <c r="A46" t="s">
        <v>4</v>
      </c>
      <c r="B46">
        <v>29</v>
      </c>
      <c r="C46">
        <v>6</v>
      </c>
      <c r="D46" s="2">
        <v>43653</v>
      </c>
      <c r="E46" t="s">
        <v>20</v>
      </c>
      <c r="F46">
        <v>11.4</v>
      </c>
      <c r="G46">
        <v>98.1</v>
      </c>
      <c r="H46">
        <v>8.65</v>
      </c>
      <c r="I46">
        <v>33.770000000000003</v>
      </c>
      <c r="J46">
        <v>7.76</v>
      </c>
      <c r="K46">
        <v>-71.900000000000006</v>
      </c>
      <c r="L46">
        <v>2254.9430143610502</v>
      </c>
    </row>
    <row r="47" spans="1:12" x14ac:dyDescent="0.2">
      <c r="A47" t="s">
        <v>4</v>
      </c>
      <c r="B47">
        <v>29</v>
      </c>
      <c r="C47">
        <v>6</v>
      </c>
      <c r="D47" s="2">
        <v>43648</v>
      </c>
      <c r="E47" t="s">
        <v>19</v>
      </c>
      <c r="F47">
        <v>14.8</v>
      </c>
      <c r="G47">
        <v>101.1</v>
      </c>
      <c r="H47">
        <v>8.36</v>
      </c>
      <c r="I47">
        <v>33.08</v>
      </c>
      <c r="J47">
        <v>7.77</v>
      </c>
      <c r="K47">
        <v>-73.099999999999994</v>
      </c>
      <c r="L47">
        <v>2228.5109547727002</v>
      </c>
    </row>
    <row r="48" spans="1:12" x14ac:dyDescent="0.2">
      <c r="A48" t="s">
        <v>4</v>
      </c>
      <c r="B48">
        <v>29</v>
      </c>
      <c r="C48">
        <v>6</v>
      </c>
      <c r="D48" s="2">
        <v>43650</v>
      </c>
      <c r="E48" t="s">
        <v>19</v>
      </c>
      <c r="F48">
        <v>14.2</v>
      </c>
      <c r="G48">
        <v>100.1</v>
      </c>
      <c r="H48">
        <v>8.3699999999999992</v>
      </c>
      <c r="I48">
        <v>33.19</v>
      </c>
      <c r="J48">
        <v>7.88</v>
      </c>
      <c r="K48">
        <v>-79.3</v>
      </c>
      <c r="L48">
        <v>2289.8240903362503</v>
      </c>
    </row>
    <row r="49" spans="1:12" x14ac:dyDescent="0.2">
      <c r="A49" t="s">
        <v>4</v>
      </c>
      <c r="B49">
        <v>29</v>
      </c>
      <c r="C49">
        <v>6</v>
      </c>
      <c r="D49" s="2">
        <v>43652</v>
      </c>
      <c r="E49" t="s">
        <v>19</v>
      </c>
      <c r="F49">
        <v>13.3</v>
      </c>
      <c r="G49">
        <v>102.9</v>
      </c>
      <c r="H49">
        <v>8.7200000000000006</v>
      </c>
      <c r="I49">
        <v>33.79</v>
      </c>
      <c r="J49">
        <v>7.8</v>
      </c>
      <c r="K49">
        <v>-74.599999999999994</v>
      </c>
      <c r="L49">
        <v>2254.5612514327504</v>
      </c>
    </row>
    <row r="50" spans="1:12" x14ac:dyDescent="0.2">
      <c r="A50" t="s">
        <v>4</v>
      </c>
      <c r="B50">
        <v>30</v>
      </c>
      <c r="C50">
        <v>4</v>
      </c>
      <c r="D50" s="2">
        <v>43649</v>
      </c>
      <c r="E50" t="s">
        <v>20</v>
      </c>
      <c r="F50">
        <v>13.1</v>
      </c>
      <c r="G50">
        <v>93.5</v>
      </c>
      <c r="H50">
        <v>8</v>
      </c>
      <c r="I50">
        <v>33.119999999999997</v>
      </c>
      <c r="J50">
        <v>7.23</v>
      </c>
      <c r="K50">
        <v>-42.2</v>
      </c>
      <c r="L50">
        <v>2244.7057400469002</v>
      </c>
    </row>
    <row r="51" spans="1:12" x14ac:dyDescent="0.2">
      <c r="A51" t="s">
        <v>4</v>
      </c>
      <c r="B51">
        <v>30</v>
      </c>
      <c r="C51">
        <v>4</v>
      </c>
      <c r="D51" s="2">
        <v>43651</v>
      </c>
      <c r="E51" t="s">
        <v>20</v>
      </c>
      <c r="F51">
        <v>11.6</v>
      </c>
      <c r="G51">
        <v>93.9</v>
      </c>
      <c r="H51">
        <v>8.2899999999999991</v>
      </c>
      <c r="I51">
        <v>33.18</v>
      </c>
      <c r="J51">
        <v>7.28</v>
      </c>
      <c r="K51">
        <v>-45</v>
      </c>
      <c r="L51">
        <v>2243.2791522622001</v>
      </c>
    </row>
    <row r="52" spans="1:12" x14ac:dyDescent="0.2">
      <c r="A52" t="s">
        <v>4</v>
      </c>
      <c r="B52">
        <v>30</v>
      </c>
      <c r="C52">
        <v>4</v>
      </c>
      <c r="D52" s="2">
        <v>43653</v>
      </c>
      <c r="E52" t="s">
        <v>20</v>
      </c>
      <c r="F52">
        <v>11.4</v>
      </c>
      <c r="G52">
        <v>97.7</v>
      </c>
      <c r="H52">
        <v>8.6199999999999992</v>
      </c>
      <c r="I52">
        <v>33.770000000000003</v>
      </c>
      <c r="J52">
        <v>7.26</v>
      </c>
      <c r="K52">
        <v>-43.8</v>
      </c>
      <c r="L52">
        <v>2275.6988619891504</v>
      </c>
    </row>
    <row r="53" spans="1:12" x14ac:dyDescent="0.2">
      <c r="A53" t="s">
        <v>4</v>
      </c>
      <c r="B53">
        <v>30</v>
      </c>
      <c r="C53">
        <v>4</v>
      </c>
      <c r="D53" s="2">
        <v>43648</v>
      </c>
      <c r="E53" t="s">
        <v>19</v>
      </c>
      <c r="F53">
        <v>14.8</v>
      </c>
      <c r="G53">
        <v>101.3</v>
      </c>
      <c r="H53">
        <v>8.3800000000000008</v>
      </c>
      <c r="I53">
        <v>33.1</v>
      </c>
      <c r="J53">
        <v>7.21</v>
      </c>
      <c r="K53">
        <v>-41.1</v>
      </c>
      <c r="L53">
        <v>2233.1624346622502</v>
      </c>
    </row>
    <row r="54" spans="1:12" x14ac:dyDescent="0.2">
      <c r="A54" t="s">
        <v>4</v>
      </c>
      <c r="B54">
        <v>30</v>
      </c>
      <c r="C54">
        <v>4</v>
      </c>
      <c r="D54" s="2">
        <v>43650</v>
      </c>
      <c r="E54" t="s">
        <v>19</v>
      </c>
      <c r="F54">
        <v>14.2</v>
      </c>
      <c r="G54">
        <v>100.5</v>
      </c>
      <c r="H54">
        <v>8.4</v>
      </c>
      <c r="I54">
        <v>33.200000000000003</v>
      </c>
      <c r="J54">
        <v>7.28</v>
      </c>
      <c r="K54">
        <v>-44.8</v>
      </c>
      <c r="L54">
        <v>2240.0241209788001</v>
      </c>
    </row>
    <row r="55" spans="1:12" x14ac:dyDescent="0.2">
      <c r="A55" t="s">
        <v>4</v>
      </c>
      <c r="B55">
        <v>30</v>
      </c>
      <c r="C55">
        <v>4</v>
      </c>
      <c r="D55" s="2">
        <v>43652</v>
      </c>
      <c r="E55" t="s">
        <v>19</v>
      </c>
      <c r="F55">
        <v>13.3</v>
      </c>
      <c r="G55">
        <v>101.7</v>
      </c>
      <c r="H55">
        <v>8.6199999999999992</v>
      </c>
      <c r="I55">
        <v>33.79</v>
      </c>
      <c r="J55">
        <v>7.26</v>
      </c>
      <c r="K55">
        <v>-43.6</v>
      </c>
      <c r="L55">
        <v>2266.7776651383501</v>
      </c>
    </row>
    <row r="56" spans="1:12" x14ac:dyDescent="0.2">
      <c r="A56" t="s">
        <v>4</v>
      </c>
      <c r="B56">
        <v>31</v>
      </c>
      <c r="C56">
        <v>5</v>
      </c>
      <c r="D56" s="2">
        <v>43649</v>
      </c>
      <c r="E56" t="s">
        <v>20</v>
      </c>
      <c r="F56">
        <v>13</v>
      </c>
      <c r="G56">
        <v>91.6</v>
      </c>
      <c r="H56">
        <v>7.85</v>
      </c>
      <c r="I56">
        <v>33.119999999999997</v>
      </c>
      <c r="J56">
        <v>7.39</v>
      </c>
      <c r="K56">
        <v>-51.3</v>
      </c>
      <c r="L56">
        <v>2200.3006836499003</v>
      </c>
    </row>
    <row r="57" spans="1:12" x14ac:dyDescent="0.2">
      <c r="A57" t="s">
        <v>4</v>
      </c>
      <c r="B57">
        <v>31</v>
      </c>
      <c r="C57">
        <v>5</v>
      </c>
      <c r="D57" s="2">
        <v>43651</v>
      </c>
      <c r="E57" t="s">
        <v>20</v>
      </c>
      <c r="F57">
        <v>11.5</v>
      </c>
      <c r="G57">
        <v>93.5</v>
      </c>
      <c r="H57">
        <v>8.26</v>
      </c>
      <c r="I57">
        <v>33.18</v>
      </c>
      <c r="J57">
        <v>7.53</v>
      </c>
      <c r="K57">
        <v>-58.8</v>
      </c>
      <c r="L57">
        <v>2234.3981409828002</v>
      </c>
    </row>
    <row r="58" spans="1:12" x14ac:dyDescent="0.2">
      <c r="A58" t="s">
        <v>4</v>
      </c>
      <c r="B58">
        <v>31</v>
      </c>
      <c r="C58">
        <v>5</v>
      </c>
      <c r="D58" s="2">
        <v>43653</v>
      </c>
      <c r="E58" t="s">
        <v>20</v>
      </c>
      <c r="F58">
        <v>11.4</v>
      </c>
      <c r="G58">
        <v>96.8</v>
      </c>
      <c r="H58">
        <v>8.5299999999999994</v>
      </c>
      <c r="I58">
        <v>33.770000000000003</v>
      </c>
      <c r="J58">
        <v>7.5</v>
      </c>
      <c r="K58">
        <v>-57</v>
      </c>
      <c r="L58">
        <v>2266.3456702458002</v>
      </c>
    </row>
    <row r="59" spans="1:12" x14ac:dyDescent="0.2">
      <c r="A59" t="s">
        <v>4</v>
      </c>
      <c r="B59">
        <v>31</v>
      </c>
      <c r="C59">
        <v>5</v>
      </c>
      <c r="D59" s="2">
        <v>43648</v>
      </c>
      <c r="E59" t="s">
        <v>19</v>
      </c>
      <c r="F59">
        <v>14.8</v>
      </c>
      <c r="G59">
        <v>101.3</v>
      </c>
      <c r="H59">
        <v>8.3699999999999992</v>
      </c>
      <c r="I59">
        <v>33.11</v>
      </c>
      <c r="J59">
        <v>7.39</v>
      </c>
      <c r="K59">
        <v>-51.4</v>
      </c>
      <c r="L59">
        <v>2194.8856779037501</v>
      </c>
    </row>
    <row r="60" spans="1:12" x14ac:dyDescent="0.2">
      <c r="A60" t="s">
        <v>4</v>
      </c>
      <c r="B60">
        <v>31</v>
      </c>
      <c r="C60">
        <v>5</v>
      </c>
      <c r="D60" s="2">
        <v>43650</v>
      </c>
      <c r="E60" t="s">
        <v>19</v>
      </c>
      <c r="F60">
        <v>14.2</v>
      </c>
      <c r="G60">
        <v>100</v>
      </c>
      <c r="H60">
        <v>8.36</v>
      </c>
      <c r="I60">
        <v>33.19</v>
      </c>
      <c r="J60">
        <v>7.53</v>
      </c>
      <c r="K60">
        <v>-59.4</v>
      </c>
      <c r="L60">
        <v>2230.0179137002001</v>
      </c>
    </row>
    <row r="61" spans="1:12" x14ac:dyDescent="0.2">
      <c r="A61" t="s">
        <v>4</v>
      </c>
      <c r="B61">
        <v>31</v>
      </c>
      <c r="C61">
        <v>5</v>
      </c>
      <c r="D61" s="2">
        <v>43652</v>
      </c>
      <c r="E61" t="s">
        <v>19</v>
      </c>
      <c r="F61">
        <v>13.4</v>
      </c>
      <c r="G61">
        <v>102.3</v>
      </c>
      <c r="H61">
        <v>8.67</v>
      </c>
      <c r="I61">
        <v>33.79</v>
      </c>
      <c r="J61">
        <v>7.52</v>
      </c>
      <c r="K61">
        <v>-58.4</v>
      </c>
      <c r="L61">
        <v>2272.0218822060506</v>
      </c>
    </row>
    <row r="62" spans="1:12" x14ac:dyDescent="0.2">
      <c r="A62" t="s">
        <v>4</v>
      </c>
      <c r="B62">
        <v>32</v>
      </c>
      <c r="C62">
        <v>7</v>
      </c>
      <c r="D62" s="2">
        <v>43649</v>
      </c>
      <c r="E62" t="s">
        <v>20</v>
      </c>
      <c r="F62">
        <v>13</v>
      </c>
      <c r="G62">
        <v>88.6</v>
      </c>
      <c r="H62">
        <v>7.6</v>
      </c>
      <c r="I62">
        <v>33.119999999999997</v>
      </c>
      <c r="J62">
        <v>8.0500000000000007</v>
      </c>
      <c r="K62">
        <v>-88.6</v>
      </c>
      <c r="L62">
        <v>2219.5294795648006</v>
      </c>
    </row>
    <row r="63" spans="1:12" x14ac:dyDescent="0.2">
      <c r="A63" t="s">
        <v>4</v>
      </c>
      <c r="B63">
        <v>32</v>
      </c>
      <c r="C63">
        <v>7</v>
      </c>
      <c r="D63" s="2">
        <v>43651</v>
      </c>
      <c r="E63" t="s">
        <v>20</v>
      </c>
      <c r="F63">
        <v>11.5</v>
      </c>
      <c r="G63">
        <v>93.1</v>
      </c>
      <c r="H63">
        <v>8.24</v>
      </c>
      <c r="I63">
        <v>33.17</v>
      </c>
      <c r="J63">
        <v>8.1199999999999992</v>
      </c>
      <c r="K63">
        <v>-92.5</v>
      </c>
      <c r="L63">
        <v>2226.3007483457004</v>
      </c>
    </row>
    <row r="64" spans="1:12" x14ac:dyDescent="0.2">
      <c r="A64" t="s">
        <v>4</v>
      </c>
      <c r="B64">
        <v>32</v>
      </c>
      <c r="C64">
        <v>7</v>
      </c>
      <c r="D64" s="2">
        <v>43653</v>
      </c>
      <c r="E64" t="s">
        <v>20</v>
      </c>
      <c r="F64">
        <v>11.6</v>
      </c>
      <c r="G64">
        <v>98.1</v>
      </c>
      <c r="H64">
        <v>8.64</v>
      </c>
      <c r="I64">
        <v>33.770000000000003</v>
      </c>
      <c r="J64">
        <v>8.06</v>
      </c>
      <c r="K64">
        <v>-88.9</v>
      </c>
      <c r="L64">
        <v>2262.7289688198002</v>
      </c>
    </row>
    <row r="65" spans="1:12" x14ac:dyDescent="0.2">
      <c r="A65" t="s">
        <v>4</v>
      </c>
      <c r="B65">
        <v>32</v>
      </c>
      <c r="C65">
        <v>7</v>
      </c>
      <c r="D65" s="2">
        <v>43648</v>
      </c>
      <c r="E65" t="s">
        <v>19</v>
      </c>
      <c r="F65">
        <v>14.8</v>
      </c>
      <c r="G65">
        <v>102.1</v>
      </c>
      <c r="H65">
        <v>8.44</v>
      </c>
      <c r="I65">
        <v>33.1</v>
      </c>
      <c r="J65">
        <v>8.08</v>
      </c>
      <c r="K65">
        <v>-90.5</v>
      </c>
      <c r="L65">
        <v>2225.3563874178003</v>
      </c>
    </row>
    <row r="66" spans="1:12" x14ac:dyDescent="0.2">
      <c r="A66" t="s">
        <v>4</v>
      </c>
      <c r="B66">
        <v>32</v>
      </c>
      <c r="C66">
        <v>7</v>
      </c>
      <c r="D66" s="2">
        <v>43650</v>
      </c>
      <c r="E66" t="s">
        <v>19</v>
      </c>
      <c r="F66">
        <v>14.1</v>
      </c>
      <c r="G66">
        <v>100.5</v>
      </c>
      <c r="H66">
        <v>8.41</v>
      </c>
      <c r="I66">
        <v>33.19</v>
      </c>
      <c r="J66">
        <v>8.15</v>
      </c>
      <c r="K66">
        <v>-94.7</v>
      </c>
      <c r="L66">
        <v>2229.8471250217503</v>
      </c>
    </row>
    <row r="67" spans="1:12" x14ac:dyDescent="0.2">
      <c r="A67" t="s">
        <v>4</v>
      </c>
      <c r="B67">
        <v>32</v>
      </c>
      <c r="C67">
        <v>7</v>
      </c>
      <c r="D67" s="2">
        <v>43652</v>
      </c>
      <c r="E67" t="s">
        <v>19</v>
      </c>
      <c r="F67">
        <v>13.3</v>
      </c>
      <c r="G67">
        <v>103.1</v>
      </c>
      <c r="H67">
        <v>8.74</v>
      </c>
      <c r="I67">
        <v>33.78</v>
      </c>
      <c r="J67">
        <v>8.1300000000000008</v>
      </c>
      <c r="K67">
        <v>-93.4</v>
      </c>
      <c r="L67">
        <v>2254.0890709688001</v>
      </c>
    </row>
    <row r="68" spans="1:12" x14ac:dyDescent="0.2">
      <c r="A68" t="s">
        <v>4</v>
      </c>
      <c r="B68">
        <v>33</v>
      </c>
      <c r="C68">
        <v>2</v>
      </c>
      <c r="D68" s="2">
        <v>43649</v>
      </c>
      <c r="E68" t="s">
        <v>20</v>
      </c>
      <c r="F68">
        <v>12.8</v>
      </c>
      <c r="G68">
        <v>94.9</v>
      </c>
      <c r="H68">
        <v>8.16</v>
      </c>
      <c r="I68">
        <v>33.119999999999997</v>
      </c>
      <c r="J68">
        <v>6.6</v>
      </c>
      <c r="K68">
        <v>-6.5</v>
      </c>
      <c r="L68">
        <v>2281.5860481992504</v>
      </c>
    </row>
    <row r="69" spans="1:12" x14ac:dyDescent="0.2">
      <c r="A69" t="s">
        <v>4</v>
      </c>
      <c r="B69">
        <v>33</v>
      </c>
      <c r="C69">
        <v>2</v>
      </c>
      <c r="D69" s="2">
        <v>43651</v>
      </c>
      <c r="E69" t="s">
        <v>20</v>
      </c>
      <c r="F69">
        <v>11.6</v>
      </c>
      <c r="G69">
        <v>95.8</v>
      </c>
      <c r="H69">
        <v>8.4499999999999993</v>
      </c>
      <c r="I69">
        <v>33.18</v>
      </c>
      <c r="J69">
        <v>6.65</v>
      </c>
      <c r="K69">
        <v>-9.1</v>
      </c>
      <c r="L69">
        <v>2313.6440877836003</v>
      </c>
    </row>
    <row r="70" spans="1:12" x14ac:dyDescent="0.2">
      <c r="A70" t="s">
        <v>4</v>
      </c>
      <c r="B70">
        <v>33</v>
      </c>
      <c r="C70">
        <v>2</v>
      </c>
      <c r="D70" s="2">
        <v>43653</v>
      </c>
      <c r="E70" t="s">
        <v>20</v>
      </c>
      <c r="F70">
        <v>11.4</v>
      </c>
      <c r="G70">
        <v>98.7</v>
      </c>
      <c r="H70">
        <v>8.6999999999999993</v>
      </c>
      <c r="I70">
        <v>33.770000000000003</v>
      </c>
      <c r="J70">
        <v>6.63</v>
      </c>
      <c r="K70">
        <v>-8</v>
      </c>
      <c r="L70">
        <v>2308.0683397518501</v>
      </c>
    </row>
    <row r="71" spans="1:12" x14ac:dyDescent="0.2">
      <c r="A71" t="s">
        <v>4</v>
      </c>
      <c r="B71">
        <v>33</v>
      </c>
      <c r="C71">
        <v>2</v>
      </c>
      <c r="D71" s="2">
        <v>43648</v>
      </c>
      <c r="E71" t="s">
        <v>19</v>
      </c>
      <c r="F71">
        <v>14.8</v>
      </c>
      <c r="G71">
        <v>101.5</v>
      </c>
      <c r="H71">
        <v>8.3800000000000008</v>
      </c>
      <c r="I71">
        <v>33.1</v>
      </c>
      <c r="J71">
        <v>6.53</v>
      </c>
      <c r="K71">
        <v>-2.1</v>
      </c>
      <c r="L71">
        <v>2235.3224091250004</v>
      </c>
    </row>
    <row r="72" spans="1:12" x14ac:dyDescent="0.2">
      <c r="A72" t="s">
        <v>4</v>
      </c>
      <c r="B72">
        <v>33</v>
      </c>
      <c r="C72">
        <v>2</v>
      </c>
      <c r="D72" s="2">
        <v>43650</v>
      </c>
      <c r="E72" t="s">
        <v>19</v>
      </c>
      <c r="F72">
        <v>14.2</v>
      </c>
      <c r="G72">
        <v>99.6</v>
      </c>
      <c r="H72">
        <v>8.33</v>
      </c>
      <c r="I72">
        <v>33.18</v>
      </c>
      <c r="J72">
        <v>6.58</v>
      </c>
      <c r="K72">
        <v>-4.9000000000000004</v>
      </c>
      <c r="L72">
        <v>2272.3935987415002</v>
      </c>
    </row>
    <row r="73" spans="1:12" x14ac:dyDescent="0.2">
      <c r="A73" t="s">
        <v>4</v>
      </c>
      <c r="B73">
        <v>33</v>
      </c>
      <c r="C73">
        <v>2</v>
      </c>
      <c r="D73" s="2">
        <v>43652</v>
      </c>
      <c r="E73" t="s">
        <v>19</v>
      </c>
      <c r="F73">
        <v>13.3</v>
      </c>
      <c r="G73">
        <v>102.3</v>
      </c>
      <c r="H73">
        <v>8.67</v>
      </c>
      <c r="I73">
        <v>33.770000000000003</v>
      </c>
      <c r="J73">
        <v>6.58</v>
      </c>
      <c r="K73">
        <v>-5.2</v>
      </c>
      <c r="L73">
        <v>2272.1223461345503</v>
      </c>
    </row>
    <row r="74" spans="1:12" x14ac:dyDescent="0.2">
      <c r="A74" t="s">
        <v>4</v>
      </c>
      <c r="B74">
        <v>34</v>
      </c>
      <c r="C74">
        <v>1</v>
      </c>
      <c r="D74" s="2">
        <v>43649</v>
      </c>
      <c r="E74" t="s">
        <v>20</v>
      </c>
      <c r="F74">
        <v>12.9</v>
      </c>
      <c r="G74">
        <v>96.2</v>
      </c>
      <c r="H74">
        <v>8.26</v>
      </c>
      <c r="I74">
        <v>33.119999999999997</v>
      </c>
      <c r="J74">
        <v>6.32</v>
      </c>
      <c r="K74">
        <v>9.8000000000000007</v>
      </c>
      <c r="L74">
        <v>2363.0321550342001</v>
      </c>
    </row>
    <row r="75" spans="1:12" x14ac:dyDescent="0.2">
      <c r="A75" t="s">
        <v>4</v>
      </c>
      <c r="B75">
        <v>34</v>
      </c>
      <c r="C75">
        <v>1</v>
      </c>
      <c r="D75" s="2">
        <v>43651</v>
      </c>
      <c r="E75" t="s">
        <v>20</v>
      </c>
      <c r="F75">
        <v>11.7</v>
      </c>
      <c r="G75">
        <v>95.5</v>
      </c>
      <c r="H75">
        <v>8.41</v>
      </c>
      <c r="I75">
        <v>33.17</v>
      </c>
      <c r="J75">
        <v>6.37</v>
      </c>
      <c r="K75">
        <v>6.6</v>
      </c>
      <c r="L75">
        <v>2357.4664533953001</v>
      </c>
    </row>
    <row r="76" spans="1:12" x14ac:dyDescent="0.2">
      <c r="A76" t="s">
        <v>4</v>
      </c>
      <c r="B76">
        <v>34</v>
      </c>
      <c r="C76">
        <v>1</v>
      </c>
      <c r="D76" s="2">
        <v>43653</v>
      </c>
      <c r="E76" t="s">
        <v>20</v>
      </c>
      <c r="F76">
        <v>11.4</v>
      </c>
      <c r="G76">
        <v>98</v>
      </c>
      <c r="H76">
        <v>8.66</v>
      </c>
      <c r="I76">
        <v>33.76</v>
      </c>
      <c r="J76">
        <v>6.35</v>
      </c>
      <c r="K76">
        <v>7.5</v>
      </c>
      <c r="L76">
        <v>2379.5986568438502</v>
      </c>
    </row>
    <row r="77" spans="1:12" x14ac:dyDescent="0.2">
      <c r="A77" t="s">
        <v>4</v>
      </c>
      <c r="B77">
        <v>34</v>
      </c>
      <c r="C77">
        <v>1</v>
      </c>
      <c r="D77" s="2">
        <v>43648</v>
      </c>
      <c r="E77" t="s">
        <v>19</v>
      </c>
      <c r="F77">
        <v>14.9</v>
      </c>
      <c r="G77">
        <v>100.7</v>
      </c>
      <c r="H77">
        <v>8.31</v>
      </c>
      <c r="I77">
        <v>33.1</v>
      </c>
      <c r="J77">
        <v>6.23</v>
      </c>
      <c r="K77">
        <v>15.1</v>
      </c>
      <c r="L77">
        <v>2277.0551250239</v>
      </c>
    </row>
    <row r="78" spans="1:12" x14ac:dyDescent="0.2">
      <c r="A78" t="s">
        <v>4</v>
      </c>
      <c r="B78">
        <v>34</v>
      </c>
      <c r="C78">
        <v>1</v>
      </c>
      <c r="D78" s="2">
        <v>43650</v>
      </c>
      <c r="E78" t="s">
        <v>19</v>
      </c>
      <c r="F78">
        <v>14.2</v>
      </c>
      <c r="G78">
        <v>100.2</v>
      </c>
      <c r="H78">
        <v>8.3800000000000008</v>
      </c>
      <c r="I78">
        <v>33.19</v>
      </c>
      <c r="J78">
        <v>6.28</v>
      </c>
      <c r="K78">
        <v>12.2</v>
      </c>
      <c r="L78">
        <v>2289.2012139795502</v>
      </c>
    </row>
    <row r="79" spans="1:12" x14ac:dyDescent="0.2">
      <c r="A79" t="s">
        <v>4</v>
      </c>
      <c r="B79">
        <v>34</v>
      </c>
      <c r="C79">
        <v>1</v>
      </c>
      <c r="D79" s="2">
        <v>43652</v>
      </c>
      <c r="E79" t="s">
        <v>19</v>
      </c>
      <c r="F79">
        <v>13.4</v>
      </c>
      <c r="G79">
        <v>101.4</v>
      </c>
      <c r="H79">
        <v>8.59</v>
      </c>
      <c r="I79">
        <v>33.76</v>
      </c>
      <c r="J79">
        <v>6.29</v>
      </c>
      <c r="K79">
        <v>11.6</v>
      </c>
      <c r="L79">
        <v>2306.5613808243502</v>
      </c>
    </row>
    <row r="80" spans="1:12" x14ac:dyDescent="0.2">
      <c r="A80" t="s">
        <v>4</v>
      </c>
      <c r="B80">
        <v>35</v>
      </c>
      <c r="C80">
        <v>3</v>
      </c>
      <c r="D80" s="2">
        <v>43649</v>
      </c>
      <c r="E80" t="s">
        <v>20</v>
      </c>
      <c r="F80">
        <v>12.9</v>
      </c>
      <c r="G80">
        <v>94.3</v>
      </c>
      <c r="H80">
        <v>8.1</v>
      </c>
      <c r="I80">
        <v>33.130000000000003</v>
      </c>
      <c r="J80">
        <v>7</v>
      </c>
      <c r="K80">
        <v>-29.2</v>
      </c>
      <c r="L80">
        <v>2256.9824321096003</v>
      </c>
    </row>
    <row r="81" spans="1:12" x14ac:dyDescent="0.2">
      <c r="A81" t="s">
        <v>4</v>
      </c>
      <c r="B81">
        <v>35</v>
      </c>
      <c r="C81">
        <v>3</v>
      </c>
      <c r="D81" s="2">
        <v>43651</v>
      </c>
      <c r="E81" t="s">
        <v>20</v>
      </c>
      <c r="F81">
        <v>11.5</v>
      </c>
      <c r="G81">
        <v>93.8</v>
      </c>
      <c r="H81">
        <v>8.2899999999999991</v>
      </c>
      <c r="I81">
        <v>33.18</v>
      </c>
      <c r="J81">
        <v>7.01</v>
      </c>
      <c r="K81">
        <v>-29.5</v>
      </c>
      <c r="L81">
        <v>2272.9762895268004</v>
      </c>
    </row>
    <row r="82" spans="1:12" x14ac:dyDescent="0.2">
      <c r="A82" t="s">
        <v>4</v>
      </c>
      <c r="B82">
        <v>35</v>
      </c>
      <c r="C82">
        <v>3</v>
      </c>
      <c r="D82" s="2">
        <v>43653</v>
      </c>
      <c r="E82" t="s">
        <v>20</v>
      </c>
      <c r="F82">
        <v>11.4</v>
      </c>
      <c r="G82">
        <v>98.9</v>
      </c>
      <c r="H82">
        <v>8.73</v>
      </c>
      <c r="I82">
        <v>33.770000000000003</v>
      </c>
      <c r="J82">
        <v>6.98</v>
      </c>
      <c r="K82">
        <v>-28.1</v>
      </c>
      <c r="L82">
        <v>2318.6572378157502</v>
      </c>
    </row>
    <row r="83" spans="1:12" x14ac:dyDescent="0.2">
      <c r="A83" t="s">
        <v>4</v>
      </c>
      <c r="B83">
        <v>35</v>
      </c>
      <c r="C83">
        <v>3</v>
      </c>
      <c r="D83" s="2">
        <v>43648</v>
      </c>
      <c r="E83" t="s">
        <v>19</v>
      </c>
      <c r="F83">
        <v>14.8</v>
      </c>
      <c r="G83">
        <v>101.8</v>
      </c>
      <c r="H83">
        <v>8.41</v>
      </c>
      <c r="I83">
        <v>33.1</v>
      </c>
      <c r="J83">
        <v>6.9</v>
      </c>
      <c r="K83">
        <v>-23.1</v>
      </c>
      <c r="L83">
        <v>2237.2211773736499</v>
      </c>
    </row>
    <row r="84" spans="1:12" x14ac:dyDescent="0.2">
      <c r="A84" t="s">
        <v>4</v>
      </c>
      <c r="B84">
        <v>35</v>
      </c>
      <c r="C84">
        <v>3</v>
      </c>
      <c r="D84" s="2">
        <v>43650</v>
      </c>
      <c r="E84" t="s">
        <v>19</v>
      </c>
      <c r="F84">
        <v>14.2</v>
      </c>
      <c r="G84">
        <v>99.9</v>
      </c>
      <c r="H84">
        <v>8.36</v>
      </c>
      <c r="I84">
        <v>33.19</v>
      </c>
      <c r="J84">
        <v>6.97</v>
      </c>
      <c r="K84">
        <v>-27.2</v>
      </c>
      <c r="L84">
        <v>2249.8796323646502</v>
      </c>
    </row>
    <row r="85" spans="1:12" x14ac:dyDescent="0.2">
      <c r="A85" t="s">
        <v>4</v>
      </c>
      <c r="B85">
        <v>35</v>
      </c>
      <c r="C85">
        <v>3</v>
      </c>
      <c r="D85" s="2">
        <v>43652</v>
      </c>
      <c r="E85" t="s">
        <v>19</v>
      </c>
      <c r="F85">
        <v>13.4</v>
      </c>
      <c r="G85">
        <v>101.6</v>
      </c>
      <c r="H85">
        <v>8.61</v>
      </c>
      <c r="I85">
        <v>33.78</v>
      </c>
      <c r="J85">
        <v>6.94</v>
      </c>
      <c r="K85">
        <v>-25.8</v>
      </c>
      <c r="L85">
        <v>2270.9569645639499</v>
      </c>
    </row>
    <row r="86" spans="1:12" x14ac:dyDescent="0.2">
      <c r="A86" t="s">
        <v>5</v>
      </c>
      <c r="B86">
        <v>8</v>
      </c>
      <c r="C86">
        <v>7</v>
      </c>
      <c r="D86" s="2">
        <v>43650</v>
      </c>
      <c r="E86" t="s">
        <v>20</v>
      </c>
      <c r="F86">
        <v>10.9</v>
      </c>
      <c r="G86">
        <v>90.3</v>
      </c>
      <c r="H86">
        <v>8.09</v>
      </c>
      <c r="I86">
        <v>33.11</v>
      </c>
      <c r="J86">
        <v>8.14</v>
      </c>
      <c r="K86">
        <v>-93.1</v>
      </c>
      <c r="L86">
        <v>2220.7350467068004</v>
      </c>
    </row>
    <row r="87" spans="1:12" x14ac:dyDescent="0.2">
      <c r="A87" t="s">
        <v>5</v>
      </c>
      <c r="B87">
        <v>8</v>
      </c>
      <c r="C87">
        <v>7</v>
      </c>
      <c r="D87" s="2">
        <v>43652</v>
      </c>
      <c r="E87" t="s">
        <v>20</v>
      </c>
      <c r="F87">
        <v>11.9</v>
      </c>
      <c r="G87">
        <v>93.8</v>
      </c>
      <c r="H87">
        <v>8.2200000000000006</v>
      </c>
      <c r="I87">
        <v>33.17</v>
      </c>
      <c r="J87">
        <v>8.14</v>
      </c>
      <c r="K87">
        <v>-93.5</v>
      </c>
      <c r="L87">
        <v>2227.5866866305005</v>
      </c>
    </row>
    <row r="88" spans="1:12" x14ac:dyDescent="0.2">
      <c r="A88" t="s">
        <v>5</v>
      </c>
      <c r="B88">
        <v>8</v>
      </c>
      <c r="C88">
        <v>7</v>
      </c>
      <c r="D88" s="2">
        <v>43654</v>
      </c>
      <c r="E88" t="s">
        <v>20</v>
      </c>
      <c r="F88">
        <v>11.8</v>
      </c>
      <c r="G88">
        <v>96.5</v>
      </c>
      <c r="H88">
        <v>8.44</v>
      </c>
      <c r="I88">
        <v>33.79</v>
      </c>
      <c r="J88">
        <v>8.08</v>
      </c>
      <c r="K88">
        <v>-90.2</v>
      </c>
      <c r="L88">
        <v>2260.1570922502001</v>
      </c>
    </row>
    <row r="89" spans="1:12" x14ac:dyDescent="0.2">
      <c r="A89" t="s">
        <v>5</v>
      </c>
      <c r="B89">
        <v>8</v>
      </c>
      <c r="C89">
        <v>7</v>
      </c>
      <c r="D89" s="2">
        <v>43649</v>
      </c>
      <c r="E89" t="s">
        <v>19</v>
      </c>
      <c r="F89">
        <v>15.4</v>
      </c>
      <c r="G89">
        <v>100.2</v>
      </c>
      <c r="H89">
        <v>8.19</v>
      </c>
      <c r="I89">
        <v>33.1</v>
      </c>
      <c r="J89">
        <v>8.09</v>
      </c>
      <c r="K89">
        <v>-91.3</v>
      </c>
      <c r="L89">
        <v>2220.9661137423504</v>
      </c>
    </row>
    <row r="90" spans="1:12" x14ac:dyDescent="0.2">
      <c r="A90" t="s">
        <v>5</v>
      </c>
      <c r="B90">
        <v>8</v>
      </c>
      <c r="C90">
        <v>7</v>
      </c>
      <c r="D90" s="2">
        <v>43651</v>
      </c>
      <c r="E90" t="s">
        <v>19</v>
      </c>
      <c r="F90">
        <v>14.6</v>
      </c>
      <c r="G90">
        <v>99</v>
      </c>
      <c r="H90">
        <v>8.2200000000000006</v>
      </c>
      <c r="I90">
        <v>33.200000000000003</v>
      </c>
      <c r="J90">
        <v>8.16</v>
      </c>
      <c r="K90">
        <v>-95.2</v>
      </c>
      <c r="L90">
        <v>2229.3950373435</v>
      </c>
    </row>
    <row r="91" spans="1:12" x14ac:dyDescent="0.2">
      <c r="A91" t="s">
        <v>5</v>
      </c>
      <c r="B91">
        <v>8</v>
      </c>
      <c r="C91">
        <v>7</v>
      </c>
      <c r="D91" s="2">
        <v>43653</v>
      </c>
      <c r="E91" t="s">
        <v>19</v>
      </c>
      <c r="F91">
        <v>14.2</v>
      </c>
      <c r="G91">
        <v>100.9</v>
      </c>
      <c r="H91">
        <v>8.4</v>
      </c>
      <c r="I91">
        <v>33.82</v>
      </c>
      <c r="J91">
        <v>8.14</v>
      </c>
      <c r="K91">
        <v>-94</v>
      </c>
      <c r="L91">
        <v>2268.9075004225501</v>
      </c>
    </row>
    <row r="92" spans="1:12" x14ac:dyDescent="0.2">
      <c r="A92" t="s">
        <v>5</v>
      </c>
      <c r="B92">
        <v>9</v>
      </c>
      <c r="C92">
        <v>6</v>
      </c>
      <c r="D92" s="2">
        <v>43650</v>
      </c>
      <c r="E92" t="s">
        <v>20</v>
      </c>
      <c r="F92">
        <v>10.9</v>
      </c>
      <c r="G92">
        <v>88.6</v>
      </c>
      <c r="H92">
        <v>7.94</v>
      </c>
      <c r="I92">
        <v>33.11</v>
      </c>
      <c r="J92">
        <v>7.83</v>
      </c>
      <c r="K92">
        <v>-76</v>
      </c>
      <c r="L92">
        <v>2222.4730726698504</v>
      </c>
    </row>
    <row r="93" spans="1:12" x14ac:dyDescent="0.2">
      <c r="A93" t="s">
        <v>5</v>
      </c>
      <c r="B93">
        <v>9</v>
      </c>
      <c r="C93">
        <v>6</v>
      </c>
      <c r="D93" s="2">
        <v>43652</v>
      </c>
      <c r="E93" t="s">
        <v>20</v>
      </c>
      <c r="F93">
        <v>12</v>
      </c>
      <c r="G93">
        <v>92.6</v>
      </c>
      <c r="H93">
        <v>8.11</v>
      </c>
      <c r="I93">
        <v>33.17</v>
      </c>
      <c r="J93">
        <v>7.79</v>
      </c>
      <c r="K93">
        <v>-73.900000000000006</v>
      </c>
      <c r="L93">
        <v>2241.7922861204001</v>
      </c>
    </row>
    <row r="94" spans="1:12" x14ac:dyDescent="0.2">
      <c r="A94" t="s">
        <v>5</v>
      </c>
      <c r="B94">
        <v>9</v>
      </c>
      <c r="C94">
        <v>6</v>
      </c>
      <c r="D94" s="2">
        <v>43654</v>
      </c>
      <c r="E94" t="s">
        <v>20</v>
      </c>
      <c r="F94">
        <v>11.6</v>
      </c>
      <c r="G94">
        <v>96.6</v>
      </c>
      <c r="H94">
        <v>8.44</v>
      </c>
      <c r="I94">
        <v>33.79</v>
      </c>
      <c r="J94">
        <v>7.83</v>
      </c>
      <c r="K94">
        <v>-76.099999999999994</v>
      </c>
      <c r="L94">
        <v>2269.1486138509504</v>
      </c>
    </row>
    <row r="95" spans="1:12" x14ac:dyDescent="0.2">
      <c r="A95" t="s">
        <v>5</v>
      </c>
      <c r="B95">
        <v>9</v>
      </c>
      <c r="C95">
        <v>6</v>
      </c>
      <c r="D95" s="2">
        <v>43649</v>
      </c>
      <c r="E95" t="s">
        <v>19</v>
      </c>
      <c r="F95">
        <v>15.4</v>
      </c>
      <c r="G95">
        <v>98.9</v>
      </c>
      <c r="H95">
        <v>8.08</v>
      </c>
      <c r="I95">
        <v>33.11</v>
      </c>
      <c r="J95">
        <v>7.82</v>
      </c>
      <c r="K95">
        <v>-75.8</v>
      </c>
      <c r="L95">
        <v>2228.2899341300003</v>
      </c>
    </row>
    <row r="96" spans="1:12" x14ac:dyDescent="0.2">
      <c r="A96" t="s">
        <v>5</v>
      </c>
      <c r="B96">
        <v>9</v>
      </c>
      <c r="C96">
        <v>6</v>
      </c>
      <c r="D96" s="2">
        <v>43651</v>
      </c>
      <c r="E96" t="s">
        <v>19</v>
      </c>
      <c r="F96">
        <v>14.6</v>
      </c>
      <c r="G96">
        <v>98.9</v>
      </c>
      <c r="H96">
        <v>8.1999999999999993</v>
      </c>
      <c r="I96">
        <v>33.18</v>
      </c>
      <c r="J96">
        <v>7.84</v>
      </c>
      <c r="K96">
        <v>-76.900000000000006</v>
      </c>
      <c r="L96">
        <v>2246.1222814387502</v>
      </c>
    </row>
    <row r="97" spans="1:12" x14ac:dyDescent="0.2">
      <c r="A97" t="s">
        <v>5</v>
      </c>
      <c r="B97">
        <v>9</v>
      </c>
      <c r="C97">
        <v>6</v>
      </c>
      <c r="D97" s="2">
        <v>43653</v>
      </c>
      <c r="E97" t="s">
        <v>19</v>
      </c>
      <c r="F97">
        <v>14.2</v>
      </c>
      <c r="G97">
        <v>100.7</v>
      </c>
      <c r="H97">
        <v>8.3699999999999992</v>
      </c>
      <c r="I97">
        <v>33.82</v>
      </c>
      <c r="J97">
        <v>7.88</v>
      </c>
      <c r="K97">
        <v>-79</v>
      </c>
      <c r="L97">
        <v>2269.6911190648502</v>
      </c>
    </row>
    <row r="98" spans="1:12" x14ac:dyDescent="0.2">
      <c r="A98" t="s">
        <v>5</v>
      </c>
      <c r="B98">
        <v>10</v>
      </c>
      <c r="C98">
        <v>4</v>
      </c>
      <c r="D98" s="2">
        <v>43650</v>
      </c>
      <c r="E98" t="s">
        <v>20</v>
      </c>
      <c r="F98">
        <v>10.8</v>
      </c>
      <c r="G98">
        <v>92.4</v>
      </c>
      <c r="H98">
        <v>8.3000000000000007</v>
      </c>
      <c r="I98">
        <v>33.1</v>
      </c>
      <c r="J98">
        <v>7.31</v>
      </c>
      <c r="K98">
        <v>-46.3</v>
      </c>
      <c r="L98">
        <v>2239.0697136580502</v>
      </c>
    </row>
    <row r="99" spans="1:12" x14ac:dyDescent="0.2">
      <c r="A99" t="s">
        <v>5</v>
      </c>
      <c r="B99">
        <v>10</v>
      </c>
      <c r="C99">
        <v>4</v>
      </c>
      <c r="D99" s="2">
        <v>43652</v>
      </c>
      <c r="E99" t="s">
        <v>20</v>
      </c>
      <c r="F99">
        <v>11.8</v>
      </c>
      <c r="G99">
        <v>92.9</v>
      </c>
      <c r="H99">
        <v>8.15</v>
      </c>
      <c r="I99">
        <v>33.18</v>
      </c>
      <c r="J99">
        <v>7.27</v>
      </c>
      <c r="K99">
        <v>-44.5</v>
      </c>
      <c r="L99">
        <v>2253.2552203622499</v>
      </c>
    </row>
    <row r="100" spans="1:12" x14ac:dyDescent="0.2">
      <c r="A100" t="s">
        <v>5</v>
      </c>
      <c r="B100">
        <v>10</v>
      </c>
      <c r="C100">
        <v>4</v>
      </c>
      <c r="D100" s="2">
        <v>43654</v>
      </c>
      <c r="E100" t="s">
        <v>20</v>
      </c>
      <c r="F100">
        <v>11.5</v>
      </c>
      <c r="G100">
        <v>95.8</v>
      </c>
      <c r="H100">
        <v>8.43</v>
      </c>
      <c r="I100">
        <v>33.799999999999997</v>
      </c>
      <c r="J100">
        <v>7.27</v>
      </c>
      <c r="K100">
        <v>-44</v>
      </c>
      <c r="L100">
        <v>2291.3009100852</v>
      </c>
    </row>
    <row r="101" spans="1:12" x14ac:dyDescent="0.2">
      <c r="A101" t="s">
        <v>5</v>
      </c>
      <c r="B101">
        <v>10</v>
      </c>
      <c r="C101">
        <v>4</v>
      </c>
      <c r="D101" s="2">
        <v>43649</v>
      </c>
      <c r="E101" t="s">
        <v>19</v>
      </c>
      <c r="F101">
        <v>15.4</v>
      </c>
      <c r="G101">
        <v>99.5</v>
      </c>
      <c r="H101">
        <v>8.1300000000000008</v>
      </c>
      <c r="I101">
        <v>33.11</v>
      </c>
      <c r="J101">
        <v>7.23</v>
      </c>
      <c r="K101">
        <v>-42.1</v>
      </c>
      <c r="L101">
        <v>2229.5557796291005</v>
      </c>
    </row>
    <row r="102" spans="1:12" x14ac:dyDescent="0.2">
      <c r="A102" t="s">
        <v>5</v>
      </c>
      <c r="B102">
        <v>10</v>
      </c>
      <c r="C102">
        <v>4</v>
      </c>
      <c r="D102" s="2">
        <v>43651</v>
      </c>
      <c r="E102" t="s">
        <v>19</v>
      </c>
      <c r="F102">
        <v>14.6</v>
      </c>
      <c r="G102">
        <v>99.3</v>
      </c>
      <c r="H102">
        <v>8.23</v>
      </c>
      <c r="I102">
        <v>33.19</v>
      </c>
      <c r="J102">
        <v>7.27</v>
      </c>
      <c r="K102">
        <v>-44.3</v>
      </c>
      <c r="L102">
        <v>2244.4043482614002</v>
      </c>
    </row>
    <row r="103" spans="1:12" x14ac:dyDescent="0.2">
      <c r="A103" t="s">
        <v>5</v>
      </c>
      <c r="B103">
        <v>10</v>
      </c>
      <c r="C103">
        <v>4</v>
      </c>
      <c r="D103" s="2">
        <v>43653</v>
      </c>
      <c r="E103" t="s">
        <v>19</v>
      </c>
      <c r="F103">
        <v>14.2</v>
      </c>
      <c r="G103">
        <v>98.8</v>
      </c>
      <c r="H103">
        <v>8.2200000000000006</v>
      </c>
      <c r="I103">
        <v>33.82</v>
      </c>
      <c r="J103">
        <v>7.26</v>
      </c>
      <c r="K103">
        <v>-44</v>
      </c>
      <c r="L103">
        <v>2292.3256421558999</v>
      </c>
    </row>
    <row r="104" spans="1:12" x14ac:dyDescent="0.2">
      <c r="A104" t="s">
        <v>5</v>
      </c>
      <c r="B104">
        <v>11</v>
      </c>
      <c r="C104">
        <v>3</v>
      </c>
      <c r="D104" s="2">
        <v>43650</v>
      </c>
      <c r="E104" t="s">
        <v>20</v>
      </c>
      <c r="F104">
        <v>10.8</v>
      </c>
      <c r="G104">
        <v>90.8</v>
      </c>
      <c r="H104">
        <v>8.15</v>
      </c>
      <c r="I104">
        <v>33.11</v>
      </c>
      <c r="J104">
        <v>7.03</v>
      </c>
      <c r="K104">
        <v>-30.4</v>
      </c>
      <c r="L104">
        <v>2257.9368394303506</v>
      </c>
    </row>
    <row r="105" spans="1:12" x14ac:dyDescent="0.2">
      <c r="A105" t="s">
        <v>5</v>
      </c>
      <c r="B105">
        <v>11</v>
      </c>
      <c r="C105">
        <v>3</v>
      </c>
      <c r="D105" s="2">
        <v>43652</v>
      </c>
      <c r="E105" t="s">
        <v>20</v>
      </c>
      <c r="F105">
        <v>11.8</v>
      </c>
      <c r="G105">
        <v>92.9</v>
      </c>
      <c r="H105">
        <v>8.16</v>
      </c>
      <c r="I105">
        <v>33.18</v>
      </c>
      <c r="J105">
        <v>7.03</v>
      </c>
      <c r="K105">
        <v>-30.6</v>
      </c>
      <c r="L105">
        <v>2282.1486461988502</v>
      </c>
    </row>
    <row r="106" spans="1:12" x14ac:dyDescent="0.2">
      <c r="A106" t="s">
        <v>5</v>
      </c>
      <c r="B106">
        <v>11</v>
      </c>
      <c r="C106">
        <v>3</v>
      </c>
      <c r="D106" s="2">
        <v>43654</v>
      </c>
      <c r="E106" t="s">
        <v>20</v>
      </c>
      <c r="F106">
        <v>11.6</v>
      </c>
      <c r="G106">
        <v>96</v>
      </c>
      <c r="H106">
        <v>8.43</v>
      </c>
      <c r="I106">
        <v>33.799999999999997</v>
      </c>
      <c r="J106">
        <v>6.99</v>
      </c>
      <c r="K106">
        <v>-28.2</v>
      </c>
      <c r="L106">
        <v>2292.9585649054502</v>
      </c>
    </row>
    <row r="107" spans="1:12" x14ac:dyDescent="0.2">
      <c r="A107" t="s">
        <v>5</v>
      </c>
      <c r="B107">
        <v>11</v>
      </c>
      <c r="C107">
        <v>3</v>
      </c>
      <c r="D107" s="2">
        <v>43649</v>
      </c>
      <c r="E107" t="s">
        <v>19</v>
      </c>
      <c r="F107">
        <v>15.4</v>
      </c>
      <c r="G107">
        <v>98.6</v>
      </c>
      <c r="H107">
        <v>8.06</v>
      </c>
      <c r="I107">
        <v>33.1</v>
      </c>
      <c r="J107">
        <v>6.94</v>
      </c>
      <c r="K107">
        <v>-25.4</v>
      </c>
      <c r="L107">
        <v>2230.1887023786503</v>
      </c>
    </row>
    <row r="108" spans="1:12" x14ac:dyDescent="0.2">
      <c r="A108" t="s">
        <v>5</v>
      </c>
      <c r="B108">
        <v>11</v>
      </c>
      <c r="C108">
        <v>3</v>
      </c>
      <c r="D108" s="2">
        <v>43651</v>
      </c>
      <c r="E108" t="s">
        <v>19</v>
      </c>
      <c r="F108">
        <v>14.6</v>
      </c>
      <c r="G108">
        <v>98.9</v>
      </c>
      <c r="H108">
        <v>8.1999999999999993</v>
      </c>
      <c r="I108">
        <v>33.19</v>
      </c>
      <c r="J108">
        <v>6.99</v>
      </c>
      <c r="K108">
        <v>-28.3</v>
      </c>
      <c r="L108">
        <v>2255.7768649676004</v>
      </c>
    </row>
    <row r="109" spans="1:12" x14ac:dyDescent="0.2">
      <c r="A109" t="s">
        <v>5</v>
      </c>
      <c r="B109">
        <v>11</v>
      </c>
      <c r="C109">
        <v>3</v>
      </c>
      <c r="D109" s="2">
        <v>43653</v>
      </c>
      <c r="E109" t="s">
        <v>19</v>
      </c>
      <c r="F109">
        <v>14.3</v>
      </c>
      <c r="G109">
        <v>99.9</v>
      </c>
      <c r="H109">
        <v>8.31</v>
      </c>
      <c r="I109">
        <v>33.81</v>
      </c>
      <c r="J109">
        <v>6.95</v>
      </c>
      <c r="K109">
        <v>-26</v>
      </c>
      <c r="L109">
        <v>2213.823128426</v>
      </c>
    </row>
    <row r="110" spans="1:12" x14ac:dyDescent="0.2">
      <c r="A110" t="s">
        <v>5</v>
      </c>
      <c r="B110">
        <v>12</v>
      </c>
      <c r="C110">
        <v>2</v>
      </c>
      <c r="D110" s="2">
        <v>43650</v>
      </c>
      <c r="E110" t="s">
        <v>20</v>
      </c>
      <c r="F110">
        <v>10.8</v>
      </c>
      <c r="G110">
        <v>94.6</v>
      </c>
      <c r="H110">
        <v>8.5</v>
      </c>
      <c r="I110">
        <v>33.11</v>
      </c>
      <c r="J110">
        <v>6.66</v>
      </c>
      <c r="K110">
        <v>-9.6999999999999993</v>
      </c>
      <c r="L110">
        <v>2294.0938072975005</v>
      </c>
    </row>
    <row r="111" spans="1:12" x14ac:dyDescent="0.2">
      <c r="A111" t="s">
        <v>5</v>
      </c>
      <c r="B111">
        <v>12</v>
      </c>
      <c r="C111">
        <v>2</v>
      </c>
      <c r="D111" s="2">
        <v>43652</v>
      </c>
      <c r="E111" t="s">
        <v>20</v>
      </c>
      <c r="F111">
        <v>11.9</v>
      </c>
      <c r="G111">
        <v>95.2</v>
      </c>
      <c r="H111">
        <v>8.35</v>
      </c>
      <c r="I111">
        <v>33.18</v>
      </c>
      <c r="J111">
        <v>6.65</v>
      </c>
      <c r="K111">
        <v>-9.3000000000000007</v>
      </c>
      <c r="L111">
        <v>2261.8649790347004</v>
      </c>
    </row>
    <row r="112" spans="1:12" x14ac:dyDescent="0.2">
      <c r="A112" t="s">
        <v>5</v>
      </c>
      <c r="B112">
        <v>12</v>
      </c>
      <c r="C112">
        <v>2</v>
      </c>
      <c r="D112" s="2">
        <v>43654</v>
      </c>
      <c r="E112" t="s">
        <v>20</v>
      </c>
      <c r="F112">
        <v>11.7</v>
      </c>
      <c r="G112">
        <v>97</v>
      </c>
      <c r="H112">
        <v>8.52</v>
      </c>
      <c r="I112">
        <v>33.79</v>
      </c>
      <c r="J112">
        <v>6.62</v>
      </c>
      <c r="K112">
        <v>-7.7</v>
      </c>
      <c r="L112">
        <v>2335.9470799106002</v>
      </c>
    </row>
    <row r="113" spans="1:12" x14ac:dyDescent="0.2">
      <c r="A113" t="s">
        <v>5</v>
      </c>
      <c r="B113">
        <v>12</v>
      </c>
      <c r="C113">
        <v>2</v>
      </c>
      <c r="D113" s="2">
        <v>43649</v>
      </c>
      <c r="E113" t="s">
        <v>19</v>
      </c>
      <c r="F113">
        <v>15.4</v>
      </c>
      <c r="G113">
        <v>99.3</v>
      </c>
      <c r="H113">
        <v>8.11</v>
      </c>
      <c r="I113">
        <v>33.1</v>
      </c>
      <c r="J113">
        <v>6.54</v>
      </c>
      <c r="K113">
        <v>-2.5</v>
      </c>
      <c r="L113">
        <v>2273.0164750982003</v>
      </c>
    </row>
    <row r="114" spans="1:12" x14ac:dyDescent="0.2">
      <c r="A114" t="s">
        <v>5</v>
      </c>
      <c r="B114">
        <v>12</v>
      </c>
      <c r="C114">
        <v>2</v>
      </c>
      <c r="D114" s="2">
        <v>43651</v>
      </c>
      <c r="E114" t="s">
        <v>19</v>
      </c>
      <c r="F114">
        <v>14.6</v>
      </c>
      <c r="G114">
        <v>99.2</v>
      </c>
      <c r="H114">
        <v>8.23</v>
      </c>
      <c r="I114">
        <v>33.21</v>
      </c>
      <c r="J114">
        <v>6.58</v>
      </c>
      <c r="K114">
        <v>-5.3</v>
      </c>
      <c r="L114">
        <v>2253.1547564337502</v>
      </c>
    </row>
    <row r="115" spans="1:12" x14ac:dyDescent="0.2">
      <c r="A115" t="s">
        <v>5</v>
      </c>
      <c r="B115">
        <v>12</v>
      </c>
      <c r="C115">
        <v>2</v>
      </c>
      <c r="D115" s="2">
        <v>43653</v>
      </c>
      <c r="E115" t="s">
        <v>19</v>
      </c>
      <c r="F115">
        <v>14.3</v>
      </c>
      <c r="G115">
        <v>100.8</v>
      </c>
      <c r="H115">
        <v>8.3800000000000008</v>
      </c>
      <c r="I115">
        <v>33.799999999999997</v>
      </c>
      <c r="J115">
        <v>6.58</v>
      </c>
      <c r="K115">
        <v>-5</v>
      </c>
      <c r="L115">
        <v>2279.7274655219999</v>
      </c>
    </row>
    <row r="116" spans="1:12" x14ac:dyDescent="0.2">
      <c r="A116" t="s">
        <v>5</v>
      </c>
      <c r="B116">
        <v>13</v>
      </c>
      <c r="C116">
        <v>5</v>
      </c>
      <c r="D116" s="2">
        <v>43650</v>
      </c>
      <c r="E116" t="s">
        <v>20</v>
      </c>
      <c r="F116">
        <v>10.8</v>
      </c>
      <c r="G116">
        <v>91</v>
      </c>
      <c r="H116">
        <v>8.16</v>
      </c>
      <c r="I116">
        <v>33.11</v>
      </c>
      <c r="J116">
        <v>7.5</v>
      </c>
      <c r="K116">
        <v>-57</v>
      </c>
      <c r="L116">
        <v>2213.4212727120002</v>
      </c>
    </row>
    <row r="117" spans="1:12" x14ac:dyDescent="0.2">
      <c r="A117" t="s">
        <v>5</v>
      </c>
      <c r="B117">
        <v>13</v>
      </c>
      <c r="C117">
        <v>5</v>
      </c>
      <c r="D117" s="2">
        <v>43652</v>
      </c>
      <c r="E117" t="s">
        <v>20</v>
      </c>
      <c r="F117">
        <v>11.9</v>
      </c>
      <c r="G117">
        <v>91.3</v>
      </c>
      <c r="H117">
        <v>8.01</v>
      </c>
      <c r="I117">
        <v>33.18</v>
      </c>
      <c r="J117">
        <v>7.52</v>
      </c>
      <c r="K117">
        <v>-58.5</v>
      </c>
      <c r="L117">
        <v>2237.5225691591504</v>
      </c>
    </row>
    <row r="118" spans="1:12" x14ac:dyDescent="0.2">
      <c r="A118" t="s">
        <v>5</v>
      </c>
      <c r="B118">
        <v>13</v>
      </c>
      <c r="C118">
        <v>5</v>
      </c>
      <c r="D118" s="2">
        <v>43654</v>
      </c>
      <c r="E118" t="s">
        <v>20</v>
      </c>
      <c r="F118">
        <v>11.5</v>
      </c>
      <c r="G118">
        <v>96.2</v>
      </c>
      <c r="H118">
        <v>8.4700000000000006</v>
      </c>
      <c r="I118">
        <v>33.79</v>
      </c>
      <c r="J118">
        <v>7.5</v>
      </c>
      <c r="K118">
        <v>-57.2</v>
      </c>
      <c r="L118">
        <v>2279.3457025937005</v>
      </c>
    </row>
    <row r="119" spans="1:12" x14ac:dyDescent="0.2">
      <c r="A119" t="s">
        <v>5</v>
      </c>
      <c r="B119">
        <v>13</v>
      </c>
      <c r="C119">
        <v>5</v>
      </c>
      <c r="D119" s="2">
        <v>43649</v>
      </c>
      <c r="E119" t="s">
        <v>19</v>
      </c>
      <c r="F119">
        <v>15.4</v>
      </c>
      <c r="G119">
        <v>98.4</v>
      </c>
      <c r="H119">
        <v>8.0399999999999991</v>
      </c>
      <c r="I119">
        <v>33.1</v>
      </c>
      <c r="J119">
        <v>7.46</v>
      </c>
      <c r="K119">
        <v>-55.2</v>
      </c>
      <c r="L119">
        <v>2210.1461486429002</v>
      </c>
    </row>
    <row r="120" spans="1:12" x14ac:dyDescent="0.2">
      <c r="A120" t="s">
        <v>5</v>
      </c>
      <c r="B120">
        <v>13</v>
      </c>
      <c r="C120">
        <v>5</v>
      </c>
      <c r="D120" s="2">
        <v>43651</v>
      </c>
      <c r="E120" t="s">
        <v>19</v>
      </c>
      <c r="F120">
        <v>14.6</v>
      </c>
      <c r="G120">
        <v>98.9</v>
      </c>
      <c r="H120">
        <v>8.1999999999999993</v>
      </c>
      <c r="I120">
        <v>33.19</v>
      </c>
      <c r="J120">
        <v>7.56</v>
      </c>
      <c r="K120">
        <v>-60.7</v>
      </c>
      <c r="L120">
        <v>2236.8896464096001</v>
      </c>
    </row>
    <row r="121" spans="1:12" x14ac:dyDescent="0.2">
      <c r="A121" t="s">
        <v>5</v>
      </c>
      <c r="B121">
        <v>13</v>
      </c>
      <c r="C121">
        <v>5</v>
      </c>
      <c r="D121" s="2">
        <v>43653</v>
      </c>
      <c r="E121" t="s">
        <v>19</v>
      </c>
      <c r="F121">
        <v>14.3</v>
      </c>
      <c r="G121">
        <v>100.8</v>
      </c>
      <c r="H121">
        <v>8.3800000000000008</v>
      </c>
      <c r="I121">
        <v>33.81</v>
      </c>
      <c r="J121">
        <v>7.53</v>
      </c>
      <c r="K121">
        <v>-59.3</v>
      </c>
      <c r="L121">
        <v>2254.4808802899506</v>
      </c>
    </row>
    <row r="122" spans="1:12" x14ac:dyDescent="0.2">
      <c r="A122" t="s">
        <v>5</v>
      </c>
      <c r="B122">
        <v>14</v>
      </c>
      <c r="C122">
        <v>1</v>
      </c>
      <c r="D122" s="2">
        <v>43650</v>
      </c>
      <c r="E122" t="s">
        <v>20</v>
      </c>
      <c r="F122">
        <v>10.8</v>
      </c>
      <c r="G122">
        <v>93.5</v>
      </c>
      <c r="H122">
        <v>8.39</v>
      </c>
      <c r="I122">
        <v>33.1</v>
      </c>
      <c r="J122">
        <v>6.36</v>
      </c>
      <c r="K122">
        <v>7.2</v>
      </c>
      <c r="L122">
        <v>2354.9548551828002</v>
      </c>
    </row>
    <row r="123" spans="1:12" x14ac:dyDescent="0.2">
      <c r="A123" t="s">
        <v>5</v>
      </c>
      <c r="B123">
        <v>14</v>
      </c>
      <c r="C123">
        <v>1</v>
      </c>
      <c r="D123" s="2">
        <v>43652</v>
      </c>
      <c r="E123" t="s">
        <v>20</v>
      </c>
      <c r="F123">
        <v>11.8</v>
      </c>
      <c r="G123">
        <v>94.9</v>
      </c>
      <c r="H123">
        <v>8.33</v>
      </c>
      <c r="I123">
        <v>33.17</v>
      </c>
      <c r="J123">
        <v>6.38</v>
      </c>
      <c r="K123">
        <v>6.1</v>
      </c>
      <c r="L123">
        <v>2282.7514297698503</v>
      </c>
    </row>
    <row r="124" spans="1:12" x14ac:dyDescent="0.2">
      <c r="A124" t="s">
        <v>5</v>
      </c>
      <c r="B124">
        <v>14</v>
      </c>
      <c r="C124">
        <v>1</v>
      </c>
      <c r="D124" s="2">
        <v>43654</v>
      </c>
      <c r="E124" t="s">
        <v>20</v>
      </c>
      <c r="F124">
        <v>11.7</v>
      </c>
      <c r="G124">
        <v>97.7</v>
      </c>
      <c r="H124">
        <v>8.57</v>
      </c>
      <c r="I124">
        <v>33.78</v>
      </c>
      <c r="J124">
        <v>6.33</v>
      </c>
      <c r="K124">
        <v>9.1</v>
      </c>
      <c r="L124">
        <v>2373.1187334556002</v>
      </c>
    </row>
    <row r="125" spans="1:12" x14ac:dyDescent="0.2">
      <c r="A125" t="s">
        <v>5</v>
      </c>
      <c r="B125">
        <v>14</v>
      </c>
      <c r="C125">
        <v>1</v>
      </c>
      <c r="D125" s="2">
        <v>43649</v>
      </c>
      <c r="E125" t="s">
        <v>19</v>
      </c>
      <c r="F125">
        <v>15.4</v>
      </c>
      <c r="G125">
        <v>98.4</v>
      </c>
      <c r="H125">
        <v>8.0399999999999991</v>
      </c>
      <c r="I125">
        <v>33.1</v>
      </c>
      <c r="J125">
        <v>6.23</v>
      </c>
      <c r="K125">
        <v>15.1</v>
      </c>
      <c r="L125">
        <v>2260.6895510712502</v>
      </c>
    </row>
    <row r="126" spans="1:12" x14ac:dyDescent="0.2">
      <c r="A126" t="s">
        <v>5</v>
      </c>
      <c r="B126">
        <v>14</v>
      </c>
      <c r="C126">
        <v>1</v>
      </c>
      <c r="D126" s="2">
        <v>43651</v>
      </c>
      <c r="E126" t="s">
        <v>19</v>
      </c>
      <c r="F126">
        <v>14.6</v>
      </c>
      <c r="G126">
        <v>99.6</v>
      </c>
      <c r="H126">
        <v>8.26</v>
      </c>
      <c r="I126">
        <v>33.18</v>
      </c>
      <c r="J126">
        <v>6.27</v>
      </c>
      <c r="K126">
        <v>12.5</v>
      </c>
      <c r="L126">
        <v>2212.0750560701003</v>
      </c>
    </row>
    <row r="127" spans="1:12" x14ac:dyDescent="0.2">
      <c r="A127" t="s">
        <v>5</v>
      </c>
      <c r="B127">
        <v>14</v>
      </c>
      <c r="C127">
        <v>1</v>
      </c>
      <c r="D127" s="2">
        <v>43653</v>
      </c>
      <c r="E127" t="s">
        <v>19</v>
      </c>
      <c r="F127">
        <v>14.3</v>
      </c>
      <c r="G127">
        <v>100.4</v>
      </c>
      <c r="H127">
        <v>8.34</v>
      </c>
      <c r="I127">
        <v>33.78</v>
      </c>
      <c r="J127">
        <v>6.26</v>
      </c>
      <c r="K127">
        <v>13.5</v>
      </c>
      <c r="L127">
        <v>2295.0683074039503</v>
      </c>
    </row>
    <row r="128" spans="1:12" x14ac:dyDescent="0.2">
      <c r="A128" t="s">
        <v>6</v>
      </c>
      <c r="B128">
        <v>1</v>
      </c>
      <c r="C128">
        <v>3</v>
      </c>
      <c r="D128" s="2">
        <v>43651</v>
      </c>
      <c r="E128" t="s">
        <v>20</v>
      </c>
      <c r="F128">
        <v>11.5</v>
      </c>
      <c r="G128">
        <v>94</v>
      </c>
      <c r="H128">
        <v>8.31</v>
      </c>
      <c r="I128">
        <v>33.17</v>
      </c>
      <c r="J128">
        <v>6.99</v>
      </c>
      <c r="K128">
        <v>-28.3</v>
      </c>
      <c r="L128">
        <v>2251.4890526294998</v>
      </c>
    </row>
    <row r="129" spans="1:12" x14ac:dyDescent="0.2">
      <c r="A129" t="s">
        <v>6</v>
      </c>
      <c r="B129">
        <v>1</v>
      </c>
      <c r="C129">
        <v>3</v>
      </c>
      <c r="D129" s="2">
        <v>43653</v>
      </c>
      <c r="E129" t="s">
        <v>20</v>
      </c>
      <c r="F129">
        <v>11.7</v>
      </c>
      <c r="G129">
        <v>98.6</v>
      </c>
      <c r="H129">
        <v>8.64</v>
      </c>
      <c r="I129">
        <v>33.770000000000003</v>
      </c>
      <c r="J129">
        <v>6.96</v>
      </c>
      <c r="K129">
        <v>-26.7</v>
      </c>
      <c r="L129">
        <v>2275.6240164466499</v>
      </c>
    </row>
    <row r="130" spans="1:12" x14ac:dyDescent="0.2">
      <c r="A130" t="s">
        <v>6</v>
      </c>
      <c r="B130">
        <v>1</v>
      </c>
      <c r="C130">
        <v>3</v>
      </c>
      <c r="D130" s="2">
        <v>43655</v>
      </c>
      <c r="E130" t="s">
        <v>20</v>
      </c>
      <c r="F130">
        <v>12.1</v>
      </c>
      <c r="G130">
        <v>95.9</v>
      </c>
      <c r="H130">
        <v>8.34</v>
      </c>
      <c r="I130">
        <v>33.82</v>
      </c>
      <c r="J130">
        <v>6.92</v>
      </c>
      <c r="K130">
        <v>-24.7</v>
      </c>
      <c r="L130">
        <v>2271.6871074551996</v>
      </c>
    </row>
    <row r="131" spans="1:12" x14ac:dyDescent="0.2">
      <c r="A131" t="s">
        <v>6</v>
      </c>
      <c r="B131">
        <v>1</v>
      </c>
      <c r="C131">
        <v>3</v>
      </c>
      <c r="D131" s="2">
        <v>43650</v>
      </c>
      <c r="E131" t="s">
        <v>19</v>
      </c>
      <c r="F131">
        <v>14.2</v>
      </c>
      <c r="G131">
        <v>101.2</v>
      </c>
      <c r="H131">
        <v>8.4600000000000009</v>
      </c>
      <c r="I131">
        <v>33.19</v>
      </c>
      <c r="J131">
        <v>6.94</v>
      </c>
      <c r="K131">
        <v>-25.8</v>
      </c>
      <c r="L131">
        <v>2229.7605370193996</v>
      </c>
    </row>
    <row r="132" spans="1:12" x14ac:dyDescent="0.2">
      <c r="A132" t="s">
        <v>6</v>
      </c>
      <c r="B132">
        <v>1</v>
      </c>
      <c r="C132">
        <v>3</v>
      </c>
      <c r="D132" s="2">
        <v>43652</v>
      </c>
      <c r="E132" t="s">
        <v>19</v>
      </c>
      <c r="F132">
        <v>13.4</v>
      </c>
      <c r="G132">
        <v>102.4</v>
      </c>
      <c r="H132">
        <v>8.68</v>
      </c>
      <c r="I132">
        <v>33.79</v>
      </c>
      <c r="J132">
        <v>6.96</v>
      </c>
      <c r="K132">
        <v>-26.8</v>
      </c>
      <c r="L132">
        <v>2256.03009087795</v>
      </c>
    </row>
    <row r="133" spans="1:12" x14ac:dyDescent="0.2">
      <c r="A133" t="s">
        <v>6</v>
      </c>
      <c r="B133">
        <v>1</v>
      </c>
      <c r="C133">
        <v>3</v>
      </c>
      <c r="D133" s="2">
        <v>43654</v>
      </c>
      <c r="E133" t="s">
        <v>19</v>
      </c>
      <c r="F133">
        <v>14.7</v>
      </c>
      <c r="G133">
        <v>102.5</v>
      </c>
      <c r="H133">
        <v>8.4499999999999993</v>
      </c>
      <c r="I133">
        <v>33.840000000000003</v>
      </c>
      <c r="J133">
        <v>6.91</v>
      </c>
      <c r="K133">
        <v>-23.9</v>
      </c>
      <c r="L133">
        <v>2187.7232095531499</v>
      </c>
    </row>
    <row r="134" spans="1:12" x14ac:dyDescent="0.2">
      <c r="A134" t="s">
        <v>6</v>
      </c>
      <c r="B134">
        <v>2</v>
      </c>
      <c r="C134">
        <v>1</v>
      </c>
      <c r="D134" s="2">
        <v>43651</v>
      </c>
      <c r="E134" t="s">
        <v>20</v>
      </c>
      <c r="F134">
        <v>11.5</v>
      </c>
      <c r="G134">
        <v>97.3</v>
      </c>
      <c r="H134">
        <v>8.6</v>
      </c>
      <c r="I134">
        <v>33.18</v>
      </c>
      <c r="J134">
        <v>6.34</v>
      </c>
      <c r="K134">
        <v>8.4</v>
      </c>
      <c r="L134">
        <v>2343.9913106971494</v>
      </c>
    </row>
    <row r="135" spans="1:12" x14ac:dyDescent="0.2">
      <c r="A135" t="s">
        <v>6</v>
      </c>
      <c r="B135">
        <v>2</v>
      </c>
      <c r="C135">
        <v>1</v>
      </c>
      <c r="D135" s="2">
        <v>43653</v>
      </c>
      <c r="E135" t="s">
        <v>20</v>
      </c>
      <c r="F135">
        <v>11.6</v>
      </c>
      <c r="G135">
        <v>99.5</v>
      </c>
      <c r="H135">
        <v>8.74</v>
      </c>
      <c r="I135">
        <v>33.75</v>
      </c>
      <c r="J135">
        <v>6.32</v>
      </c>
      <c r="K135">
        <v>9.3000000000000007</v>
      </c>
      <c r="L135">
        <v>2319.3126305486999</v>
      </c>
    </row>
    <row r="136" spans="1:12" x14ac:dyDescent="0.2">
      <c r="A136" t="s">
        <v>6</v>
      </c>
      <c r="B136">
        <v>2</v>
      </c>
      <c r="C136">
        <v>1</v>
      </c>
      <c r="D136" s="2">
        <v>43655</v>
      </c>
      <c r="E136" t="s">
        <v>20</v>
      </c>
      <c r="F136">
        <v>12.2</v>
      </c>
      <c r="G136">
        <v>98.3</v>
      </c>
      <c r="H136">
        <v>8.5299999999999994</v>
      </c>
      <c r="I136">
        <v>33.81</v>
      </c>
      <c r="J136">
        <v>6.27</v>
      </c>
      <c r="K136">
        <v>12.5</v>
      </c>
      <c r="L136">
        <v>2342.0077529699997</v>
      </c>
    </row>
    <row r="137" spans="1:12" x14ac:dyDescent="0.2">
      <c r="A137" t="s">
        <v>6</v>
      </c>
      <c r="B137">
        <v>2</v>
      </c>
      <c r="C137">
        <v>1</v>
      </c>
      <c r="D137" s="2">
        <v>43650</v>
      </c>
      <c r="E137" t="s">
        <v>19</v>
      </c>
      <c r="F137">
        <v>14.3</v>
      </c>
      <c r="G137">
        <v>101</v>
      </c>
      <c r="H137">
        <v>8.44</v>
      </c>
      <c r="I137">
        <v>33.18</v>
      </c>
      <c r="J137">
        <v>6.29</v>
      </c>
      <c r="K137">
        <v>11.7</v>
      </c>
      <c r="L137">
        <v>2278.3828733869495</v>
      </c>
    </row>
    <row r="138" spans="1:12" x14ac:dyDescent="0.2">
      <c r="A138" t="s">
        <v>6</v>
      </c>
      <c r="B138">
        <v>2</v>
      </c>
      <c r="C138">
        <v>1</v>
      </c>
      <c r="D138" s="2">
        <v>43652</v>
      </c>
      <c r="E138" t="s">
        <v>19</v>
      </c>
      <c r="F138">
        <v>13.4</v>
      </c>
      <c r="G138">
        <v>102</v>
      </c>
      <c r="H138">
        <v>8.64</v>
      </c>
      <c r="I138">
        <v>33.770000000000003</v>
      </c>
      <c r="J138">
        <v>6.3</v>
      </c>
      <c r="K138">
        <v>10.9</v>
      </c>
      <c r="L138">
        <v>2283.3367332943499</v>
      </c>
    </row>
    <row r="139" spans="1:12" x14ac:dyDescent="0.2">
      <c r="A139" t="s">
        <v>6</v>
      </c>
      <c r="B139">
        <v>2</v>
      </c>
      <c r="C139">
        <v>1</v>
      </c>
      <c r="D139" s="2">
        <v>43654</v>
      </c>
      <c r="E139" t="s">
        <v>19</v>
      </c>
      <c r="F139">
        <v>14.8</v>
      </c>
      <c r="G139">
        <v>102</v>
      </c>
      <c r="H139">
        <v>8.4</v>
      </c>
      <c r="I139">
        <v>33.83</v>
      </c>
      <c r="J139">
        <v>6.22</v>
      </c>
      <c r="K139">
        <v>15.5</v>
      </c>
      <c r="L139">
        <v>2288.2805243807998</v>
      </c>
    </row>
    <row r="140" spans="1:12" x14ac:dyDescent="0.2">
      <c r="A140" t="s">
        <v>6</v>
      </c>
      <c r="B140">
        <v>3</v>
      </c>
      <c r="C140">
        <v>7</v>
      </c>
      <c r="D140" s="2">
        <v>43651</v>
      </c>
      <c r="E140" t="s">
        <v>20</v>
      </c>
      <c r="F140">
        <v>11.7</v>
      </c>
      <c r="G140">
        <v>94.7</v>
      </c>
      <c r="H140">
        <v>8.34</v>
      </c>
      <c r="I140">
        <v>33.17</v>
      </c>
      <c r="J140">
        <v>8.1</v>
      </c>
      <c r="K140">
        <v>-91.1</v>
      </c>
      <c r="L140">
        <v>2217.2852678623499</v>
      </c>
    </row>
    <row r="141" spans="1:12" x14ac:dyDescent="0.2">
      <c r="A141" t="s">
        <v>6</v>
      </c>
      <c r="B141">
        <v>3</v>
      </c>
      <c r="C141">
        <v>7</v>
      </c>
      <c r="D141" s="2">
        <v>43653</v>
      </c>
      <c r="E141" t="s">
        <v>20</v>
      </c>
      <c r="F141">
        <v>11.9</v>
      </c>
      <c r="G141">
        <v>98.4</v>
      </c>
      <c r="H141">
        <v>8.6</v>
      </c>
      <c r="I141">
        <v>33.770000000000003</v>
      </c>
      <c r="J141">
        <v>8.07</v>
      </c>
      <c r="K141">
        <v>-89.3</v>
      </c>
      <c r="L141">
        <v>2251.6199473018501</v>
      </c>
    </row>
    <row r="142" spans="1:12" x14ac:dyDescent="0.2">
      <c r="A142" t="s">
        <v>6</v>
      </c>
      <c r="B142">
        <v>3</v>
      </c>
      <c r="C142">
        <v>7</v>
      </c>
      <c r="D142" s="2">
        <v>43655</v>
      </c>
      <c r="E142" t="s">
        <v>20</v>
      </c>
      <c r="F142">
        <v>12.2</v>
      </c>
      <c r="G142">
        <v>95.8</v>
      </c>
      <c r="H142">
        <v>8.31</v>
      </c>
      <c r="I142">
        <v>33.81</v>
      </c>
      <c r="J142">
        <v>8.0299999999999994</v>
      </c>
      <c r="K142">
        <v>-87.5</v>
      </c>
      <c r="L142">
        <v>2216.8422397405498</v>
      </c>
    </row>
    <row r="143" spans="1:12" x14ac:dyDescent="0.2">
      <c r="A143" t="s">
        <v>6</v>
      </c>
      <c r="B143">
        <v>3</v>
      </c>
      <c r="C143">
        <v>7</v>
      </c>
      <c r="D143" s="2">
        <v>43650</v>
      </c>
      <c r="E143" t="s">
        <v>19</v>
      </c>
      <c r="F143">
        <v>14.2</v>
      </c>
      <c r="G143">
        <v>102.4</v>
      </c>
      <c r="H143">
        <v>8.56</v>
      </c>
      <c r="I143">
        <v>33.19</v>
      </c>
      <c r="J143">
        <v>8.1199999999999992</v>
      </c>
      <c r="K143">
        <v>-92.7</v>
      </c>
      <c r="L143">
        <v>2222.9137387733995</v>
      </c>
    </row>
    <row r="144" spans="1:12" x14ac:dyDescent="0.2">
      <c r="A144" t="s">
        <v>6</v>
      </c>
      <c r="B144">
        <v>3</v>
      </c>
      <c r="C144">
        <v>7</v>
      </c>
      <c r="D144" s="2">
        <v>43652</v>
      </c>
      <c r="E144" t="s">
        <v>19</v>
      </c>
      <c r="F144">
        <v>13.3</v>
      </c>
      <c r="G144">
        <v>102.6</v>
      </c>
      <c r="H144">
        <v>8.7100000000000009</v>
      </c>
      <c r="I144">
        <v>33.78</v>
      </c>
      <c r="J144">
        <v>8.1300000000000008</v>
      </c>
      <c r="K144">
        <v>-93.2</v>
      </c>
      <c r="L144">
        <v>2252.9691693091499</v>
      </c>
    </row>
    <row r="145" spans="1:12" x14ac:dyDescent="0.2">
      <c r="A145" t="s">
        <v>6</v>
      </c>
      <c r="B145">
        <v>3</v>
      </c>
      <c r="C145">
        <v>7</v>
      </c>
      <c r="D145" s="2">
        <v>43654</v>
      </c>
      <c r="E145" t="s">
        <v>19</v>
      </c>
      <c r="F145">
        <v>14.7</v>
      </c>
      <c r="G145">
        <v>102</v>
      </c>
      <c r="H145">
        <v>8.41</v>
      </c>
      <c r="I145">
        <v>33.83</v>
      </c>
      <c r="J145">
        <v>8.08</v>
      </c>
      <c r="K145">
        <v>-90.6</v>
      </c>
      <c r="L145">
        <v>2252.7778617110998</v>
      </c>
    </row>
    <row r="146" spans="1:12" x14ac:dyDescent="0.2">
      <c r="A146" t="s">
        <v>6</v>
      </c>
      <c r="B146">
        <v>4</v>
      </c>
      <c r="C146">
        <v>6</v>
      </c>
      <c r="D146" s="2">
        <v>43651</v>
      </c>
      <c r="E146" t="s">
        <v>20</v>
      </c>
      <c r="F146">
        <v>11.6</v>
      </c>
      <c r="G146">
        <v>87.6</v>
      </c>
      <c r="H146">
        <v>7.73</v>
      </c>
      <c r="I146">
        <v>33.18</v>
      </c>
      <c r="J146">
        <v>7.72</v>
      </c>
      <c r="K146">
        <v>-69.8</v>
      </c>
      <c r="L146">
        <v>2230.1934963202498</v>
      </c>
    </row>
    <row r="147" spans="1:12" x14ac:dyDescent="0.2">
      <c r="A147" t="s">
        <v>6</v>
      </c>
      <c r="B147">
        <v>4</v>
      </c>
      <c r="C147">
        <v>6</v>
      </c>
      <c r="D147" s="2">
        <v>43653</v>
      </c>
      <c r="E147" t="s">
        <v>20</v>
      </c>
      <c r="F147">
        <v>11.7</v>
      </c>
      <c r="G147">
        <v>96</v>
      </c>
      <c r="H147">
        <v>8.42</v>
      </c>
      <c r="I147">
        <v>33.770000000000003</v>
      </c>
      <c r="J147">
        <v>7.72</v>
      </c>
      <c r="K147">
        <v>-69.5</v>
      </c>
      <c r="L147">
        <v>2252.94903166725</v>
      </c>
    </row>
    <row r="148" spans="1:12" x14ac:dyDescent="0.2">
      <c r="A148" t="s">
        <v>6</v>
      </c>
      <c r="B148">
        <v>4</v>
      </c>
      <c r="C148">
        <v>6</v>
      </c>
      <c r="D148" s="2">
        <v>43655</v>
      </c>
      <c r="E148" t="s">
        <v>20</v>
      </c>
      <c r="F148">
        <v>12.1</v>
      </c>
      <c r="G148">
        <v>94.6</v>
      </c>
      <c r="H148">
        <v>8.23</v>
      </c>
      <c r="I148">
        <v>33.81</v>
      </c>
      <c r="J148">
        <v>7.71</v>
      </c>
      <c r="K148">
        <v>-69</v>
      </c>
      <c r="L148">
        <v>2249.9585918450998</v>
      </c>
    </row>
    <row r="149" spans="1:12" x14ac:dyDescent="0.2">
      <c r="A149" t="s">
        <v>6</v>
      </c>
      <c r="B149">
        <v>4</v>
      </c>
      <c r="C149">
        <v>6</v>
      </c>
      <c r="D149" s="2">
        <v>43650</v>
      </c>
      <c r="E149" t="s">
        <v>19</v>
      </c>
      <c r="F149">
        <v>14.2</v>
      </c>
      <c r="G149">
        <v>99</v>
      </c>
      <c r="H149">
        <v>8.27</v>
      </c>
      <c r="I149">
        <v>33.19</v>
      </c>
      <c r="J149">
        <v>7.79</v>
      </c>
      <c r="K149">
        <v>-74.2</v>
      </c>
      <c r="L149">
        <v>2225.4108063689996</v>
      </c>
    </row>
    <row r="150" spans="1:12" x14ac:dyDescent="0.2">
      <c r="A150" t="s">
        <v>6</v>
      </c>
      <c r="B150">
        <v>4</v>
      </c>
      <c r="C150">
        <v>6</v>
      </c>
      <c r="D150" s="2">
        <v>43652</v>
      </c>
      <c r="E150" t="s">
        <v>19</v>
      </c>
      <c r="F150">
        <v>13.3</v>
      </c>
      <c r="G150">
        <v>102.6</v>
      </c>
      <c r="H150">
        <v>8.69</v>
      </c>
      <c r="I150">
        <v>33.79</v>
      </c>
      <c r="J150">
        <v>7.8</v>
      </c>
      <c r="K150">
        <v>-74.5</v>
      </c>
      <c r="L150">
        <v>2239.2352975333497</v>
      </c>
    </row>
    <row r="151" spans="1:12" x14ac:dyDescent="0.2">
      <c r="A151" t="s">
        <v>6</v>
      </c>
      <c r="B151">
        <v>4</v>
      </c>
      <c r="C151">
        <v>6</v>
      </c>
      <c r="D151" s="2">
        <v>43654</v>
      </c>
      <c r="E151" t="s">
        <v>19</v>
      </c>
      <c r="F151">
        <v>14.7</v>
      </c>
      <c r="G151">
        <v>101.1</v>
      </c>
      <c r="H151">
        <v>8.33</v>
      </c>
      <c r="I151">
        <v>33.840000000000003</v>
      </c>
      <c r="J151">
        <v>7.76</v>
      </c>
      <c r="K151">
        <v>-72.599999999999994</v>
      </c>
      <c r="L151">
        <v>2262.3331727926497</v>
      </c>
    </row>
    <row r="152" spans="1:12" x14ac:dyDescent="0.2">
      <c r="A152" t="s">
        <v>6</v>
      </c>
      <c r="B152">
        <v>5</v>
      </c>
      <c r="C152">
        <v>4</v>
      </c>
      <c r="D152" s="2">
        <v>43651</v>
      </c>
      <c r="E152" t="s">
        <v>20</v>
      </c>
      <c r="F152">
        <v>11.5</v>
      </c>
      <c r="G152">
        <v>92.1</v>
      </c>
      <c r="H152">
        <v>8.14</v>
      </c>
      <c r="I152">
        <v>33.17</v>
      </c>
      <c r="J152">
        <v>7.25</v>
      </c>
      <c r="K152">
        <v>-43.3</v>
      </c>
      <c r="L152">
        <v>2251.4387085247499</v>
      </c>
    </row>
    <row r="153" spans="1:12" x14ac:dyDescent="0.2">
      <c r="A153" t="s">
        <v>6</v>
      </c>
      <c r="B153">
        <v>5</v>
      </c>
      <c r="C153">
        <v>4</v>
      </c>
      <c r="D153" s="2">
        <v>43653</v>
      </c>
      <c r="E153" t="s">
        <v>20</v>
      </c>
      <c r="F153">
        <v>11.6</v>
      </c>
      <c r="G153">
        <v>96.5</v>
      </c>
      <c r="H153">
        <v>8.48</v>
      </c>
      <c r="I153">
        <v>33.770000000000003</v>
      </c>
      <c r="J153">
        <v>7.22</v>
      </c>
      <c r="K153">
        <v>-41.7</v>
      </c>
      <c r="L153">
        <v>2272.6335766244997</v>
      </c>
    </row>
    <row r="154" spans="1:12" x14ac:dyDescent="0.2">
      <c r="A154" t="s">
        <v>6</v>
      </c>
      <c r="B154">
        <v>5</v>
      </c>
      <c r="C154">
        <v>4</v>
      </c>
      <c r="D154" s="2">
        <v>43655</v>
      </c>
      <c r="E154" t="s">
        <v>20</v>
      </c>
      <c r="F154">
        <v>12.1</v>
      </c>
      <c r="G154">
        <v>93</v>
      </c>
      <c r="H154">
        <v>8.09</v>
      </c>
      <c r="I154">
        <v>33.82</v>
      </c>
      <c r="J154">
        <v>7.18</v>
      </c>
      <c r="K154">
        <v>-39</v>
      </c>
      <c r="L154">
        <v>2265.3840255404998</v>
      </c>
    </row>
    <row r="155" spans="1:12" x14ac:dyDescent="0.2">
      <c r="A155" t="s">
        <v>6</v>
      </c>
      <c r="B155">
        <v>5</v>
      </c>
      <c r="C155">
        <v>4</v>
      </c>
      <c r="D155" s="2">
        <v>43650</v>
      </c>
      <c r="E155" t="s">
        <v>19</v>
      </c>
      <c r="F155">
        <v>14.2</v>
      </c>
      <c r="G155">
        <v>100.9</v>
      </c>
      <c r="H155">
        <v>8.43</v>
      </c>
      <c r="I155">
        <v>33.18</v>
      </c>
      <c r="J155">
        <v>7.26</v>
      </c>
      <c r="K155">
        <v>-43.7</v>
      </c>
      <c r="L155">
        <v>2240.7053453920498</v>
      </c>
    </row>
    <row r="156" spans="1:12" x14ac:dyDescent="0.2">
      <c r="A156" t="s">
        <v>6</v>
      </c>
      <c r="B156">
        <v>5</v>
      </c>
      <c r="C156">
        <v>4</v>
      </c>
      <c r="D156" s="2">
        <v>43652</v>
      </c>
      <c r="E156" t="s">
        <v>19</v>
      </c>
      <c r="F156">
        <v>13.3</v>
      </c>
      <c r="G156">
        <v>103.3</v>
      </c>
      <c r="H156">
        <v>8.76</v>
      </c>
      <c r="I156">
        <v>33.770000000000003</v>
      </c>
      <c r="J156">
        <v>7.26</v>
      </c>
      <c r="K156">
        <v>-43.5</v>
      </c>
      <c r="L156">
        <v>2269.0893516500996</v>
      </c>
    </row>
    <row r="157" spans="1:12" x14ac:dyDescent="0.2">
      <c r="A157" t="s">
        <v>6</v>
      </c>
      <c r="B157">
        <v>5</v>
      </c>
      <c r="C157">
        <v>4</v>
      </c>
      <c r="D157" s="2">
        <v>43654</v>
      </c>
      <c r="E157" t="s">
        <v>19</v>
      </c>
      <c r="F157">
        <v>14.7</v>
      </c>
      <c r="G157">
        <v>102.1</v>
      </c>
      <c r="H157">
        <v>8.41</v>
      </c>
      <c r="I157">
        <v>33.840000000000003</v>
      </c>
      <c r="J157">
        <v>7.19</v>
      </c>
      <c r="K157">
        <v>-39.799999999999997</v>
      </c>
      <c r="L157">
        <v>2257.4900699156997</v>
      </c>
    </row>
    <row r="158" spans="1:12" x14ac:dyDescent="0.2">
      <c r="A158" t="s">
        <v>6</v>
      </c>
      <c r="B158">
        <v>6</v>
      </c>
      <c r="C158">
        <v>5</v>
      </c>
      <c r="D158" s="2">
        <v>43651</v>
      </c>
      <c r="E158" t="s">
        <v>20</v>
      </c>
      <c r="F158">
        <v>11.5</v>
      </c>
      <c r="G158">
        <v>90.2</v>
      </c>
      <c r="H158">
        <v>7.98</v>
      </c>
      <c r="I158">
        <v>33.17</v>
      </c>
      <c r="J158">
        <v>7.5</v>
      </c>
      <c r="K158">
        <v>-57.1</v>
      </c>
      <c r="L158">
        <v>2236.0837565759998</v>
      </c>
    </row>
    <row r="159" spans="1:12" x14ac:dyDescent="0.2">
      <c r="A159" t="s">
        <v>6</v>
      </c>
      <c r="B159">
        <v>6</v>
      </c>
      <c r="C159">
        <v>5</v>
      </c>
      <c r="D159" s="2">
        <v>43653</v>
      </c>
      <c r="E159" t="s">
        <v>20</v>
      </c>
      <c r="F159">
        <v>11.6</v>
      </c>
      <c r="G159">
        <v>97.2</v>
      </c>
      <c r="H159">
        <v>8.5399999999999991</v>
      </c>
      <c r="I159">
        <v>33.770000000000003</v>
      </c>
      <c r="J159">
        <v>7.46</v>
      </c>
      <c r="K159">
        <v>-54.8</v>
      </c>
      <c r="L159">
        <v>2257.9935109631997</v>
      </c>
    </row>
    <row r="160" spans="1:12" x14ac:dyDescent="0.2">
      <c r="A160" t="s">
        <v>6</v>
      </c>
      <c r="B160">
        <v>6</v>
      </c>
      <c r="C160">
        <v>5</v>
      </c>
      <c r="D160" s="2">
        <v>43655</v>
      </c>
      <c r="E160" t="s">
        <v>20</v>
      </c>
      <c r="F160">
        <v>12</v>
      </c>
      <c r="G160">
        <v>95.8</v>
      </c>
      <c r="H160">
        <v>8.34</v>
      </c>
      <c r="I160">
        <v>33.82</v>
      </c>
      <c r="J160">
        <v>7.47</v>
      </c>
      <c r="K160">
        <v>-55.3</v>
      </c>
      <c r="L160">
        <v>2253.2913715795498</v>
      </c>
    </row>
    <row r="161" spans="1:12" x14ac:dyDescent="0.2">
      <c r="A161" t="s">
        <v>6</v>
      </c>
      <c r="B161">
        <v>6</v>
      </c>
      <c r="C161">
        <v>5</v>
      </c>
      <c r="D161" s="2">
        <v>43650</v>
      </c>
      <c r="E161" t="s">
        <v>19</v>
      </c>
      <c r="F161">
        <v>14.2</v>
      </c>
      <c r="G161">
        <v>101.4</v>
      </c>
      <c r="H161">
        <v>8.48</v>
      </c>
      <c r="I161">
        <v>33.19</v>
      </c>
      <c r="J161">
        <v>7.55</v>
      </c>
      <c r="K161">
        <v>-60.3</v>
      </c>
      <c r="L161">
        <v>2227.5051211266</v>
      </c>
    </row>
    <row r="162" spans="1:12" x14ac:dyDescent="0.2">
      <c r="A162" t="s">
        <v>6</v>
      </c>
      <c r="B162">
        <v>6</v>
      </c>
      <c r="C162">
        <v>5</v>
      </c>
      <c r="D162" s="2">
        <v>43652</v>
      </c>
      <c r="E162" t="s">
        <v>19</v>
      </c>
      <c r="F162">
        <v>13.3</v>
      </c>
      <c r="G162">
        <v>102.9</v>
      </c>
      <c r="H162">
        <v>8.7200000000000006</v>
      </c>
      <c r="I162">
        <v>33.770000000000003</v>
      </c>
      <c r="J162">
        <v>7.52</v>
      </c>
      <c r="K162">
        <v>-58.7</v>
      </c>
      <c r="L162">
        <v>2251.7206355113499</v>
      </c>
    </row>
    <row r="163" spans="1:12" x14ac:dyDescent="0.2">
      <c r="A163" t="s">
        <v>6</v>
      </c>
      <c r="B163">
        <v>6</v>
      </c>
      <c r="C163">
        <v>5</v>
      </c>
      <c r="D163" s="2">
        <v>43654</v>
      </c>
      <c r="E163" t="s">
        <v>19</v>
      </c>
      <c r="F163">
        <v>14.7</v>
      </c>
      <c r="G163">
        <v>102.6</v>
      </c>
      <c r="H163">
        <v>8.4600000000000009</v>
      </c>
      <c r="I163">
        <v>33.840000000000003</v>
      </c>
      <c r="J163">
        <v>7.49</v>
      </c>
      <c r="K163">
        <v>-57.2</v>
      </c>
      <c r="L163">
        <v>2250.7137534163498</v>
      </c>
    </row>
    <row r="164" spans="1:12" x14ac:dyDescent="0.2">
      <c r="A164" t="s">
        <v>6</v>
      </c>
      <c r="B164">
        <v>7</v>
      </c>
      <c r="C164">
        <v>2</v>
      </c>
      <c r="D164" s="2">
        <v>43651</v>
      </c>
      <c r="E164" t="s">
        <v>20</v>
      </c>
      <c r="F164">
        <v>11.5</v>
      </c>
      <c r="G164">
        <v>96.5</v>
      </c>
      <c r="H164">
        <v>8.5299999999999994</v>
      </c>
      <c r="I164">
        <v>33.17</v>
      </c>
      <c r="J164">
        <v>6.61</v>
      </c>
      <c r="K164">
        <v>-7.1</v>
      </c>
      <c r="L164">
        <v>2285.4209792309998</v>
      </c>
    </row>
    <row r="165" spans="1:12" x14ac:dyDescent="0.2">
      <c r="A165" t="s">
        <v>6</v>
      </c>
      <c r="B165">
        <v>7</v>
      </c>
      <c r="C165">
        <v>2</v>
      </c>
      <c r="D165" s="2">
        <v>43653</v>
      </c>
      <c r="E165" t="s">
        <v>20</v>
      </c>
      <c r="F165">
        <v>11.7</v>
      </c>
      <c r="G165">
        <v>100</v>
      </c>
      <c r="H165">
        <v>8.77</v>
      </c>
      <c r="I165">
        <v>33.76</v>
      </c>
      <c r="J165">
        <v>6.61</v>
      </c>
      <c r="K165">
        <v>-6.8</v>
      </c>
      <c r="L165">
        <v>2311.4287437448497</v>
      </c>
    </row>
    <row r="166" spans="1:12" x14ac:dyDescent="0.2">
      <c r="A166" t="s">
        <v>6</v>
      </c>
      <c r="B166">
        <v>7</v>
      </c>
      <c r="C166">
        <v>2</v>
      </c>
      <c r="D166" s="2">
        <v>43655</v>
      </c>
      <c r="E166" t="s">
        <v>20</v>
      </c>
      <c r="F166">
        <v>12.1</v>
      </c>
      <c r="G166">
        <v>95.8</v>
      </c>
      <c r="H166">
        <v>8.32</v>
      </c>
      <c r="I166">
        <v>33.82</v>
      </c>
      <c r="J166">
        <v>6.54</v>
      </c>
      <c r="K166">
        <v>-3.2</v>
      </c>
      <c r="L166">
        <v>2297.7854913575998</v>
      </c>
    </row>
    <row r="167" spans="1:12" x14ac:dyDescent="0.2">
      <c r="A167" t="s">
        <v>6</v>
      </c>
      <c r="B167">
        <v>7</v>
      </c>
      <c r="C167">
        <v>2</v>
      </c>
      <c r="D167" s="2">
        <v>43650</v>
      </c>
      <c r="E167" t="s">
        <v>19</v>
      </c>
      <c r="F167">
        <v>14.2</v>
      </c>
      <c r="G167">
        <v>100.7</v>
      </c>
      <c r="H167">
        <v>8.42</v>
      </c>
      <c r="I167">
        <v>33.17</v>
      </c>
      <c r="J167">
        <v>6.56</v>
      </c>
      <c r="K167">
        <v>-3.8</v>
      </c>
      <c r="L167">
        <v>2235.6608660961001</v>
      </c>
    </row>
    <row r="168" spans="1:12" x14ac:dyDescent="0.2">
      <c r="A168" t="s">
        <v>6</v>
      </c>
      <c r="B168">
        <v>7</v>
      </c>
      <c r="C168">
        <v>2</v>
      </c>
      <c r="D168" s="2">
        <v>43652</v>
      </c>
      <c r="E168" t="s">
        <v>19</v>
      </c>
      <c r="F168">
        <v>13.4</v>
      </c>
      <c r="G168">
        <v>102.6</v>
      </c>
      <c r="H168">
        <v>8.69</v>
      </c>
      <c r="I168">
        <v>33.79</v>
      </c>
      <c r="J168">
        <v>6.5</v>
      </c>
      <c r="K168">
        <v>-5.8</v>
      </c>
      <c r="L168">
        <v>2255.2044475600496</v>
      </c>
    </row>
    <row r="169" spans="1:12" x14ac:dyDescent="0.2">
      <c r="A169" t="s">
        <v>6</v>
      </c>
      <c r="B169">
        <v>7</v>
      </c>
      <c r="C169">
        <v>2</v>
      </c>
      <c r="D169" s="2">
        <v>43654</v>
      </c>
      <c r="E169" t="s">
        <v>19</v>
      </c>
      <c r="F169">
        <v>14.7</v>
      </c>
      <c r="G169">
        <v>102.7</v>
      </c>
      <c r="H169">
        <v>8.4600000000000009</v>
      </c>
      <c r="I169">
        <v>33.83</v>
      </c>
      <c r="J169">
        <v>6.51</v>
      </c>
      <c r="K169">
        <v>-1.2</v>
      </c>
      <c r="L169">
        <v>2256.5939448511499</v>
      </c>
    </row>
    <row r="170" spans="1:12" x14ac:dyDescent="0.2">
      <c r="A170" t="s">
        <v>7</v>
      </c>
      <c r="B170">
        <v>22</v>
      </c>
      <c r="C170">
        <v>3</v>
      </c>
      <c r="D170" s="2">
        <v>43651</v>
      </c>
      <c r="E170" t="s">
        <v>20</v>
      </c>
      <c r="F170">
        <v>11.5</v>
      </c>
      <c r="G170">
        <v>92.8</v>
      </c>
      <c r="H170">
        <v>8.2100000000000009</v>
      </c>
      <c r="I170">
        <v>33.17</v>
      </c>
      <c r="J170">
        <v>7.05</v>
      </c>
      <c r="K170">
        <v>-31.8</v>
      </c>
      <c r="L170">
        <v>2260.64161087305</v>
      </c>
    </row>
    <row r="171" spans="1:12" x14ac:dyDescent="0.2">
      <c r="A171" t="s">
        <v>7</v>
      </c>
      <c r="B171">
        <v>22</v>
      </c>
      <c r="C171">
        <v>3</v>
      </c>
      <c r="D171" s="2">
        <v>43653</v>
      </c>
      <c r="E171" t="s">
        <v>20</v>
      </c>
      <c r="F171">
        <v>11.4</v>
      </c>
      <c r="G171">
        <v>97.3</v>
      </c>
      <c r="H171">
        <v>8.59</v>
      </c>
      <c r="I171">
        <v>33.770000000000003</v>
      </c>
      <c r="J171">
        <v>6.99</v>
      </c>
      <c r="K171">
        <v>-28.2</v>
      </c>
      <c r="L171">
        <v>2276.560416795</v>
      </c>
    </row>
    <row r="172" spans="1:12" x14ac:dyDescent="0.2">
      <c r="A172" t="s">
        <v>7</v>
      </c>
      <c r="B172">
        <v>22</v>
      </c>
      <c r="C172">
        <v>3</v>
      </c>
      <c r="D172" s="2">
        <v>43655</v>
      </c>
      <c r="E172" t="s">
        <v>20</v>
      </c>
      <c r="F172">
        <v>11.8</v>
      </c>
      <c r="G172">
        <v>95.3</v>
      </c>
      <c r="H172">
        <v>8.34</v>
      </c>
      <c r="I172">
        <v>33.82</v>
      </c>
      <c r="J172">
        <v>7</v>
      </c>
      <c r="K172">
        <v>-28.8</v>
      </c>
      <c r="L172">
        <v>2277.2551654405497</v>
      </c>
    </row>
    <row r="173" spans="1:12" x14ac:dyDescent="0.2">
      <c r="A173" t="s">
        <v>7</v>
      </c>
      <c r="B173">
        <v>22</v>
      </c>
      <c r="C173">
        <v>3</v>
      </c>
      <c r="D173" s="2">
        <v>43650</v>
      </c>
      <c r="E173" t="s">
        <v>19</v>
      </c>
      <c r="F173">
        <v>14.2</v>
      </c>
      <c r="G173">
        <v>100.8</v>
      </c>
      <c r="H173">
        <v>8.43</v>
      </c>
      <c r="I173">
        <v>33.17</v>
      </c>
      <c r="J173">
        <v>7</v>
      </c>
      <c r="K173">
        <v>-29</v>
      </c>
      <c r="L173">
        <v>2235.7414166637</v>
      </c>
    </row>
    <row r="174" spans="1:12" x14ac:dyDescent="0.2">
      <c r="A174" t="s">
        <v>7</v>
      </c>
      <c r="B174">
        <v>22</v>
      </c>
      <c r="C174">
        <v>3</v>
      </c>
      <c r="D174" s="2">
        <v>43652</v>
      </c>
      <c r="E174" t="s">
        <v>19</v>
      </c>
      <c r="F174">
        <v>13.3</v>
      </c>
      <c r="G174">
        <v>104.2</v>
      </c>
      <c r="H174">
        <v>8.84</v>
      </c>
      <c r="I174">
        <v>33.770000000000003</v>
      </c>
      <c r="J174">
        <v>6.93</v>
      </c>
      <c r="K174">
        <v>-25.1</v>
      </c>
      <c r="L174">
        <v>2265.6860901689997</v>
      </c>
    </row>
    <row r="175" spans="1:12" x14ac:dyDescent="0.2">
      <c r="A175" t="s">
        <v>7</v>
      </c>
      <c r="B175">
        <v>22</v>
      </c>
      <c r="C175">
        <v>3</v>
      </c>
      <c r="D175" s="2">
        <v>43654</v>
      </c>
      <c r="E175" t="s">
        <v>19</v>
      </c>
      <c r="F175">
        <v>14.7</v>
      </c>
      <c r="G175">
        <v>102.4</v>
      </c>
      <c r="H175">
        <v>8.43</v>
      </c>
      <c r="I175">
        <v>33.840000000000003</v>
      </c>
      <c r="J175">
        <v>6.91</v>
      </c>
      <c r="K175">
        <v>-24</v>
      </c>
      <c r="L175">
        <v>2252.0931818864997</v>
      </c>
    </row>
    <row r="176" spans="1:12" x14ac:dyDescent="0.2">
      <c r="A176" t="s">
        <v>7</v>
      </c>
      <c r="B176">
        <v>23</v>
      </c>
      <c r="C176">
        <v>1</v>
      </c>
      <c r="D176" s="2">
        <v>43651</v>
      </c>
      <c r="E176" t="s">
        <v>20</v>
      </c>
      <c r="F176">
        <v>11.6</v>
      </c>
      <c r="G176">
        <v>96.8</v>
      </c>
      <c r="H176">
        <v>8.5399999999999991</v>
      </c>
      <c r="I176">
        <v>33.17</v>
      </c>
      <c r="J176">
        <v>6.36</v>
      </c>
      <c r="K176">
        <v>7.2</v>
      </c>
      <c r="L176">
        <v>2349.4486116520497</v>
      </c>
    </row>
    <row r="177" spans="1:12" x14ac:dyDescent="0.2">
      <c r="A177" t="s">
        <v>7</v>
      </c>
      <c r="B177">
        <v>23</v>
      </c>
      <c r="C177">
        <v>1</v>
      </c>
      <c r="D177" s="2">
        <v>43653</v>
      </c>
      <c r="E177" t="s">
        <v>20</v>
      </c>
      <c r="F177">
        <v>11.4</v>
      </c>
      <c r="G177">
        <v>99.8</v>
      </c>
      <c r="H177">
        <v>8.8000000000000007</v>
      </c>
      <c r="I177">
        <v>33.76</v>
      </c>
      <c r="J177">
        <v>6.34</v>
      </c>
      <c r="K177">
        <v>8.5</v>
      </c>
      <c r="L177">
        <v>2365.5889316348998</v>
      </c>
    </row>
    <row r="178" spans="1:12" x14ac:dyDescent="0.2">
      <c r="A178" t="s">
        <v>7</v>
      </c>
      <c r="B178">
        <v>23</v>
      </c>
      <c r="C178">
        <v>1</v>
      </c>
      <c r="D178" s="2">
        <v>43655</v>
      </c>
      <c r="E178" t="s">
        <v>20</v>
      </c>
      <c r="F178">
        <v>12</v>
      </c>
      <c r="G178">
        <v>96</v>
      </c>
      <c r="H178">
        <v>8.3699999999999992</v>
      </c>
      <c r="I178">
        <v>33.81</v>
      </c>
      <c r="J178">
        <v>6.34</v>
      </c>
      <c r="K178">
        <v>8.6</v>
      </c>
      <c r="L178">
        <v>2340.3262598713495</v>
      </c>
    </row>
    <row r="179" spans="1:12" x14ac:dyDescent="0.2">
      <c r="A179" t="s">
        <v>7</v>
      </c>
      <c r="B179">
        <v>23</v>
      </c>
      <c r="C179">
        <v>1</v>
      </c>
      <c r="D179" s="2">
        <v>43650</v>
      </c>
      <c r="E179" t="s">
        <v>19</v>
      </c>
      <c r="F179">
        <v>14.2</v>
      </c>
      <c r="G179">
        <v>100.7</v>
      </c>
      <c r="H179">
        <v>8.42</v>
      </c>
      <c r="I179">
        <v>33.17</v>
      </c>
      <c r="J179">
        <v>6.28</v>
      </c>
      <c r="K179">
        <v>12.1</v>
      </c>
      <c r="L179">
        <v>2284.1523077912998</v>
      </c>
    </row>
    <row r="180" spans="1:12" x14ac:dyDescent="0.2">
      <c r="A180" t="s">
        <v>7</v>
      </c>
      <c r="B180">
        <v>23</v>
      </c>
      <c r="C180">
        <v>1</v>
      </c>
      <c r="D180" s="2">
        <v>43652</v>
      </c>
      <c r="E180" t="s">
        <v>19</v>
      </c>
      <c r="F180">
        <v>13.4</v>
      </c>
      <c r="G180">
        <v>103.6</v>
      </c>
      <c r="H180">
        <v>8.77</v>
      </c>
      <c r="I180">
        <v>33.76</v>
      </c>
      <c r="J180">
        <v>6.28</v>
      </c>
      <c r="K180">
        <v>11.8</v>
      </c>
      <c r="L180">
        <v>2299.3662962467497</v>
      </c>
    </row>
    <row r="181" spans="1:12" x14ac:dyDescent="0.2">
      <c r="A181" t="s">
        <v>7</v>
      </c>
      <c r="B181">
        <v>23</v>
      </c>
      <c r="C181">
        <v>1</v>
      </c>
      <c r="D181" s="2">
        <v>43654</v>
      </c>
      <c r="E181" t="s">
        <v>19</v>
      </c>
      <c r="F181">
        <v>14.8</v>
      </c>
      <c r="G181">
        <v>100</v>
      </c>
      <c r="H181">
        <v>8.23</v>
      </c>
      <c r="I181">
        <v>33.83</v>
      </c>
      <c r="J181">
        <v>6.23</v>
      </c>
      <c r="K181">
        <v>14.8</v>
      </c>
      <c r="L181">
        <v>2277.8391570556496</v>
      </c>
    </row>
    <row r="182" spans="1:12" x14ac:dyDescent="0.2">
      <c r="A182" t="s">
        <v>7</v>
      </c>
      <c r="B182">
        <v>24</v>
      </c>
      <c r="C182">
        <v>6</v>
      </c>
      <c r="D182" s="2">
        <v>43651</v>
      </c>
      <c r="E182" t="s">
        <v>20</v>
      </c>
      <c r="F182">
        <v>11.5</v>
      </c>
      <c r="G182">
        <v>90.6</v>
      </c>
      <c r="H182">
        <v>8.02</v>
      </c>
      <c r="I182">
        <v>33.18</v>
      </c>
      <c r="J182">
        <v>7.76</v>
      </c>
      <c r="K182">
        <v>-71.7</v>
      </c>
      <c r="L182">
        <v>2206.18942717545</v>
      </c>
    </row>
    <row r="183" spans="1:12" x14ac:dyDescent="0.2">
      <c r="A183" t="s">
        <v>7</v>
      </c>
      <c r="B183">
        <v>24</v>
      </c>
      <c r="C183">
        <v>6</v>
      </c>
      <c r="D183" s="2">
        <v>43653</v>
      </c>
      <c r="E183" t="s">
        <v>20</v>
      </c>
      <c r="F183">
        <v>11.5</v>
      </c>
      <c r="G183">
        <v>99.6</v>
      </c>
      <c r="H183">
        <v>8.77</v>
      </c>
      <c r="I183">
        <v>33.770000000000003</v>
      </c>
      <c r="J183">
        <v>7.72</v>
      </c>
      <c r="K183">
        <v>-69.900000000000006</v>
      </c>
      <c r="L183">
        <v>2248.03544704365</v>
      </c>
    </row>
    <row r="184" spans="1:12" x14ac:dyDescent="0.2">
      <c r="A184" t="s">
        <v>7</v>
      </c>
      <c r="B184">
        <v>24</v>
      </c>
      <c r="C184">
        <v>6</v>
      </c>
      <c r="D184" s="2">
        <v>43655</v>
      </c>
      <c r="E184" t="s">
        <v>20</v>
      </c>
      <c r="F184">
        <v>11.8</v>
      </c>
      <c r="G184">
        <v>93.9</v>
      </c>
      <c r="H184">
        <v>8.2200000000000006</v>
      </c>
      <c r="I184">
        <v>33.82</v>
      </c>
      <c r="J184">
        <v>7.77</v>
      </c>
      <c r="K184">
        <v>-72.8</v>
      </c>
      <c r="L184">
        <v>2157.5167467031497</v>
      </c>
    </row>
    <row r="185" spans="1:12" x14ac:dyDescent="0.2">
      <c r="A185" t="s">
        <v>7</v>
      </c>
      <c r="B185">
        <v>24</v>
      </c>
      <c r="C185">
        <v>6</v>
      </c>
      <c r="D185" s="2">
        <v>43650</v>
      </c>
      <c r="E185" t="s">
        <v>19</v>
      </c>
      <c r="F185">
        <v>14.2</v>
      </c>
      <c r="G185">
        <v>100.5</v>
      </c>
      <c r="H185">
        <v>8.49</v>
      </c>
      <c r="I185">
        <v>33.19</v>
      </c>
      <c r="J185">
        <v>7.8</v>
      </c>
      <c r="K185">
        <v>-74.7</v>
      </c>
      <c r="L185">
        <v>2208.4045677844497</v>
      </c>
    </row>
    <row r="186" spans="1:12" x14ac:dyDescent="0.2">
      <c r="A186" t="s">
        <v>7</v>
      </c>
      <c r="B186">
        <v>24</v>
      </c>
      <c r="C186">
        <v>6</v>
      </c>
      <c r="D186" s="2">
        <v>43652</v>
      </c>
      <c r="E186" t="s">
        <v>19</v>
      </c>
      <c r="F186">
        <v>13.3</v>
      </c>
      <c r="G186">
        <v>103.6</v>
      </c>
      <c r="H186">
        <v>8.7899999999999991</v>
      </c>
      <c r="I186">
        <v>33.770000000000003</v>
      </c>
      <c r="J186">
        <v>7.79</v>
      </c>
      <c r="K186">
        <v>-74</v>
      </c>
      <c r="L186">
        <v>2249.0926732433995</v>
      </c>
    </row>
    <row r="187" spans="1:12" x14ac:dyDescent="0.2">
      <c r="A187" t="s">
        <v>7</v>
      </c>
      <c r="B187">
        <v>24</v>
      </c>
      <c r="C187">
        <v>6</v>
      </c>
      <c r="D187" s="2">
        <v>43654</v>
      </c>
      <c r="E187" t="s">
        <v>19</v>
      </c>
      <c r="F187">
        <v>14.7</v>
      </c>
      <c r="G187">
        <v>103.3</v>
      </c>
      <c r="H187">
        <v>8.51</v>
      </c>
      <c r="I187">
        <v>33.840000000000003</v>
      </c>
      <c r="J187">
        <v>7.76</v>
      </c>
      <c r="K187">
        <v>-72.2</v>
      </c>
      <c r="L187">
        <v>2258.6479843249499</v>
      </c>
    </row>
    <row r="188" spans="1:12" x14ac:dyDescent="0.2">
      <c r="A188" t="s">
        <v>7</v>
      </c>
      <c r="B188">
        <v>25</v>
      </c>
      <c r="C188">
        <v>5</v>
      </c>
      <c r="D188" s="2">
        <v>43651</v>
      </c>
      <c r="E188" t="s">
        <v>20</v>
      </c>
      <c r="F188">
        <v>11.5</v>
      </c>
      <c r="G188">
        <v>91.5</v>
      </c>
      <c r="H188">
        <v>8.09</v>
      </c>
      <c r="I188">
        <v>33.18</v>
      </c>
      <c r="J188">
        <v>7.51</v>
      </c>
      <c r="K188">
        <v>-57.8</v>
      </c>
      <c r="L188">
        <v>2246.8171197086999</v>
      </c>
    </row>
    <row r="189" spans="1:12" x14ac:dyDescent="0.2">
      <c r="A189" t="s">
        <v>7</v>
      </c>
      <c r="B189">
        <v>25</v>
      </c>
      <c r="C189">
        <v>5</v>
      </c>
      <c r="D189" s="2">
        <v>43653</v>
      </c>
      <c r="E189" t="s">
        <v>20</v>
      </c>
      <c r="F189">
        <v>11.5</v>
      </c>
      <c r="G189">
        <v>96.6</v>
      </c>
      <c r="H189">
        <v>8.51</v>
      </c>
      <c r="I189">
        <v>33.770000000000003</v>
      </c>
      <c r="J189">
        <v>7.48</v>
      </c>
      <c r="K189">
        <v>-56.4</v>
      </c>
      <c r="L189">
        <v>2260.7221614406499</v>
      </c>
    </row>
    <row r="190" spans="1:12" x14ac:dyDescent="0.2">
      <c r="A190" t="s">
        <v>7</v>
      </c>
      <c r="B190">
        <v>25</v>
      </c>
      <c r="C190">
        <v>5</v>
      </c>
      <c r="D190" s="2">
        <v>43655</v>
      </c>
      <c r="E190" t="s">
        <v>20</v>
      </c>
      <c r="F190">
        <v>11.8</v>
      </c>
      <c r="G190">
        <v>95.4</v>
      </c>
      <c r="H190">
        <v>8.36</v>
      </c>
      <c r="I190">
        <v>33.82</v>
      </c>
      <c r="J190">
        <v>7.52</v>
      </c>
      <c r="K190">
        <v>-58.2</v>
      </c>
      <c r="L190">
        <v>2242.41704495355</v>
      </c>
    </row>
    <row r="191" spans="1:12" x14ac:dyDescent="0.2">
      <c r="A191" t="s">
        <v>7</v>
      </c>
      <c r="B191">
        <v>25</v>
      </c>
      <c r="C191">
        <v>5</v>
      </c>
      <c r="D191" s="2">
        <v>43650</v>
      </c>
      <c r="E191" t="s">
        <v>19</v>
      </c>
      <c r="F191">
        <v>14.2</v>
      </c>
      <c r="G191">
        <v>99.2</v>
      </c>
      <c r="H191">
        <v>8.2899999999999991</v>
      </c>
      <c r="I191">
        <v>33.19</v>
      </c>
      <c r="J191">
        <v>7.53</v>
      </c>
      <c r="K191">
        <v>-59.1</v>
      </c>
      <c r="L191">
        <v>2243.44406469045</v>
      </c>
    </row>
    <row r="192" spans="1:12" x14ac:dyDescent="0.2">
      <c r="A192" t="s">
        <v>7</v>
      </c>
      <c r="B192">
        <v>25</v>
      </c>
      <c r="C192">
        <v>5</v>
      </c>
      <c r="D192" s="2">
        <v>43652</v>
      </c>
      <c r="E192" t="s">
        <v>19</v>
      </c>
      <c r="F192">
        <v>13.3</v>
      </c>
      <c r="G192">
        <v>103.7</v>
      </c>
      <c r="H192">
        <v>8.7899999999999991</v>
      </c>
      <c r="I192">
        <v>33.79</v>
      </c>
      <c r="J192">
        <v>7.48</v>
      </c>
      <c r="K192">
        <v>-56.4</v>
      </c>
      <c r="L192">
        <v>2267.5790285075996</v>
      </c>
    </row>
    <row r="193" spans="1:12" x14ac:dyDescent="0.2">
      <c r="A193" t="s">
        <v>7</v>
      </c>
      <c r="B193">
        <v>25</v>
      </c>
      <c r="C193">
        <v>5</v>
      </c>
      <c r="D193" s="2">
        <v>43654</v>
      </c>
      <c r="E193" t="s">
        <v>19</v>
      </c>
      <c r="F193">
        <v>14.7</v>
      </c>
      <c r="G193">
        <v>102.8</v>
      </c>
      <c r="H193">
        <v>8.4700000000000006</v>
      </c>
      <c r="I193">
        <v>33.840000000000003</v>
      </c>
      <c r="J193">
        <v>7.48</v>
      </c>
      <c r="K193">
        <v>-55.5</v>
      </c>
      <c r="L193">
        <v>2255.8891273846498</v>
      </c>
    </row>
    <row r="194" spans="1:12" x14ac:dyDescent="0.2">
      <c r="A194" t="s">
        <v>7</v>
      </c>
      <c r="B194">
        <v>26</v>
      </c>
      <c r="C194">
        <v>7</v>
      </c>
      <c r="D194" s="2">
        <v>43651</v>
      </c>
      <c r="E194" t="s">
        <v>20</v>
      </c>
      <c r="F194">
        <v>11.6</v>
      </c>
      <c r="G194">
        <v>92.6</v>
      </c>
      <c r="H194">
        <v>8.17</v>
      </c>
      <c r="I194">
        <v>33.17</v>
      </c>
      <c r="J194">
        <v>8.1</v>
      </c>
      <c r="K194">
        <v>-91.1</v>
      </c>
      <c r="L194">
        <v>2223.7997950169997</v>
      </c>
    </row>
    <row r="195" spans="1:12" x14ac:dyDescent="0.2">
      <c r="A195" t="s">
        <v>7</v>
      </c>
      <c r="B195">
        <v>26</v>
      </c>
      <c r="C195">
        <v>7</v>
      </c>
      <c r="D195" s="2">
        <v>43653</v>
      </c>
      <c r="E195" t="s">
        <v>20</v>
      </c>
      <c r="F195">
        <v>11.7</v>
      </c>
      <c r="G195">
        <v>96.5</v>
      </c>
      <c r="H195">
        <v>8.4600000000000009</v>
      </c>
      <c r="I195">
        <v>33.78</v>
      </c>
      <c r="J195">
        <v>8.07</v>
      </c>
      <c r="K195">
        <v>-89.7</v>
      </c>
      <c r="L195">
        <v>2249.3242561252496</v>
      </c>
    </row>
    <row r="196" spans="1:12" x14ac:dyDescent="0.2">
      <c r="A196" t="s">
        <v>7</v>
      </c>
      <c r="B196">
        <v>26</v>
      </c>
      <c r="C196">
        <v>7</v>
      </c>
      <c r="D196" s="2">
        <v>43655</v>
      </c>
      <c r="E196" t="s">
        <v>20</v>
      </c>
      <c r="F196">
        <v>11.7</v>
      </c>
      <c r="G196">
        <v>97.6</v>
      </c>
      <c r="H196">
        <v>8.5500000000000007</v>
      </c>
      <c r="I196">
        <v>33.81</v>
      </c>
      <c r="J196">
        <v>8.09</v>
      </c>
      <c r="K196">
        <v>-90.7</v>
      </c>
      <c r="L196">
        <v>2255.3554798742998</v>
      </c>
    </row>
    <row r="197" spans="1:12" x14ac:dyDescent="0.2">
      <c r="A197" t="s">
        <v>7</v>
      </c>
      <c r="B197">
        <v>26</v>
      </c>
      <c r="C197">
        <v>7</v>
      </c>
      <c r="D197" s="2">
        <v>43650</v>
      </c>
      <c r="E197" t="s">
        <v>19</v>
      </c>
      <c r="F197">
        <v>14.2</v>
      </c>
      <c r="G197">
        <v>100.8</v>
      </c>
      <c r="H197">
        <v>8.43</v>
      </c>
      <c r="I197">
        <v>33.19</v>
      </c>
      <c r="J197">
        <v>8.14</v>
      </c>
      <c r="K197">
        <v>-93.8</v>
      </c>
      <c r="L197">
        <v>2224.2327543178499</v>
      </c>
    </row>
    <row r="198" spans="1:12" x14ac:dyDescent="0.2">
      <c r="A198" t="s">
        <v>7</v>
      </c>
      <c r="B198">
        <v>26</v>
      </c>
      <c r="C198">
        <v>7</v>
      </c>
      <c r="D198" s="2">
        <v>43652</v>
      </c>
      <c r="E198" t="s">
        <v>19</v>
      </c>
      <c r="F198">
        <v>13.3</v>
      </c>
      <c r="G198">
        <v>104</v>
      </c>
      <c r="H198">
        <v>8.83</v>
      </c>
      <c r="I198">
        <v>33.770000000000003</v>
      </c>
      <c r="J198">
        <v>8.11</v>
      </c>
      <c r="K198">
        <v>-92.3</v>
      </c>
      <c r="L198">
        <v>2220.7690799110501</v>
      </c>
    </row>
    <row r="199" spans="1:12" x14ac:dyDescent="0.2">
      <c r="A199" t="s">
        <v>7</v>
      </c>
      <c r="B199">
        <v>26</v>
      </c>
      <c r="C199">
        <v>7</v>
      </c>
      <c r="D199" s="2">
        <v>43654</v>
      </c>
      <c r="E199" t="s">
        <v>19</v>
      </c>
      <c r="F199">
        <v>14.7</v>
      </c>
      <c r="G199">
        <v>105</v>
      </c>
      <c r="H199">
        <v>8.66</v>
      </c>
      <c r="I199">
        <v>33.840000000000003</v>
      </c>
      <c r="J199">
        <v>8.0500000000000007</v>
      </c>
      <c r="K199">
        <v>-89.1</v>
      </c>
      <c r="L199">
        <v>2242.6586966563495</v>
      </c>
    </row>
    <row r="200" spans="1:12" x14ac:dyDescent="0.2">
      <c r="A200" t="s">
        <v>7</v>
      </c>
      <c r="B200">
        <v>27</v>
      </c>
      <c r="C200">
        <v>4</v>
      </c>
      <c r="D200" s="2">
        <v>43651</v>
      </c>
      <c r="E200" t="s">
        <v>20</v>
      </c>
      <c r="F200">
        <v>11.5</v>
      </c>
      <c r="G200">
        <v>92.4</v>
      </c>
      <c r="H200">
        <v>8.18</v>
      </c>
      <c r="I200">
        <v>33.18</v>
      </c>
      <c r="J200">
        <v>7.25</v>
      </c>
      <c r="K200">
        <v>-43.1</v>
      </c>
      <c r="L200">
        <v>2241.3195434699996</v>
      </c>
    </row>
    <row r="201" spans="1:12" x14ac:dyDescent="0.2">
      <c r="A201" t="s">
        <v>7</v>
      </c>
      <c r="B201">
        <v>27</v>
      </c>
      <c r="C201">
        <v>4</v>
      </c>
      <c r="D201" s="2">
        <v>43653</v>
      </c>
      <c r="E201" t="s">
        <v>20</v>
      </c>
      <c r="F201">
        <v>11.5</v>
      </c>
      <c r="G201">
        <v>98</v>
      </c>
      <c r="H201">
        <v>8.64</v>
      </c>
      <c r="I201">
        <v>33.770000000000003</v>
      </c>
      <c r="J201">
        <v>7.27</v>
      </c>
      <c r="K201">
        <v>-44.4</v>
      </c>
      <c r="L201">
        <v>1891.1058131871</v>
      </c>
    </row>
    <row r="202" spans="1:12" x14ac:dyDescent="0.2">
      <c r="A202" t="s">
        <v>7</v>
      </c>
      <c r="B202">
        <v>27</v>
      </c>
      <c r="C202">
        <v>4</v>
      </c>
      <c r="D202" s="2">
        <v>43655</v>
      </c>
      <c r="E202" t="s">
        <v>20</v>
      </c>
      <c r="F202">
        <v>11.8</v>
      </c>
      <c r="G202">
        <v>94.5</v>
      </c>
      <c r="H202">
        <v>8.27</v>
      </c>
      <c r="I202">
        <v>33.82</v>
      </c>
      <c r="J202">
        <v>7.32</v>
      </c>
      <c r="K202">
        <v>-46.9</v>
      </c>
      <c r="L202">
        <v>2267.1662068486498</v>
      </c>
    </row>
    <row r="203" spans="1:12" x14ac:dyDescent="0.2">
      <c r="A203" t="s">
        <v>7</v>
      </c>
      <c r="B203">
        <v>27</v>
      </c>
      <c r="C203">
        <v>4</v>
      </c>
      <c r="D203" s="2">
        <v>43650</v>
      </c>
      <c r="E203" t="s">
        <v>19</v>
      </c>
      <c r="F203">
        <v>14.2</v>
      </c>
      <c r="G203">
        <v>100</v>
      </c>
      <c r="H203">
        <v>8.36</v>
      </c>
      <c r="I203">
        <v>33.18</v>
      </c>
      <c r="J203">
        <v>7.23</v>
      </c>
      <c r="K203">
        <v>-42.1</v>
      </c>
      <c r="L203">
        <v>2182.1249451049498</v>
      </c>
    </row>
    <row r="204" spans="1:12" x14ac:dyDescent="0.2">
      <c r="A204" t="s">
        <v>7</v>
      </c>
      <c r="B204">
        <v>27</v>
      </c>
      <c r="C204">
        <v>4</v>
      </c>
      <c r="D204" s="2">
        <v>43652</v>
      </c>
      <c r="E204" t="s">
        <v>19</v>
      </c>
      <c r="F204">
        <v>13.3</v>
      </c>
      <c r="G204">
        <v>103.6</v>
      </c>
      <c r="H204">
        <v>8.7899999999999991</v>
      </c>
      <c r="I204">
        <v>33.76</v>
      </c>
      <c r="J204">
        <v>7.25</v>
      </c>
      <c r="K204">
        <v>-43.1</v>
      </c>
      <c r="L204">
        <v>2260.4301656330999</v>
      </c>
    </row>
    <row r="205" spans="1:12" x14ac:dyDescent="0.2">
      <c r="A205" t="s">
        <v>7</v>
      </c>
      <c r="B205">
        <v>27</v>
      </c>
      <c r="C205">
        <v>4</v>
      </c>
      <c r="D205" s="2">
        <v>43654</v>
      </c>
      <c r="E205" t="s">
        <v>19</v>
      </c>
      <c r="F205">
        <v>14.7</v>
      </c>
      <c r="G205">
        <v>102.9</v>
      </c>
      <c r="H205">
        <v>8.39</v>
      </c>
      <c r="I205">
        <v>33.83</v>
      </c>
      <c r="J205">
        <v>7.26</v>
      </c>
      <c r="K205">
        <v>-44</v>
      </c>
      <c r="L205">
        <v>2264.0247347122499</v>
      </c>
    </row>
    <row r="206" spans="1:12" x14ac:dyDescent="0.2">
      <c r="A206" t="s">
        <v>7</v>
      </c>
      <c r="B206">
        <v>28</v>
      </c>
      <c r="C206">
        <v>2</v>
      </c>
      <c r="D206" s="2">
        <v>43651</v>
      </c>
      <c r="E206" t="s">
        <v>20</v>
      </c>
      <c r="F206">
        <v>11.5</v>
      </c>
      <c r="G206">
        <v>95.7</v>
      </c>
      <c r="H206">
        <v>8.4600000000000009</v>
      </c>
      <c r="I206">
        <v>33.17</v>
      </c>
      <c r="J206">
        <v>6.66</v>
      </c>
      <c r="K206">
        <v>-9.6999999999999993</v>
      </c>
      <c r="L206">
        <v>2294.3016793088996</v>
      </c>
    </row>
    <row r="207" spans="1:12" x14ac:dyDescent="0.2">
      <c r="A207" t="s">
        <v>7</v>
      </c>
      <c r="B207">
        <v>28</v>
      </c>
      <c r="C207">
        <v>2</v>
      </c>
      <c r="D207" s="2">
        <v>43653</v>
      </c>
      <c r="E207" t="s">
        <v>20</v>
      </c>
      <c r="F207">
        <v>11.4</v>
      </c>
      <c r="G207">
        <v>100.6</v>
      </c>
      <c r="H207">
        <v>8.8800000000000008</v>
      </c>
      <c r="I207">
        <v>33.76</v>
      </c>
      <c r="J207">
        <v>6.63</v>
      </c>
      <c r="K207">
        <v>-8.1999999999999993</v>
      </c>
      <c r="L207">
        <v>2309.8982829604502</v>
      </c>
    </row>
    <row r="208" spans="1:12" x14ac:dyDescent="0.2">
      <c r="A208" t="s">
        <v>7</v>
      </c>
      <c r="B208">
        <v>28</v>
      </c>
      <c r="C208">
        <v>2</v>
      </c>
      <c r="D208" s="2">
        <v>43655</v>
      </c>
      <c r="E208" t="s">
        <v>20</v>
      </c>
      <c r="F208">
        <v>11.8</v>
      </c>
      <c r="G208">
        <v>97.1</v>
      </c>
      <c r="H208">
        <v>8.49</v>
      </c>
      <c r="I208">
        <v>33.82</v>
      </c>
      <c r="J208">
        <v>6.63</v>
      </c>
      <c r="K208">
        <v>-7.9</v>
      </c>
      <c r="L208">
        <v>2311.3280555353499</v>
      </c>
    </row>
    <row r="209" spans="1:13" x14ac:dyDescent="0.2">
      <c r="A209" t="s">
        <v>7</v>
      </c>
      <c r="B209">
        <v>28</v>
      </c>
      <c r="C209">
        <v>2</v>
      </c>
      <c r="D209" s="2">
        <v>43650</v>
      </c>
      <c r="E209" t="s">
        <v>19</v>
      </c>
      <c r="F209">
        <v>14.2</v>
      </c>
      <c r="G209">
        <v>100.2</v>
      </c>
      <c r="H209">
        <v>8.3800000000000008</v>
      </c>
      <c r="I209">
        <v>33.17</v>
      </c>
      <c r="J209">
        <v>6.6</v>
      </c>
      <c r="K209">
        <v>-6.1</v>
      </c>
      <c r="L209">
        <v>2252.4959347244999</v>
      </c>
    </row>
    <row r="210" spans="1:13" x14ac:dyDescent="0.2">
      <c r="A210" t="s">
        <v>7</v>
      </c>
      <c r="B210">
        <v>28</v>
      </c>
      <c r="C210">
        <v>2</v>
      </c>
      <c r="D210" s="2">
        <v>43652</v>
      </c>
      <c r="E210" t="s">
        <v>19</v>
      </c>
      <c r="F210">
        <v>13.3</v>
      </c>
      <c r="G210">
        <v>103.8</v>
      </c>
      <c r="H210">
        <v>8.8000000000000007</v>
      </c>
      <c r="I210">
        <v>33.770000000000003</v>
      </c>
      <c r="J210">
        <v>6.57</v>
      </c>
      <c r="K210">
        <v>-4.5</v>
      </c>
      <c r="L210">
        <v>2271.8280709485002</v>
      </c>
    </row>
    <row r="211" spans="1:13" x14ac:dyDescent="0.2">
      <c r="A211" t="s">
        <v>7</v>
      </c>
      <c r="B211">
        <v>28</v>
      </c>
      <c r="C211">
        <v>2</v>
      </c>
      <c r="D211" s="2">
        <v>43654</v>
      </c>
      <c r="E211" t="s">
        <v>19</v>
      </c>
      <c r="F211">
        <v>14.7</v>
      </c>
      <c r="G211">
        <v>102</v>
      </c>
      <c r="H211">
        <v>8.49</v>
      </c>
      <c r="I211">
        <v>33.840000000000003</v>
      </c>
      <c r="J211">
        <v>6.53</v>
      </c>
      <c r="K211">
        <v>-2.1</v>
      </c>
      <c r="L211">
        <v>2264.6288639692498</v>
      </c>
    </row>
    <row r="212" spans="1:13" x14ac:dyDescent="0.2">
      <c r="A212" t="s">
        <v>79</v>
      </c>
      <c r="B212">
        <v>15</v>
      </c>
      <c r="C212">
        <v>1</v>
      </c>
      <c r="D212" s="2">
        <v>43675</v>
      </c>
      <c r="E212" t="s">
        <v>20</v>
      </c>
      <c r="F212">
        <v>13.4</v>
      </c>
      <c r="G212">
        <v>98.4</v>
      </c>
      <c r="H212">
        <v>8.33</v>
      </c>
      <c r="I212">
        <v>33.69</v>
      </c>
      <c r="J212">
        <v>6.28</v>
      </c>
      <c r="K212">
        <v>11.9</v>
      </c>
      <c r="L212">
        <v>2288.0422389999999</v>
      </c>
    </row>
    <row r="213" spans="1:13" x14ac:dyDescent="0.2">
      <c r="A213" t="s">
        <v>79</v>
      </c>
      <c r="B213">
        <v>15</v>
      </c>
      <c r="C213">
        <v>1</v>
      </c>
      <c r="D213" s="2">
        <v>43677</v>
      </c>
      <c r="E213" t="s">
        <v>20</v>
      </c>
      <c r="F213">
        <v>11.9</v>
      </c>
      <c r="G213">
        <v>97.2</v>
      </c>
      <c r="H213">
        <v>8.48</v>
      </c>
      <c r="I213">
        <v>33.79</v>
      </c>
      <c r="J213">
        <v>6.31</v>
      </c>
      <c r="K213">
        <v>10</v>
      </c>
      <c r="L213">
        <v>2311.5379579999999</v>
      </c>
    </row>
    <row r="214" spans="1:13" x14ac:dyDescent="0.2">
      <c r="A214" t="s">
        <v>79</v>
      </c>
      <c r="B214">
        <v>15</v>
      </c>
      <c r="C214">
        <v>1</v>
      </c>
      <c r="D214" s="2">
        <v>43679</v>
      </c>
      <c r="E214" t="s">
        <v>20</v>
      </c>
      <c r="F214">
        <v>13.1</v>
      </c>
      <c r="G214">
        <v>99.6</v>
      </c>
      <c r="H214">
        <v>8.48</v>
      </c>
      <c r="I214">
        <v>33.840000000000003</v>
      </c>
      <c r="J214" s="40">
        <v>5.05</v>
      </c>
      <c r="K214" s="40">
        <v>82</v>
      </c>
      <c r="L214">
        <v>2341.2229320000001</v>
      </c>
    </row>
    <row r="215" spans="1:13" x14ac:dyDescent="0.2">
      <c r="A215" t="s">
        <v>79</v>
      </c>
      <c r="B215">
        <v>15</v>
      </c>
      <c r="C215">
        <v>1</v>
      </c>
      <c r="D215" s="2">
        <v>43674</v>
      </c>
      <c r="E215" t="s">
        <v>19</v>
      </c>
      <c r="F215">
        <v>16.100000000000001</v>
      </c>
      <c r="G215">
        <v>103.3</v>
      </c>
      <c r="H215">
        <v>8.2799999999999994</v>
      </c>
      <c r="I215">
        <v>33.68</v>
      </c>
      <c r="J215">
        <v>6.21</v>
      </c>
      <c r="K215">
        <v>16.3</v>
      </c>
      <c r="L215">
        <v>2178.7239509999999</v>
      </c>
    </row>
    <row r="216" spans="1:13" x14ac:dyDescent="0.2">
      <c r="A216" t="s">
        <v>79</v>
      </c>
      <c r="B216">
        <v>15</v>
      </c>
      <c r="C216">
        <v>1</v>
      </c>
      <c r="D216" s="2">
        <v>43676</v>
      </c>
      <c r="E216" t="s">
        <v>19</v>
      </c>
      <c r="F216">
        <v>15.7</v>
      </c>
      <c r="G216">
        <v>102.8</v>
      </c>
      <c r="H216">
        <v>8.3000000000000007</v>
      </c>
      <c r="I216">
        <v>33.82</v>
      </c>
      <c r="J216">
        <v>6.24</v>
      </c>
      <c r="K216">
        <v>14.5</v>
      </c>
      <c r="L216">
        <v>2240.71407</v>
      </c>
    </row>
    <row r="217" spans="1:13" x14ac:dyDescent="0.2">
      <c r="A217" t="s">
        <v>79</v>
      </c>
      <c r="B217">
        <v>15</v>
      </c>
      <c r="C217">
        <v>1</v>
      </c>
      <c r="D217" s="2">
        <v>43678</v>
      </c>
      <c r="E217" t="s">
        <v>19</v>
      </c>
      <c r="F217">
        <v>15</v>
      </c>
      <c r="G217">
        <v>96.7</v>
      </c>
      <c r="H217">
        <v>7.51</v>
      </c>
      <c r="I217">
        <v>33.86</v>
      </c>
      <c r="J217">
        <v>6.23</v>
      </c>
      <c r="K217">
        <v>14.8</v>
      </c>
      <c r="L217">
        <v>2264.7337259999999</v>
      </c>
    </row>
    <row r="218" spans="1:13" x14ac:dyDescent="0.2">
      <c r="A218" t="s">
        <v>79</v>
      </c>
      <c r="B218">
        <v>16</v>
      </c>
      <c r="C218">
        <v>7</v>
      </c>
      <c r="D218" s="2">
        <v>43675</v>
      </c>
      <c r="E218" t="s">
        <v>20</v>
      </c>
      <c r="F218">
        <v>13.5</v>
      </c>
      <c r="G218">
        <v>91.5</v>
      </c>
      <c r="H218">
        <v>7.74</v>
      </c>
      <c r="I218">
        <v>33.700000000000003</v>
      </c>
      <c r="J218">
        <v>7.8</v>
      </c>
      <c r="K218">
        <v>-74.7</v>
      </c>
      <c r="L218" s="42">
        <v>3586.1043009999999</v>
      </c>
      <c r="M218" t="s">
        <v>139</v>
      </c>
    </row>
    <row r="219" spans="1:13" x14ac:dyDescent="0.2">
      <c r="A219" t="s">
        <v>79</v>
      </c>
      <c r="B219">
        <v>16</v>
      </c>
      <c r="C219">
        <v>7</v>
      </c>
      <c r="D219" s="2">
        <v>43677</v>
      </c>
      <c r="E219" t="s">
        <v>20</v>
      </c>
      <c r="F219">
        <v>12</v>
      </c>
      <c r="G219">
        <v>94.4</v>
      </c>
      <c r="H219">
        <v>8.2200000000000006</v>
      </c>
      <c r="I219">
        <v>33.81</v>
      </c>
      <c r="J219">
        <v>7.86</v>
      </c>
      <c r="K219">
        <v>-77.5</v>
      </c>
      <c r="L219">
        <v>2217.016435</v>
      </c>
    </row>
    <row r="220" spans="1:13" x14ac:dyDescent="0.2">
      <c r="A220" t="s">
        <v>79</v>
      </c>
      <c r="B220">
        <v>16</v>
      </c>
      <c r="C220">
        <v>7</v>
      </c>
      <c r="D220" s="2">
        <v>43679</v>
      </c>
      <c r="E220" t="s">
        <v>20</v>
      </c>
      <c r="F220">
        <v>13.1</v>
      </c>
      <c r="G220">
        <v>96.2</v>
      </c>
      <c r="H220">
        <v>8.19</v>
      </c>
      <c r="I220">
        <v>33.869999999999997</v>
      </c>
      <c r="J220" s="40">
        <v>8.32</v>
      </c>
      <c r="K220" s="40">
        <v>-103.8</v>
      </c>
      <c r="L220">
        <v>2241.7093650000002</v>
      </c>
    </row>
    <row r="221" spans="1:13" x14ac:dyDescent="0.2">
      <c r="A221" t="s">
        <v>79</v>
      </c>
      <c r="B221">
        <v>16</v>
      </c>
      <c r="C221">
        <v>7</v>
      </c>
      <c r="D221" s="2">
        <v>43674</v>
      </c>
      <c r="E221" t="s">
        <v>19</v>
      </c>
      <c r="F221" s="40"/>
      <c r="G221" s="40"/>
      <c r="H221" s="40"/>
      <c r="I221" s="40"/>
      <c r="J221" s="40"/>
      <c r="K221" s="40"/>
      <c r="L221" s="42">
        <v>2318.4927809999999</v>
      </c>
      <c r="M221" t="s">
        <v>139</v>
      </c>
    </row>
    <row r="222" spans="1:13" x14ac:dyDescent="0.2">
      <c r="A222" t="s">
        <v>79</v>
      </c>
      <c r="B222">
        <v>16</v>
      </c>
      <c r="C222">
        <v>7</v>
      </c>
      <c r="D222" s="2">
        <v>43676</v>
      </c>
      <c r="E222" t="s">
        <v>19</v>
      </c>
      <c r="F222">
        <v>15.7</v>
      </c>
      <c r="G222">
        <v>102.4</v>
      </c>
      <c r="H222">
        <v>8.27</v>
      </c>
      <c r="I222">
        <v>33.82</v>
      </c>
      <c r="J222">
        <v>7.87</v>
      </c>
      <c r="K222">
        <v>-78.599999999999994</v>
      </c>
      <c r="L222">
        <v>2442.2089644999996</v>
      </c>
    </row>
    <row r="223" spans="1:13" x14ac:dyDescent="0.2">
      <c r="A223" t="s">
        <v>79</v>
      </c>
      <c r="B223">
        <v>16</v>
      </c>
      <c r="C223">
        <v>7</v>
      </c>
      <c r="D223" s="2">
        <v>43678</v>
      </c>
      <c r="E223" t="s">
        <v>19</v>
      </c>
      <c r="F223">
        <v>15</v>
      </c>
      <c r="G223">
        <v>101.4</v>
      </c>
      <c r="H223">
        <v>8.31</v>
      </c>
      <c r="I223">
        <v>33.86</v>
      </c>
      <c r="J223">
        <v>7.84</v>
      </c>
      <c r="K223">
        <v>-77.3</v>
      </c>
      <c r="L223" s="42">
        <v>2980.0844609999999</v>
      </c>
      <c r="M223" t="s">
        <v>139</v>
      </c>
    </row>
    <row r="224" spans="1:13" x14ac:dyDescent="0.2">
      <c r="A224" t="s">
        <v>79</v>
      </c>
      <c r="B224">
        <v>17</v>
      </c>
      <c r="C224">
        <v>4</v>
      </c>
      <c r="D224" s="2">
        <v>43675</v>
      </c>
      <c r="E224" t="s">
        <v>20</v>
      </c>
      <c r="F224">
        <v>13.3</v>
      </c>
      <c r="G224">
        <v>91.6</v>
      </c>
      <c r="H224">
        <v>7.78</v>
      </c>
      <c r="I224">
        <v>33.68</v>
      </c>
      <c r="J224">
        <v>7.08</v>
      </c>
      <c r="K224">
        <v>-33.5</v>
      </c>
      <c r="L224" s="42">
        <v>5596.7563289999998</v>
      </c>
      <c r="M224" t="s">
        <v>139</v>
      </c>
    </row>
    <row r="225" spans="1:13" x14ac:dyDescent="0.2">
      <c r="A225" t="s">
        <v>79</v>
      </c>
      <c r="B225">
        <v>17</v>
      </c>
      <c r="C225">
        <v>4</v>
      </c>
      <c r="D225" s="2">
        <v>43677</v>
      </c>
      <c r="E225" t="s">
        <v>20</v>
      </c>
      <c r="F225">
        <v>11.9</v>
      </c>
      <c r="G225">
        <v>94.6</v>
      </c>
      <c r="H225">
        <v>8.26</v>
      </c>
      <c r="I225">
        <v>33.82</v>
      </c>
      <c r="J225">
        <v>7.12</v>
      </c>
      <c r="K225">
        <v>-36</v>
      </c>
      <c r="L225">
        <v>2105.093198</v>
      </c>
    </row>
    <row r="226" spans="1:13" x14ac:dyDescent="0.2">
      <c r="A226" t="s">
        <v>79</v>
      </c>
      <c r="B226">
        <v>17</v>
      </c>
      <c r="C226">
        <v>4</v>
      </c>
      <c r="D226" s="2">
        <v>43679</v>
      </c>
      <c r="E226" t="s">
        <v>20</v>
      </c>
      <c r="F226">
        <v>13</v>
      </c>
      <c r="G226">
        <v>94.8</v>
      </c>
      <c r="H226">
        <v>8.08</v>
      </c>
      <c r="I226">
        <v>33.85</v>
      </c>
      <c r="J226" s="40">
        <v>5.48</v>
      </c>
      <c r="K226" s="40">
        <v>57.4</v>
      </c>
      <c r="L226">
        <v>2260.1646009999999</v>
      </c>
    </row>
    <row r="227" spans="1:13" x14ac:dyDescent="0.2">
      <c r="A227" t="s">
        <v>79</v>
      </c>
      <c r="B227">
        <v>17</v>
      </c>
      <c r="C227">
        <v>4</v>
      </c>
      <c r="D227" s="2">
        <v>43674</v>
      </c>
      <c r="E227" t="s">
        <v>19</v>
      </c>
      <c r="F227">
        <v>16.100000000000001</v>
      </c>
      <c r="G227">
        <v>103.4</v>
      </c>
      <c r="H227">
        <v>8.3000000000000007</v>
      </c>
      <c r="I227">
        <v>33.69</v>
      </c>
      <c r="J227">
        <v>7.05</v>
      </c>
      <c r="K227">
        <v>-31.9</v>
      </c>
      <c r="L227" s="42">
        <v>4560.0256419999996</v>
      </c>
      <c r="M227" t="s">
        <v>139</v>
      </c>
    </row>
    <row r="228" spans="1:13" x14ac:dyDescent="0.2">
      <c r="A228" t="s">
        <v>79</v>
      </c>
      <c r="B228">
        <v>17</v>
      </c>
      <c r="C228">
        <v>4</v>
      </c>
      <c r="D228" s="2">
        <v>43676</v>
      </c>
      <c r="E228" t="s">
        <v>19</v>
      </c>
      <c r="F228">
        <v>15.7</v>
      </c>
      <c r="G228">
        <v>101.3</v>
      </c>
      <c r="H228">
        <v>8.19</v>
      </c>
      <c r="I228">
        <v>33.82</v>
      </c>
      <c r="J228">
        <v>7.1</v>
      </c>
      <c r="K228">
        <v>-34.5</v>
      </c>
      <c r="L228" s="42">
        <v>5546.3138520000002</v>
      </c>
      <c r="M228" t="s">
        <v>139</v>
      </c>
    </row>
    <row r="229" spans="1:13" x14ac:dyDescent="0.2">
      <c r="A229" t="s">
        <v>79</v>
      </c>
      <c r="B229">
        <v>17</v>
      </c>
      <c r="C229">
        <v>4</v>
      </c>
      <c r="D229" s="2">
        <v>43678</v>
      </c>
      <c r="E229" t="s">
        <v>19</v>
      </c>
      <c r="F229">
        <v>15</v>
      </c>
      <c r="G229">
        <v>101.3</v>
      </c>
      <c r="H229">
        <v>8.3000000000000007</v>
      </c>
      <c r="I229">
        <v>33.89</v>
      </c>
      <c r="J229">
        <v>7.12</v>
      </c>
      <c r="K229">
        <v>-35.799999999999997</v>
      </c>
      <c r="L229" s="42">
        <v>4608.2052180000001</v>
      </c>
      <c r="M229" t="s">
        <v>139</v>
      </c>
    </row>
    <row r="230" spans="1:13" x14ac:dyDescent="0.2">
      <c r="A230" t="s">
        <v>79</v>
      </c>
      <c r="B230">
        <v>18</v>
      </c>
      <c r="C230">
        <v>3</v>
      </c>
      <c r="D230" s="2">
        <v>43675</v>
      </c>
      <c r="E230" t="s">
        <v>20</v>
      </c>
      <c r="F230">
        <v>13.2</v>
      </c>
      <c r="G230">
        <v>93.7</v>
      </c>
      <c r="H230">
        <v>7.97</v>
      </c>
      <c r="I230">
        <v>33.700000000000003</v>
      </c>
      <c r="J230">
        <v>6.79</v>
      </c>
      <c r="K230">
        <v>-16.8</v>
      </c>
      <c r="L230">
        <v>2252.2958760000001</v>
      </c>
    </row>
    <row r="231" spans="1:13" x14ac:dyDescent="0.2">
      <c r="A231" t="s">
        <v>79</v>
      </c>
      <c r="B231">
        <v>18</v>
      </c>
      <c r="C231">
        <v>3</v>
      </c>
      <c r="D231" s="2">
        <v>43677</v>
      </c>
      <c r="E231" t="s">
        <v>20</v>
      </c>
      <c r="F231">
        <v>11.9</v>
      </c>
      <c r="G231">
        <v>94.5</v>
      </c>
      <c r="H231">
        <v>8.26</v>
      </c>
      <c r="I231">
        <v>33.82</v>
      </c>
      <c r="J231">
        <v>6.8</v>
      </c>
      <c r="K231">
        <v>-17.899999999999999</v>
      </c>
      <c r="L231">
        <v>2246.6998100000001</v>
      </c>
    </row>
    <row r="232" spans="1:13" x14ac:dyDescent="0.2">
      <c r="A232" t="s">
        <v>79</v>
      </c>
      <c r="B232">
        <v>18</v>
      </c>
      <c r="C232">
        <v>3</v>
      </c>
      <c r="D232" s="2">
        <v>43679</v>
      </c>
      <c r="E232" t="s">
        <v>20</v>
      </c>
      <c r="F232">
        <v>13.1</v>
      </c>
      <c r="G232">
        <v>96.9</v>
      </c>
      <c r="H232">
        <v>8.25</v>
      </c>
      <c r="I232">
        <v>33.86</v>
      </c>
      <c r="J232" s="40">
        <v>5.19</v>
      </c>
      <c r="K232" s="40">
        <v>73.8</v>
      </c>
      <c r="L232">
        <v>2279.124276</v>
      </c>
    </row>
    <row r="233" spans="1:13" x14ac:dyDescent="0.2">
      <c r="A233" t="s">
        <v>79</v>
      </c>
      <c r="B233">
        <v>18</v>
      </c>
      <c r="C233">
        <v>3</v>
      </c>
      <c r="D233" s="2">
        <v>43674</v>
      </c>
      <c r="E233" t="s">
        <v>19</v>
      </c>
      <c r="F233">
        <v>16.100000000000001</v>
      </c>
      <c r="G233">
        <v>103</v>
      </c>
      <c r="H233">
        <v>8.27</v>
      </c>
      <c r="I233">
        <v>33.71</v>
      </c>
      <c r="J233">
        <v>6.75</v>
      </c>
      <c r="K233">
        <v>-14.5</v>
      </c>
      <c r="L233" s="42">
        <v>3573.7376589999999</v>
      </c>
      <c r="M233" t="s">
        <v>139</v>
      </c>
    </row>
    <row r="234" spans="1:13" x14ac:dyDescent="0.2">
      <c r="A234" t="s">
        <v>79</v>
      </c>
      <c r="B234">
        <v>18</v>
      </c>
      <c r="C234">
        <v>3</v>
      </c>
      <c r="D234" s="2">
        <v>43676</v>
      </c>
      <c r="E234" t="s">
        <v>19</v>
      </c>
      <c r="F234">
        <v>15.7</v>
      </c>
      <c r="G234">
        <v>102</v>
      </c>
      <c r="H234">
        <v>8.25</v>
      </c>
      <c r="I234">
        <v>33.82</v>
      </c>
      <c r="J234">
        <v>6.75</v>
      </c>
      <c r="K234">
        <v>-14.5</v>
      </c>
      <c r="L234">
        <v>2213.3600620000002</v>
      </c>
    </row>
    <row r="235" spans="1:13" x14ac:dyDescent="0.2">
      <c r="A235" t="s">
        <v>79</v>
      </c>
      <c r="B235">
        <v>18</v>
      </c>
      <c r="C235">
        <v>3</v>
      </c>
      <c r="D235" s="2">
        <v>43678</v>
      </c>
      <c r="E235" t="s">
        <v>19</v>
      </c>
      <c r="F235">
        <v>15</v>
      </c>
      <c r="G235">
        <v>99.8</v>
      </c>
      <c r="H235">
        <v>8.18</v>
      </c>
      <c r="I235">
        <v>33.86</v>
      </c>
      <c r="J235">
        <v>6.75</v>
      </c>
      <c r="K235">
        <v>-14.8</v>
      </c>
      <c r="L235" s="42">
        <v>2978.4539479999999</v>
      </c>
      <c r="M235" t="s">
        <v>139</v>
      </c>
    </row>
    <row r="236" spans="1:13" x14ac:dyDescent="0.2">
      <c r="A236" t="s">
        <v>79</v>
      </c>
      <c r="B236">
        <v>19</v>
      </c>
      <c r="C236">
        <v>5</v>
      </c>
      <c r="D236" s="2">
        <v>43675</v>
      </c>
      <c r="E236" t="s">
        <v>20</v>
      </c>
      <c r="F236">
        <v>13.5</v>
      </c>
      <c r="G236">
        <v>88.6</v>
      </c>
      <c r="H236">
        <v>7.49</v>
      </c>
      <c r="I236">
        <v>33.700000000000003</v>
      </c>
      <c r="J236">
        <v>7.25</v>
      </c>
      <c r="K236">
        <v>-43.4</v>
      </c>
      <c r="L236" s="42">
        <v>2301.5764690000001</v>
      </c>
      <c r="M236" t="s">
        <v>139</v>
      </c>
    </row>
    <row r="237" spans="1:13" x14ac:dyDescent="0.2">
      <c r="A237" t="s">
        <v>79</v>
      </c>
      <c r="B237">
        <v>19</v>
      </c>
      <c r="C237">
        <v>5</v>
      </c>
      <c r="D237" s="2">
        <v>43677</v>
      </c>
      <c r="E237" t="s">
        <v>20</v>
      </c>
      <c r="F237">
        <v>12</v>
      </c>
      <c r="G237">
        <v>93.3</v>
      </c>
      <c r="H237">
        <v>8.14</v>
      </c>
      <c r="I237">
        <v>33.82</v>
      </c>
      <c r="J237">
        <v>7.29</v>
      </c>
      <c r="K237">
        <v>-45.6</v>
      </c>
      <c r="L237">
        <v>2227.336393</v>
      </c>
    </row>
    <row r="238" spans="1:13" x14ac:dyDescent="0.2">
      <c r="A238" t="s">
        <v>79</v>
      </c>
      <c r="B238">
        <v>19</v>
      </c>
      <c r="C238">
        <v>5</v>
      </c>
      <c r="D238" s="2">
        <v>43679</v>
      </c>
      <c r="E238" t="s">
        <v>20</v>
      </c>
      <c r="F238">
        <v>13</v>
      </c>
      <c r="G238">
        <v>93.1</v>
      </c>
      <c r="H238">
        <v>7.94</v>
      </c>
      <c r="I238">
        <v>33.89</v>
      </c>
      <c r="J238" s="40">
        <v>8.1300000000000008</v>
      </c>
      <c r="K238" s="40">
        <v>-93</v>
      </c>
      <c r="L238">
        <v>2249.4983470000002</v>
      </c>
    </row>
    <row r="239" spans="1:13" x14ac:dyDescent="0.2">
      <c r="A239" t="s">
        <v>79</v>
      </c>
      <c r="B239">
        <v>19</v>
      </c>
      <c r="C239">
        <v>5</v>
      </c>
      <c r="D239" s="2">
        <v>43674</v>
      </c>
      <c r="E239" t="s">
        <v>19</v>
      </c>
      <c r="F239">
        <v>16.100000000000001</v>
      </c>
      <c r="G239">
        <v>102.7</v>
      </c>
      <c r="H239">
        <v>8.24</v>
      </c>
      <c r="I239">
        <v>33.700000000000003</v>
      </c>
      <c r="J239">
        <v>7.27</v>
      </c>
      <c r="K239">
        <v>-44.8</v>
      </c>
      <c r="L239" s="42">
        <v>2452.7399879999998</v>
      </c>
      <c r="M239" t="s">
        <v>139</v>
      </c>
    </row>
    <row r="240" spans="1:13" x14ac:dyDescent="0.2">
      <c r="A240" t="s">
        <v>79</v>
      </c>
      <c r="B240">
        <v>19</v>
      </c>
      <c r="C240">
        <v>5</v>
      </c>
      <c r="D240" s="2">
        <v>43676</v>
      </c>
      <c r="E240" t="s">
        <v>19</v>
      </c>
      <c r="F240">
        <v>15.7</v>
      </c>
      <c r="G240">
        <v>101.6</v>
      </c>
      <c r="H240">
        <v>8.2100000000000009</v>
      </c>
      <c r="I240">
        <v>33.82</v>
      </c>
      <c r="J240">
        <v>7.29</v>
      </c>
      <c r="K240">
        <v>-45.5</v>
      </c>
      <c r="L240">
        <v>2219.1907620000002</v>
      </c>
    </row>
    <row r="241" spans="1:13" x14ac:dyDescent="0.2">
      <c r="A241" t="s">
        <v>79</v>
      </c>
      <c r="B241">
        <v>19</v>
      </c>
      <c r="C241">
        <v>5</v>
      </c>
      <c r="D241" s="2">
        <v>43678</v>
      </c>
      <c r="E241" t="s">
        <v>19</v>
      </c>
      <c r="F241">
        <v>15</v>
      </c>
      <c r="G241">
        <v>101.6</v>
      </c>
      <c r="H241">
        <v>8.33</v>
      </c>
      <c r="I241">
        <v>33.880000000000003</v>
      </c>
      <c r="J241">
        <v>7.28</v>
      </c>
      <c r="K241">
        <v>-44.9</v>
      </c>
      <c r="L241">
        <v>2241.0092370000002</v>
      </c>
    </row>
    <row r="242" spans="1:13" x14ac:dyDescent="0.2">
      <c r="A242" t="s">
        <v>79</v>
      </c>
      <c r="B242">
        <v>20</v>
      </c>
      <c r="C242">
        <v>2</v>
      </c>
      <c r="D242" s="2">
        <v>43675</v>
      </c>
      <c r="E242" t="s">
        <v>20</v>
      </c>
      <c r="F242">
        <v>13.3</v>
      </c>
      <c r="G242">
        <v>95.6</v>
      </c>
      <c r="H242">
        <v>8.11</v>
      </c>
      <c r="I242">
        <v>33.69</v>
      </c>
      <c r="J242">
        <v>6.41</v>
      </c>
      <c r="K242">
        <v>4.4000000000000004</v>
      </c>
      <c r="L242">
        <v>2197.457124</v>
      </c>
    </row>
    <row r="243" spans="1:13" x14ac:dyDescent="0.2">
      <c r="A243" t="s">
        <v>79</v>
      </c>
      <c r="B243">
        <v>20</v>
      </c>
      <c r="C243">
        <v>2</v>
      </c>
      <c r="D243" s="2">
        <v>43677</v>
      </c>
      <c r="E243" t="s">
        <v>20</v>
      </c>
      <c r="F243">
        <v>11.9</v>
      </c>
      <c r="G243">
        <v>95.1</v>
      </c>
      <c r="H243">
        <v>8.3000000000000007</v>
      </c>
      <c r="I243">
        <v>33.799999999999997</v>
      </c>
      <c r="J243">
        <v>6.47</v>
      </c>
      <c r="K243">
        <v>1.2</v>
      </c>
      <c r="L243">
        <v>2301.4526310000001</v>
      </c>
    </row>
    <row r="244" spans="1:13" x14ac:dyDescent="0.2">
      <c r="A244" t="s">
        <v>79</v>
      </c>
      <c r="B244">
        <v>20</v>
      </c>
      <c r="C244">
        <v>2</v>
      </c>
      <c r="D244" s="2">
        <v>43679</v>
      </c>
      <c r="E244" t="s">
        <v>20</v>
      </c>
      <c r="F244">
        <v>13.1</v>
      </c>
      <c r="G244">
        <v>93.4</v>
      </c>
      <c r="H244">
        <v>7.96</v>
      </c>
      <c r="I244">
        <v>33.86</v>
      </c>
      <c r="J244" s="40">
        <v>5.09</v>
      </c>
      <c r="K244" s="40">
        <v>79.400000000000006</v>
      </c>
      <c r="L244">
        <v>2332.4853229999999</v>
      </c>
    </row>
    <row r="245" spans="1:13" x14ac:dyDescent="0.2">
      <c r="A245" t="s">
        <v>79</v>
      </c>
      <c r="B245">
        <v>20</v>
      </c>
      <c r="C245">
        <v>2</v>
      </c>
      <c r="D245" s="2">
        <v>43674</v>
      </c>
      <c r="E245" t="s">
        <v>19</v>
      </c>
      <c r="F245">
        <v>16.100000000000001</v>
      </c>
      <c r="G245">
        <v>103.9</v>
      </c>
      <c r="H245">
        <v>8.33</v>
      </c>
      <c r="I245">
        <v>33.69</v>
      </c>
      <c r="J245">
        <v>6.35</v>
      </c>
      <c r="K245">
        <v>8.6</v>
      </c>
      <c r="L245" s="42">
        <v>2199.0951369999998</v>
      </c>
      <c r="M245" t="s">
        <v>139</v>
      </c>
    </row>
    <row r="246" spans="1:13" x14ac:dyDescent="0.2">
      <c r="A246" t="s">
        <v>79</v>
      </c>
      <c r="B246">
        <v>20</v>
      </c>
      <c r="C246">
        <v>2</v>
      </c>
      <c r="D246" s="2">
        <v>43676</v>
      </c>
      <c r="E246" t="s">
        <v>19</v>
      </c>
      <c r="F246">
        <v>15.7</v>
      </c>
      <c r="G246">
        <v>101.5</v>
      </c>
      <c r="H246">
        <v>8.2100000000000009</v>
      </c>
      <c r="I246">
        <v>33.81</v>
      </c>
      <c r="J246">
        <v>6.41</v>
      </c>
      <c r="K246">
        <v>5</v>
      </c>
      <c r="L246">
        <v>2173.0251549999998</v>
      </c>
    </row>
    <row r="247" spans="1:13" x14ac:dyDescent="0.2">
      <c r="A247" t="s">
        <v>79</v>
      </c>
      <c r="B247">
        <v>20</v>
      </c>
      <c r="C247">
        <v>2</v>
      </c>
      <c r="D247" s="2">
        <v>43678</v>
      </c>
      <c r="E247" t="s">
        <v>19</v>
      </c>
      <c r="F247">
        <v>15</v>
      </c>
      <c r="G247">
        <v>103</v>
      </c>
      <c r="H247">
        <v>8.44</v>
      </c>
      <c r="I247">
        <v>33.85</v>
      </c>
      <c r="J247">
        <v>6.42</v>
      </c>
      <c r="K247">
        <v>4.3</v>
      </c>
      <c r="L247">
        <v>2267.8974020000001</v>
      </c>
    </row>
    <row r="248" spans="1:13" x14ac:dyDescent="0.2">
      <c r="A248" t="s">
        <v>79</v>
      </c>
      <c r="B248">
        <v>21</v>
      </c>
      <c r="C248">
        <v>6</v>
      </c>
      <c r="D248" s="2">
        <v>43675</v>
      </c>
      <c r="E248" t="s">
        <v>20</v>
      </c>
      <c r="F248">
        <v>13.5</v>
      </c>
      <c r="G248">
        <v>89.9</v>
      </c>
      <c r="H248">
        <v>7.6</v>
      </c>
      <c r="I248">
        <v>33.700000000000003</v>
      </c>
      <c r="J248">
        <v>7.57</v>
      </c>
      <c r="K248">
        <v>-61.7</v>
      </c>
      <c r="L248">
        <v>2164.3349450000001</v>
      </c>
    </row>
    <row r="249" spans="1:13" x14ac:dyDescent="0.2">
      <c r="A249" t="s">
        <v>79</v>
      </c>
      <c r="B249">
        <v>21</v>
      </c>
      <c r="C249">
        <v>6</v>
      </c>
      <c r="D249" s="2">
        <v>43677</v>
      </c>
      <c r="E249" t="s">
        <v>20</v>
      </c>
      <c r="F249">
        <v>12</v>
      </c>
      <c r="G249">
        <v>93.6</v>
      </c>
      <c r="H249">
        <v>8.15</v>
      </c>
      <c r="I249">
        <v>33.81</v>
      </c>
      <c r="J249">
        <v>7.56</v>
      </c>
      <c r="K249">
        <v>-60.5</v>
      </c>
      <c r="L249">
        <v>2217.903558</v>
      </c>
    </row>
    <row r="250" spans="1:13" x14ac:dyDescent="0.2">
      <c r="A250" t="s">
        <v>79</v>
      </c>
      <c r="B250">
        <v>21</v>
      </c>
      <c r="C250">
        <v>6</v>
      </c>
      <c r="D250" s="2">
        <v>43679</v>
      </c>
      <c r="E250" t="s">
        <v>20</v>
      </c>
      <c r="F250">
        <v>13</v>
      </c>
      <c r="G250">
        <v>91.3</v>
      </c>
      <c r="H250">
        <v>7.79</v>
      </c>
      <c r="I250">
        <v>33.880000000000003</v>
      </c>
      <c r="J250" s="40">
        <v>8.1999999999999993</v>
      </c>
      <c r="K250" s="40">
        <v>-97</v>
      </c>
      <c r="L250">
        <v>2238.9394560000001</v>
      </c>
    </row>
    <row r="251" spans="1:13" x14ac:dyDescent="0.2">
      <c r="A251" t="s">
        <v>79</v>
      </c>
      <c r="B251">
        <v>21</v>
      </c>
      <c r="C251">
        <v>6</v>
      </c>
      <c r="D251" s="2">
        <v>43674</v>
      </c>
      <c r="E251" t="s">
        <v>19</v>
      </c>
      <c r="F251">
        <v>16.100000000000001</v>
      </c>
      <c r="G251">
        <v>103.3</v>
      </c>
      <c r="H251">
        <v>8.3000000000000007</v>
      </c>
      <c r="I251">
        <v>33.68</v>
      </c>
      <c r="J251">
        <v>7.65</v>
      </c>
      <c r="K251">
        <v>-66.099999999999994</v>
      </c>
      <c r="L251">
        <v>2162.2862399999999</v>
      </c>
    </row>
    <row r="252" spans="1:13" x14ac:dyDescent="0.2">
      <c r="A252" t="s">
        <v>79</v>
      </c>
      <c r="B252">
        <v>21</v>
      </c>
      <c r="C252">
        <v>6</v>
      </c>
      <c r="D252" s="2">
        <v>43676</v>
      </c>
      <c r="E252" t="s">
        <v>19</v>
      </c>
      <c r="F252">
        <v>15.7</v>
      </c>
      <c r="G252">
        <v>100.6</v>
      </c>
      <c r="H252">
        <v>8.14</v>
      </c>
      <c r="I252">
        <v>33.83</v>
      </c>
      <c r="J252">
        <v>7.57</v>
      </c>
      <c r="K252">
        <v>-61.5</v>
      </c>
      <c r="L252">
        <v>2212.4387590000001</v>
      </c>
    </row>
    <row r="253" spans="1:13" x14ac:dyDescent="0.2">
      <c r="A253" t="s">
        <v>79</v>
      </c>
      <c r="B253">
        <v>21</v>
      </c>
      <c r="C253">
        <v>6</v>
      </c>
      <c r="D253" s="2">
        <v>43678</v>
      </c>
      <c r="E253" t="s">
        <v>19</v>
      </c>
      <c r="F253">
        <v>15</v>
      </c>
      <c r="G253">
        <v>101.4</v>
      </c>
      <c r="H253">
        <v>8.31</v>
      </c>
      <c r="I253">
        <v>33.85</v>
      </c>
      <c r="J253">
        <v>7.57</v>
      </c>
      <c r="K253">
        <v>-61.7</v>
      </c>
      <c r="L253">
        <v>2241.4845409999998</v>
      </c>
    </row>
    <row r="254" spans="1:13" x14ac:dyDescent="0.2">
      <c r="A254" t="s">
        <v>80</v>
      </c>
      <c r="B254">
        <v>29</v>
      </c>
      <c r="C254">
        <v>6</v>
      </c>
      <c r="D254" s="2">
        <v>43675</v>
      </c>
      <c r="E254" t="s">
        <v>20</v>
      </c>
      <c r="F254">
        <v>13.4</v>
      </c>
      <c r="G254">
        <v>92.6</v>
      </c>
      <c r="H254">
        <v>7.84</v>
      </c>
      <c r="I254">
        <v>33.69</v>
      </c>
      <c r="J254">
        <v>7.51</v>
      </c>
      <c r="K254">
        <v>-57.7</v>
      </c>
      <c r="L254">
        <v>2204.523776</v>
      </c>
    </row>
    <row r="255" spans="1:13" x14ac:dyDescent="0.2">
      <c r="A255" t="s">
        <v>80</v>
      </c>
      <c r="B255">
        <v>29</v>
      </c>
      <c r="C255">
        <v>6</v>
      </c>
      <c r="D255" s="2">
        <v>43677</v>
      </c>
      <c r="E255" t="s">
        <v>20</v>
      </c>
      <c r="F255">
        <v>10.6</v>
      </c>
      <c r="G255">
        <v>104.4</v>
      </c>
      <c r="H255">
        <v>13.49</v>
      </c>
      <c r="I255">
        <v>35.11</v>
      </c>
      <c r="J255">
        <v>7.63</v>
      </c>
      <c r="K255">
        <v>-64</v>
      </c>
      <c r="L255">
        <v>2174.2991350000002</v>
      </c>
    </row>
    <row r="256" spans="1:13" x14ac:dyDescent="0.2">
      <c r="A256" t="s">
        <v>80</v>
      </c>
      <c r="B256">
        <v>29</v>
      </c>
      <c r="C256">
        <v>6</v>
      </c>
      <c r="D256" s="2">
        <v>43679</v>
      </c>
      <c r="E256" t="s">
        <v>20</v>
      </c>
      <c r="F256">
        <v>13.1</v>
      </c>
      <c r="G256">
        <v>94.9</v>
      </c>
      <c r="H256">
        <v>8.09</v>
      </c>
      <c r="I256">
        <v>33.86</v>
      </c>
      <c r="J256" s="40">
        <v>5.66</v>
      </c>
      <c r="K256" s="40">
        <v>47.7</v>
      </c>
      <c r="L256">
        <v>2237.0450810000002</v>
      </c>
    </row>
    <row r="257" spans="1:12" x14ac:dyDescent="0.2">
      <c r="A257" t="s">
        <v>80</v>
      </c>
      <c r="B257">
        <v>29</v>
      </c>
      <c r="C257">
        <v>6</v>
      </c>
      <c r="D257" s="2">
        <v>43674</v>
      </c>
      <c r="E257" t="s">
        <v>19</v>
      </c>
      <c r="F257">
        <v>16.100000000000001</v>
      </c>
      <c r="G257">
        <v>103.4</v>
      </c>
      <c r="H257">
        <v>8.31</v>
      </c>
      <c r="I257">
        <v>33.69</v>
      </c>
      <c r="J257">
        <v>7.56</v>
      </c>
      <c r="K257">
        <v>-61.3</v>
      </c>
      <c r="L257">
        <v>2206.467866</v>
      </c>
    </row>
    <row r="258" spans="1:12" x14ac:dyDescent="0.2">
      <c r="A258" t="s">
        <v>80</v>
      </c>
      <c r="B258">
        <v>29</v>
      </c>
      <c r="C258">
        <v>6</v>
      </c>
      <c r="D258" s="2">
        <v>43676</v>
      </c>
      <c r="E258" t="s">
        <v>19</v>
      </c>
      <c r="F258">
        <v>15.7</v>
      </c>
      <c r="G258">
        <v>102.6</v>
      </c>
      <c r="H258">
        <v>8.2899999999999991</v>
      </c>
      <c r="I258">
        <v>33.83</v>
      </c>
      <c r="J258">
        <v>7.58</v>
      </c>
      <c r="K258">
        <v>-62.4</v>
      </c>
      <c r="L258">
        <v>2221.9867279999999</v>
      </c>
    </row>
    <row r="259" spans="1:12" x14ac:dyDescent="0.2">
      <c r="A259" t="s">
        <v>80</v>
      </c>
      <c r="B259">
        <v>29</v>
      </c>
      <c r="C259">
        <v>6</v>
      </c>
      <c r="D259" s="2">
        <v>43678</v>
      </c>
      <c r="E259" t="s">
        <v>19</v>
      </c>
      <c r="F259">
        <v>15</v>
      </c>
      <c r="G259">
        <v>102.5</v>
      </c>
      <c r="H259">
        <v>8.41</v>
      </c>
      <c r="I259">
        <v>33.880000000000003</v>
      </c>
      <c r="J259">
        <v>7.57</v>
      </c>
      <c r="K259">
        <v>-61.5</v>
      </c>
      <c r="L259">
        <v>2240.0389810000001</v>
      </c>
    </row>
    <row r="260" spans="1:12" x14ac:dyDescent="0.2">
      <c r="A260" t="s">
        <v>80</v>
      </c>
      <c r="B260">
        <v>30</v>
      </c>
      <c r="C260">
        <v>4</v>
      </c>
      <c r="D260" s="2">
        <v>43675</v>
      </c>
      <c r="E260" t="s">
        <v>20</v>
      </c>
      <c r="F260">
        <v>13.7</v>
      </c>
      <c r="G260">
        <v>95.3</v>
      </c>
      <c r="H260">
        <v>8.0299999999999994</v>
      </c>
      <c r="I260">
        <v>33.700000000000003</v>
      </c>
      <c r="J260">
        <v>7.06</v>
      </c>
      <c r="K260">
        <v>-32.6</v>
      </c>
      <c r="L260">
        <v>2223.878749</v>
      </c>
    </row>
    <row r="261" spans="1:12" x14ac:dyDescent="0.2">
      <c r="A261" t="s">
        <v>80</v>
      </c>
      <c r="B261">
        <v>30</v>
      </c>
      <c r="C261">
        <v>4</v>
      </c>
      <c r="D261" s="2">
        <v>43677</v>
      </c>
      <c r="E261" t="s">
        <v>20</v>
      </c>
      <c r="F261">
        <v>10.6</v>
      </c>
      <c r="G261">
        <v>102.5</v>
      </c>
      <c r="H261">
        <v>9.1300000000000008</v>
      </c>
      <c r="I261">
        <v>35.11</v>
      </c>
      <c r="J261">
        <v>7.14</v>
      </c>
      <c r="K261">
        <v>-36.6</v>
      </c>
      <c r="L261">
        <v>2231.7547060000002</v>
      </c>
    </row>
    <row r="262" spans="1:12" x14ac:dyDescent="0.2">
      <c r="A262" t="s">
        <v>80</v>
      </c>
      <c r="B262">
        <v>30</v>
      </c>
      <c r="C262">
        <v>4</v>
      </c>
      <c r="D262" s="2">
        <v>43679</v>
      </c>
      <c r="E262" t="s">
        <v>20</v>
      </c>
      <c r="F262">
        <v>13</v>
      </c>
      <c r="G262">
        <v>96.6</v>
      </c>
      <c r="H262">
        <v>8.25</v>
      </c>
      <c r="I262">
        <v>33.86</v>
      </c>
      <c r="J262" s="40">
        <v>5.42</v>
      </c>
      <c r="K262" s="40">
        <v>60.8</v>
      </c>
      <c r="L262">
        <v>2246.428085</v>
      </c>
    </row>
    <row r="263" spans="1:12" x14ac:dyDescent="0.2">
      <c r="A263" t="s">
        <v>80</v>
      </c>
      <c r="B263">
        <v>30</v>
      </c>
      <c r="C263">
        <v>4</v>
      </c>
      <c r="D263" s="2">
        <v>43674</v>
      </c>
      <c r="E263" t="s">
        <v>19</v>
      </c>
      <c r="F263">
        <v>16.100000000000001</v>
      </c>
      <c r="G263">
        <v>103.4</v>
      </c>
      <c r="H263">
        <v>8.3000000000000007</v>
      </c>
      <c r="I263">
        <v>33.71</v>
      </c>
      <c r="J263">
        <v>7.05</v>
      </c>
      <c r="K263">
        <v>-32.1</v>
      </c>
      <c r="L263">
        <v>2202.5603379999998</v>
      </c>
    </row>
    <row r="264" spans="1:12" x14ac:dyDescent="0.2">
      <c r="A264" t="s">
        <v>80</v>
      </c>
      <c r="B264">
        <v>30</v>
      </c>
      <c r="C264">
        <v>4</v>
      </c>
      <c r="D264" s="2">
        <v>43676</v>
      </c>
      <c r="E264" t="s">
        <v>19</v>
      </c>
      <c r="F264">
        <v>15.7</v>
      </c>
      <c r="G264">
        <v>102</v>
      </c>
      <c r="H264">
        <v>8.25</v>
      </c>
      <c r="I264">
        <v>33.83</v>
      </c>
      <c r="J264">
        <v>7.11</v>
      </c>
      <c r="K264">
        <v>-35.5</v>
      </c>
      <c r="L264">
        <v>2220.3720950000002</v>
      </c>
    </row>
    <row r="265" spans="1:12" x14ac:dyDescent="0.2">
      <c r="A265" t="s">
        <v>80</v>
      </c>
      <c r="B265">
        <v>30</v>
      </c>
      <c r="C265">
        <v>4</v>
      </c>
      <c r="D265" s="2">
        <v>43678</v>
      </c>
      <c r="E265" t="s">
        <v>19</v>
      </c>
      <c r="F265">
        <v>15</v>
      </c>
      <c r="G265">
        <v>102.5</v>
      </c>
      <c r="H265">
        <v>8.4</v>
      </c>
      <c r="I265">
        <v>33.86</v>
      </c>
      <c r="J265">
        <v>7.1</v>
      </c>
      <c r="K265">
        <v>-34.700000000000003</v>
      </c>
      <c r="L265">
        <v>2242.3045630000001</v>
      </c>
    </row>
    <row r="266" spans="1:12" x14ac:dyDescent="0.2">
      <c r="A266" t="s">
        <v>80</v>
      </c>
      <c r="B266">
        <v>31</v>
      </c>
      <c r="C266">
        <v>5</v>
      </c>
      <c r="D266" s="2">
        <v>43675</v>
      </c>
      <c r="E266" t="s">
        <v>20</v>
      </c>
      <c r="F266">
        <v>13.5</v>
      </c>
      <c r="G266">
        <v>95.1</v>
      </c>
      <c r="H266">
        <v>8.0299999999999994</v>
      </c>
      <c r="I266">
        <v>33.69</v>
      </c>
      <c r="J266">
        <v>7.3</v>
      </c>
      <c r="K266">
        <v>-46</v>
      </c>
      <c r="L266">
        <v>2214.3309049999998</v>
      </c>
    </row>
    <row r="267" spans="1:12" x14ac:dyDescent="0.2">
      <c r="A267" t="s">
        <v>80</v>
      </c>
      <c r="B267">
        <v>31</v>
      </c>
      <c r="C267">
        <v>5</v>
      </c>
      <c r="D267" s="2">
        <v>43677</v>
      </c>
      <c r="E267" t="s">
        <v>20</v>
      </c>
      <c r="F267">
        <v>10.6</v>
      </c>
      <c r="G267">
        <v>102.8</v>
      </c>
      <c r="H267">
        <v>9.15</v>
      </c>
      <c r="I267">
        <v>35.11</v>
      </c>
      <c r="J267">
        <v>7.31</v>
      </c>
      <c r="K267">
        <v>-46.5</v>
      </c>
      <c r="L267">
        <v>2220.019186</v>
      </c>
    </row>
    <row r="268" spans="1:12" x14ac:dyDescent="0.2">
      <c r="A268" t="s">
        <v>80</v>
      </c>
      <c r="B268">
        <v>31</v>
      </c>
      <c r="C268">
        <v>5</v>
      </c>
      <c r="D268" s="2">
        <v>43679</v>
      </c>
      <c r="E268" t="s">
        <v>20</v>
      </c>
      <c r="F268">
        <v>13</v>
      </c>
      <c r="G268">
        <v>96.4</v>
      </c>
      <c r="H268">
        <v>8.2200000000000006</v>
      </c>
      <c r="I268">
        <v>33.880000000000003</v>
      </c>
      <c r="J268" s="40">
        <v>7.61</v>
      </c>
      <c r="K268" s="40">
        <v>-63.4</v>
      </c>
      <c r="L268">
        <v>2239.925549</v>
      </c>
    </row>
    <row r="269" spans="1:12" x14ac:dyDescent="0.2">
      <c r="A269" t="s">
        <v>80</v>
      </c>
      <c r="B269">
        <v>31</v>
      </c>
      <c r="C269">
        <v>5</v>
      </c>
      <c r="D269" s="2">
        <v>43674</v>
      </c>
      <c r="E269" t="s">
        <v>19</v>
      </c>
      <c r="F269">
        <v>16.100000000000001</v>
      </c>
      <c r="G269">
        <v>103.2</v>
      </c>
      <c r="H269">
        <v>8.2799999999999994</v>
      </c>
      <c r="I269">
        <v>33.69</v>
      </c>
      <c r="J269">
        <v>7.31</v>
      </c>
      <c r="K269">
        <v>-46.9</v>
      </c>
      <c r="L269">
        <v>2115.6817799999999</v>
      </c>
    </row>
    <row r="270" spans="1:12" x14ac:dyDescent="0.2">
      <c r="A270" t="s">
        <v>80</v>
      </c>
      <c r="B270">
        <v>31</v>
      </c>
      <c r="C270">
        <v>5</v>
      </c>
      <c r="D270" s="2">
        <v>43676</v>
      </c>
      <c r="E270" t="s">
        <v>19</v>
      </c>
      <c r="F270">
        <v>15.7</v>
      </c>
      <c r="G270">
        <v>102.6</v>
      </c>
      <c r="H270">
        <v>8.3000000000000007</v>
      </c>
      <c r="I270">
        <v>33.83</v>
      </c>
      <c r="J270">
        <v>7.29</v>
      </c>
      <c r="K270">
        <v>-45.9</v>
      </c>
      <c r="L270">
        <v>2225.0571519999999</v>
      </c>
    </row>
    <row r="271" spans="1:12" x14ac:dyDescent="0.2">
      <c r="A271" t="s">
        <v>80</v>
      </c>
      <c r="B271">
        <v>31</v>
      </c>
      <c r="C271">
        <v>5</v>
      </c>
      <c r="D271" s="2">
        <v>43678</v>
      </c>
      <c r="E271" t="s">
        <v>19</v>
      </c>
      <c r="F271">
        <v>15</v>
      </c>
      <c r="G271">
        <v>102.7</v>
      </c>
      <c r="H271">
        <v>8.4</v>
      </c>
      <c r="I271">
        <v>33.869999999999997</v>
      </c>
      <c r="J271">
        <v>7.28</v>
      </c>
      <c r="K271">
        <v>-45.2</v>
      </c>
      <c r="L271">
        <v>2224.5230329999999</v>
      </c>
    </row>
    <row r="272" spans="1:12" x14ac:dyDescent="0.2">
      <c r="A272" t="s">
        <v>80</v>
      </c>
      <c r="B272">
        <v>32</v>
      </c>
      <c r="C272">
        <v>7</v>
      </c>
      <c r="D272" s="2">
        <v>43675</v>
      </c>
      <c r="E272" t="s">
        <v>20</v>
      </c>
      <c r="F272">
        <v>13.5</v>
      </c>
      <c r="G272">
        <v>93.6</v>
      </c>
      <c r="H272">
        <v>7.92</v>
      </c>
      <c r="I272">
        <v>33.729999999999997</v>
      </c>
      <c r="J272">
        <v>7.79</v>
      </c>
      <c r="K272">
        <v>-73.3</v>
      </c>
      <c r="L272">
        <v>2203.6156820000001</v>
      </c>
    </row>
    <row r="273" spans="1:12" x14ac:dyDescent="0.2">
      <c r="A273" t="s">
        <v>80</v>
      </c>
      <c r="B273">
        <v>32</v>
      </c>
      <c r="C273">
        <v>7</v>
      </c>
      <c r="D273" s="2">
        <v>43677</v>
      </c>
      <c r="E273" t="s">
        <v>20</v>
      </c>
      <c r="F273">
        <v>10.6</v>
      </c>
      <c r="G273">
        <v>102.5</v>
      </c>
      <c r="H273">
        <v>9.15</v>
      </c>
      <c r="I273">
        <v>35.11</v>
      </c>
      <c r="J273">
        <v>7.87</v>
      </c>
      <c r="K273">
        <v>-77.3</v>
      </c>
      <c r="L273">
        <v>2165.5925090000001</v>
      </c>
    </row>
    <row r="274" spans="1:12" x14ac:dyDescent="0.2">
      <c r="A274" t="s">
        <v>80</v>
      </c>
      <c r="B274">
        <v>32</v>
      </c>
      <c r="C274">
        <v>7</v>
      </c>
      <c r="D274" s="2">
        <v>43679</v>
      </c>
      <c r="E274" t="s">
        <v>20</v>
      </c>
      <c r="F274">
        <v>13.2</v>
      </c>
      <c r="G274">
        <v>98</v>
      </c>
      <c r="H274">
        <v>8.34</v>
      </c>
      <c r="I274">
        <v>33.85</v>
      </c>
      <c r="J274" s="40">
        <v>5.9</v>
      </c>
      <c r="K274" s="40">
        <v>30.8</v>
      </c>
      <c r="L274">
        <v>2236.1622130000001</v>
      </c>
    </row>
    <row r="275" spans="1:12" x14ac:dyDescent="0.2">
      <c r="A275" t="s">
        <v>80</v>
      </c>
      <c r="B275">
        <v>32</v>
      </c>
      <c r="C275">
        <v>7</v>
      </c>
      <c r="D275" s="2">
        <v>43674</v>
      </c>
      <c r="E275" t="s">
        <v>19</v>
      </c>
      <c r="F275">
        <v>16.100000000000001</v>
      </c>
      <c r="G275">
        <v>103</v>
      </c>
      <c r="H275">
        <v>8.27</v>
      </c>
      <c r="I275">
        <v>33.69</v>
      </c>
      <c r="J275">
        <v>7.85</v>
      </c>
      <c r="K275">
        <v>-77.599999999999994</v>
      </c>
      <c r="L275">
        <v>2198.1861349999999</v>
      </c>
    </row>
    <row r="276" spans="1:12" x14ac:dyDescent="0.2">
      <c r="A276" t="s">
        <v>80</v>
      </c>
      <c r="B276">
        <v>32</v>
      </c>
      <c r="C276">
        <v>7</v>
      </c>
      <c r="D276" s="2">
        <v>43676</v>
      </c>
      <c r="E276" t="s">
        <v>19</v>
      </c>
      <c r="F276">
        <v>15.7</v>
      </c>
      <c r="G276">
        <v>102.8</v>
      </c>
      <c r="H276">
        <v>8.3000000000000007</v>
      </c>
      <c r="I276">
        <v>33.79</v>
      </c>
      <c r="J276">
        <v>7.87</v>
      </c>
      <c r="K276">
        <v>-79</v>
      </c>
      <c r="L276">
        <v>2225.2185300000001</v>
      </c>
    </row>
    <row r="277" spans="1:12" x14ac:dyDescent="0.2">
      <c r="A277" t="s">
        <v>80</v>
      </c>
      <c r="B277">
        <v>32</v>
      </c>
      <c r="C277">
        <v>7</v>
      </c>
      <c r="D277" s="2">
        <v>43678</v>
      </c>
      <c r="E277" t="s">
        <v>19</v>
      </c>
      <c r="F277">
        <v>14.9</v>
      </c>
      <c r="G277">
        <v>104</v>
      </c>
      <c r="H277">
        <v>8.5299999999999994</v>
      </c>
      <c r="I277">
        <v>33.86</v>
      </c>
      <c r="J277">
        <v>7.85</v>
      </c>
      <c r="K277">
        <v>-77.400000000000006</v>
      </c>
      <c r="L277">
        <v>2236.4268630000001</v>
      </c>
    </row>
    <row r="278" spans="1:12" x14ac:dyDescent="0.2">
      <c r="A278" t="s">
        <v>80</v>
      </c>
      <c r="B278">
        <v>33</v>
      </c>
      <c r="C278">
        <v>2</v>
      </c>
      <c r="D278" s="2">
        <v>43675</v>
      </c>
      <c r="E278" t="s">
        <v>20</v>
      </c>
      <c r="F278">
        <v>13.8</v>
      </c>
      <c r="G278">
        <v>97.8</v>
      </c>
      <c r="H278">
        <v>8.23</v>
      </c>
      <c r="I278">
        <v>33.659999999999997</v>
      </c>
      <c r="J278">
        <v>6.43</v>
      </c>
      <c r="K278">
        <v>3.6</v>
      </c>
      <c r="L278">
        <v>1712.572107</v>
      </c>
    </row>
    <row r="279" spans="1:12" x14ac:dyDescent="0.2">
      <c r="A279" t="s">
        <v>80</v>
      </c>
      <c r="B279">
        <v>33</v>
      </c>
      <c r="C279">
        <v>2</v>
      </c>
      <c r="D279" s="2">
        <v>43677</v>
      </c>
      <c r="E279" t="s">
        <v>20</v>
      </c>
      <c r="F279">
        <v>10.7</v>
      </c>
      <c r="G279">
        <v>105.1</v>
      </c>
      <c r="H279">
        <v>9.34</v>
      </c>
      <c r="I279">
        <v>35.119999999999997</v>
      </c>
      <c r="J279">
        <v>6.49</v>
      </c>
      <c r="K279">
        <v>-0.1</v>
      </c>
      <c r="L279">
        <v>2285.1151995</v>
      </c>
    </row>
    <row r="280" spans="1:12" x14ac:dyDescent="0.2">
      <c r="A280" t="s">
        <v>80</v>
      </c>
      <c r="B280">
        <v>33</v>
      </c>
      <c r="C280">
        <v>2</v>
      </c>
      <c r="D280" s="2">
        <v>43679</v>
      </c>
      <c r="E280" t="s">
        <v>20</v>
      </c>
      <c r="F280">
        <v>13</v>
      </c>
      <c r="G280">
        <v>93.5</v>
      </c>
      <c r="H280">
        <v>7.99</v>
      </c>
      <c r="I280">
        <v>33.86</v>
      </c>
      <c r="J280" s="40">
        <v>5.22</v>
      </c>
      <c r="K280" s="40">
        <v>72.2</v>
      </c>
      <c r="L280">
        <v>2329.473383</v>
      </c>
    </row>
    <row r="281" spans="1:12" x14ac:dyDescent="0.2">
      <c r="A281" t="s">
        <v>80</v>
      </c>
      <c r="B281">
        <v>33</v>
      </c>
      <c r="C281">
        <v>2</v>
      </c>
      <c r="D281" s="2">
        <v>43674</v>
      </c>
      <c r="E281" t="s">
        <v>19</v>
      </c>
      <c r="F281">
        <v>16.100000000000001</v>
      </c>
      <c r="G281">
        <v>103.1</v>
      </c>
      <c r="H281">
        <v>8.27</v>
      </c>
      <c r="I281">
        <v>33.69</v>
      </c>
      <c r="J281">
        <v>6.38</v>
      </c>
      <c r="K281">
        <v>6.7</v>
      </c>
      <c r="L281">
        <v>2199.0061949999999</v>
      </c>
    </row>
    <row r="282" spans="1:12" x14ac:dyDescent="0.2">
      <c r="A282" t="s">
        <v>80</v>
      </c>
      <c r="B282">
        <v>33</v>
      </c>
      <c r="C282">
        <v>2</v>
      </c>
      <c r="D282" s="2">
        <v>43676</v>
      </c>
      <c r="E282" t="s">
        <v>19</v>
      </c>
      <c r="F282">
        <v>15.7</v>
      </c>
      <c r="G282">
        <v>103.9</v>
      </c>
      <c r="H282">
        <v>8.4</v>
      </c>
      <c r="I282">
        <v>33.799999999999997</v>
      </c>
      <c r="J282">
        <v>6.4</v>
      </c>
      <c r="K282">
        <v>5.5</v>
      </c>
      <c r="L282">
        <v>2231.0859340000002</v>
      </c>
    </row>
    <row r="283" spans="1:12" x14ac:dyDescent="0.2">
      <c r="A283" t="s">
        <v>80</v>
      </c>
      <c r="B283">
        <v>33</v>
      </c>
      <c r="C283">
        <v>2</v>
      </c>
      <c r="D283" s="2">
        <v>43678</v>
      </c>
      <c r="E283" t="s">
        <v>19</v>
      </c>
      <c r="F283">
        <v>15</v>
      </c>
      <c r="G283">
        <v>99.6</v>
      </c>
      <c r="H283">
        <v>8.16</v>
      </c>
      <c r="I283">
        <v>33.86</v>
      </c>
      <c r="J283">
        <v>6.41</v>
      </c>
      <c r="K283">
        <v>5</v>
      </c>
      <c r="L283">
        <v>2271.477766</v>
      </c>
    </row>
    <row r="284" spans="1:12" x14ac:dyDescent="0.2">
      <c r="A284" t="s">
        <v>80</v>
      </c>
      <c r="B284">
        <v>34</v>
      </c>
      <c r="C284">
        <v>1</v>
      </c>
      <c r="D284" s="2">
        <v>43675</v>
      </c>
      <c r="E284" t="s">
        <v>20</v>
      </c>
      <c r="F284">
        <v>13.8</v>
      </c>
      <c r="G284">
        <v>99.3</v>
      </c>
      <c r="H284">
        <v>8.35</v>
      </c>
      <c r="I284">
        <v>33.659999999999997</v>
      </c>
      <c r="J284">
        <v>6.28</v>
      </c>
      <c r="K284">
        <v>12</v>
      </c>
      <c r="L284">
        <v>2321.0207249999999</v>
      </c>
    </row>
    <row r="285" spans="1:12" x14ac:dyDescent="0.2">
      <c r="A285" t="s">
        <v>80</v>
      </c>
      <c r="B285">
        <v>34</v>
      </c>
      <c r="C285">
        <v>1</v>
      </c>
      <c r="D285" s="2">
        <v>43677</v>
      </c>
      <c r="E285" t="s">
        <v>20</v>
      </c>
      <c r="F285">
        <v>11.6</v>
      </c>
      <c r="G285">
        <v>99.4</v>
      </c>
      <c r="H285">
        <v>8.7100000000000009</v>
      </c>
      <c r="I285">
        <v>34.200000000000003</v>
      </c>
      <c r="J285">
        <v>6.29</v>
      </c>
      <c r="K285">
        <v>11</v>
      </c>
      <c r="L285">
        <v>2323.6838579999999</v>
      </c>
    </row>
    <row r="286" spans="1:12" x14ac:dyDescent="0.2">
      <c r="A286" t="s">
        <v>80</v>
      </c>
      <c r="B286">
        <v>34</v>
      </c>
      <c r="C286">
        <v>1</v>
      </c>
      <c r="D286" s="2">
        <v>43679</v>
      </c>
      <c r="E286" t="s">
        <v>20</v>
      </c>
      <c r="F286">
        <v>12.9</v>
      </c>
      <c r="G286">
        <v>95.7</v>
      </c>
      <c r="H286">
        <v>8.17</v>
      </c>
      <c r="I286">
        <v>33.840000000000003</v>
      </c>
      <c r="J286" s="40">
        <v>5.13</v>
      </c>
      <c r="K286" s="40">
        <v>77.400000000000006</v>
      </c>
      <c r="L286">
        <v>2374.706451</v>
      </c>
    </row>
    <row r="287" spans="1:12" x14ac:dyDescent="0.2">
      <c r="A287" t="s">
        <v>80</v>
      </c>
      <c r="B287">
        <v>34</v>
      </c>
      <c r="C287">
        <v>1</v>
      </c>
      <c r="D287" s="2">
        <v>43674</v>
      </c>
      <c r="E287" t="s">
        <v>19</v>
      </c>
      <c r="F287">
        <v>16.100000000000001</v>
      </c>
      <c r="G287">
        <v>103</v>
      </c>
      <c r="H287">
        <v>8.27</v>
      </c>
      <c r="I287">
        <v>33.68</v>
      </c>
      <c r="J287">
        <v>6.21</v>
      </c>
      <c r="K287">
        <v>16.5</v>
      </c>
      <c r="L287">
        <v>2217.9368960000002</v>
      </c>
    </row>
    <row r="288" spans="1:12" x14ac:dyDescent="0.2">
      <c r="A288" t="s">
        <v>80</v>
      </c>
      <c r="B288">
        <v>34</v>
      </c>
      <c r="C288">
        <v>1</v>
      </c>
      <c r="D288" s="2">
        <v>43676</v>
      </c>
      <c r="E288" t="s">
        <v>19</v>
      </c>
      <c r="F288">
        <v>15.7</v>
      </c>
      <c r="G288">
        <v>102.8</v>
      </c>
      <c r="H288">
        <v>8.31</v>
      </c>
      <c r="I288">
        <v>33.83</v>
      </c>
      <c r="J288">
        <v>6.23</v>
      </c>
      <c r="K288">
        <v>15.1</v>
      </c>
      <c r="L288">
        <v>1897.2388820000001</v>
      </c>
    </row>
    <row r="289" spans="1:13" x14ac:dyDescent="0.2">
      <c r="A289" t="s">
        <v>80</v>
      </c>
      <c r="B289">
        <v>34</v>
      </c>
      <c r="C289">
        <v>1</v>
      </c>
      <c r="D289" s="2">
        <v>43678</v>
      </c>
      <c r="E289" t="s">
        <v>19</v>
      </c>
      <c r="F289">
        <v>15</v>
      </c>
      <c r="G289">
        <v>97.6</v>
      </c>
      <c r="H289">
        <v>7.99</v>
      </c>
      <c r="I289">
        <v>33.85</v>
      </c>
      <c r="J289">
        <v>6.24</v>
      </c>
      <c r="K289">
        <v>14.5</v>
      </c>
      <c r="L289">
        <v>2229.9047780000001</v>
      </c>
    </row>
    <row r="290" spans="1:13" x14ac:dyDescent="0.2">
      <c r="A290" t="s">
        <v>80</v>
      </c>
      <c r="B290">
        <v>35</v>
      </c>
      <c r="C290">
        <v>3</v>
      </c>
      <c r="D290" s="2">
        <v>43675</v>
      </c>
      <c r="E290" t="s">
        <v>20</v>
      </c>
      <c r="F290">
        <v>13.7</v>
      </c>
      <c r="G290">
        <v>96.7</v>
      </c>
      <c r="H290">
        <v>8.14</v>
      </c>
      <c r="I290">
        <v>33.69</v>
      </c>
      <c r="J290">
        <v>6.69</v>
      </c>
      <c r="K290">
        <v>-11.3</v>
      </c>
      <c r="L290">
        <v>1825.748249</v>
      </c>
    </row>
    <row r="291" spans="1:13" x14ac:dyDescent="0.2">
      <c r="A291" t="s">
        <v>80</v>
      </c>
      <c r="B291">
        <v>35</v>
      </c>
      <c r="C291">
        <v>3</v>
      </c>
      <c r="D291" s="2">
        <v>43677</v>
      </c>
      <c r="E291" t="s">
        <v>20</v>
      </c>
      <c r="F291">
        <v>10.9</v>
      </c>
      <c r="G291">
        <v>104.2</v>
      </c>
      <c r="H291">
        <v>9.2200000000000006</v>
      </c>
      <c r="I291">
        <v>35.1</v>
      </c>
      <c r="J291">
        <v>6.81</v>
      </c>
      <c r="K291">
        <v>-18.2</v>
      </c>
      <c r="L291">
        <v>2241.4337399999999</v>
      </c>
    </row>
    <row r="292" spans="1:13" x14ac:dyDescent="0.2">
      <c r="A292" t="s">
        <v>80</v>
      </c>
      <c r="B292">
        <v>35</v>
      </c>
      <c r="C292">
        <v>3</v>
      </c>
      <c r="D292" s="2">
        <v>43679</v>
      </c>
      <c r="E292" t="s">
        <v>20</v>
      </c>
      <c r="F292">
        <v>12.9</v>
      </c>
      <c r="G292">
        <v>93.6</v>
      </c>
      <c r="H292">
        <v>8</v>
      </c>
      <c r="I292">
        <v>33.479999999999997</v>
      </c>
      <c r="J292" s="40">
        <v>5.31</v>
      </c>
      <c r="K292" s="40">
        <v>67.2</v>
      </c>
      <c r="L292">
        <v>2277.1364659999999</v>
      </c>
    </row>
    <row r="293" spans="1:13" x14ac:dyDescent="0.2">
      <c r="A293" t="s">
        <v>80</v>
      </c>
      <c r="B293">
        <v>35</v>
      </c>
      <c r="C293">
        <v>3</v>
      </c>
      <c r="D293" s="2">
        <v>43674</v>
      </c>
      <c r="E293" t="s">
        <v>19</v>
      </c>
      <c r="F293">
        <v>16.100000000000001</v>
      </c>
      <c r="G293">
        <v>103</v>
      </c>
      <c r="H293">
        <v>8.26</v>
      </c>
      <c r="I293">
        <v>33.700000000000003</v>
      </c>
      <c r="J293">
        <v>6.65</v>
      </c>
      <c r="K293">
        <v>-9.1</v>
      </c>
      <c r="L293">
        <v>1781.1220679999999</v>
      </c>
    </row>
    <row r="294" spans="1:13" x14ac:dyDescent="0.2">
      <c r="A294" t="s">
        <v>80</v>
      </c>
      <c r="B294">
        <v>35</v>
      </c>
      <c r="C294">
        <v>3</v>
      </c>
      <c r="D294" s="2">
        <v>43676</v>
      </c>
      <c r="E294" t="s">
        <v>19</v>
      </c>
      <c r="F294">
        <v>15.7</v>
      </c>
      <c r="G294">
        <v>101.7</v>
      </c>
      <c r="H294">
        <v>8.2200000000000006</v>
      </c>
      <c r="I294">
        <v>33.83</v>
      </c>
      <c r="J294">
        <v>6.76</v>
      </c>
      <c r="K294">
        <v>-15.4</v>
      </c>
      <c r="L294" s="42">
        <v>2206.990937</v>
      </c>
      <c r="M294" t="s">
        <v>139</v>
      </c>
    </row>
    <row r="295" spans="1:13" x14ac:dyDescent="0.2">
      <c r="A295" t="s">
        <v>80</v>
      </c>
      <c r="B295">
        <v>35</v>
      </c>
      <c r="C295">
        <v>3</v>
      </c>
      <c r="D295" s="2">
        <v>43678</v>
      </c>
      <c r="E295" t="s">
        <v>19</v>
      </c>
      <c r="F295">
        <v>15</v>
      </c>
      <c r="G295">
        <v>97.9</v>
      </c>
      <c r="H295">
        <v>8.02</v>
      </c>
      <c r="I295">
        <v>33.85</v>
      </c>
      <c r="J295">
        <v>6.75</v>
      </c>
      <c r="K295">
        <v>-14.9</v>
      </c>
      <c r="L295" s="42">
        <v>2258.0969679999998</v>
      </c>
      <c r="M295" t="s">
        <v>139</v>
      </c>
    </row>
    <row r="296" spans="1:13" x14ac:dyDescent="0.2">
      <c r="A296" t="s">
        <v>81</v>
      </c>
      <c r="B296">
        <v>8</v>
      </c>
      <c r="C296">
        <v>7</v>
      </c>
      <c r="D296" s="2">
        <v>43676</v>
      </c>
      <c r="E296" t="s">
        <v>20</v>
      </c>
      <c r="F296">
        <v>11.9</v>
      </c>
      <c r="G296">
        <v>98.5</v>
      </c>
      <c r="H296">
        <v>8.57</v>
      </c>
      <c r="I296">
        <v>34.21</v>
      </c>
      <c r="J296">
        <v>8.16</v>
      </c>
      <c r="K296">
        <v>-94.4</v>
      </c>
      <c r="L296">
        <v>2186.2094849999999</v>
      </c>
    </row>
    <row r="297" spans="1:13" x14ac:dyDescent="0.2">
      <c r="A297" t="s">
        <v>81</v>
      </c>
      <c r="B297">
        <v>8</v>
      </c>
      <c r="C297">
        <v>7</v>
      </c>
      <c r="D297" s="2">
        <v>43678</v>
      </c>
      <c r="E297" t="s">
        <v>20</v>
      </c>
      <c r="F297">
        <v>11.4</v>
      </c>
      <c r="G297">
        <v>99.9</v>
      </c>
      <c r="H297">
        <v>8.75</v>
      </c>
      <c r="I297">
        <v>34.96</v>
      </c>
      <c r="J297">
        <v>8.1300000000000008</v>
      </c>
      <c r="K297">
        <v>-92.9</v>
      </c>
      <c r="L297">
        <v>2207.0020450000002</v>
      </c>
    </row>
    <row r="298" spans="1:13" x14ac:dyDescent="0.2">
      <c r="A298" t="s">
        <v>81</v>
      </c>
      <c r="B298">
        <v>8</v>
      </c>
      <c r="C298">
        <v>7</v>
      </c>
      <c r="D298" s="2">
        <v>43680</v>
      </c>
      <c r="E298" t="s">
        <v>20</v>
      </c>
      <c r="F298">
        <v>11.9</v>
      </c>
      <c r="G298">
        <v>98</v>
      </c>
      <c r="H298">
        <v>8.56</v>
      </c>
      <c r="I298">
        <v>33.86</v>
      </c>
      <c r="J298" s="40">
        <v>4.72</v>
      </c>
      <c r="K298" s="40">
        <v>99.8</v>
      </c>
      <c r="L298">
        <v>2235.7635570000002</v>
      </c>
    </row>
    <row r="299" spans="1:13" x14ac:dyDescent="0.2">
      <c r="A299" t="s">
        <v>81</v>
      </c>
      <c r="B299">
        <v>8</v>
      </c>
      <c r="C299">
        <v>7</v>
      </c>
      <c r="D299" s="2">
        <v>43675</v>
      </c>
      <c r="E299" t="s">
        <v>19</v>
      </c>
      <c r="F299">
        <v>16.3</v>
      </c>
      <c r="G299">
        <v>102.2</v>
      </c>
      <c r="H299">
        <v>8.17</v>
      </c>
      <c r="I299">
        <v>33.74</v>
      </c>
      <c r="J299">
        <v>8.15</v>
      </c>
      <c r="K299">
        <v>-95.2</v>
      </c>
      <c r="L299">
        <v>2212.0482860000002</v>
      </c>
    </row>
    <row r="300" spans="1:13" x14ac:dyDescent="0.2">
      <c r="A300" t="s">
        <v>81</v>
      </c>
      <c r="B300">
        <v>8</v>
      </c>
      <c r="C300">
        <v>7</v>
      </c>
      <c r="D300" s="2">
        <v>43677</v>
      </c>
      <c r="E300" t="s">
        <v>19</v>
      </c>
      <c r="F300">
        <v>15.6</v>
      </c>
      <c r="G300">
        <v>103.6</v>
      </c>
      <c r="H300">
        <v>8.39</v>
      </c>
      <c r="I300">
        <v>33.82</v>
      </c>
      <c r="J300">
        <v>8.17</v>
      </c>
      <c r="K300">
        <v>-95.9</v>
      </c>
      <c r="L300">
        <v>2213.0168910000002</v>
      </c>
    </row>
    <row r="301" spans="1:13" x14ac:dyDescent="0.2">
      <c r="A301" t="s">
        <v>81</v>
      </c>
      <c r="B301">
        <v>8</v>
      </c>
      <c r="C301">
        <v>7</v>
      </c>
      <c r="D301" s="2">
        <v>43679</v>
      </c>
      <c r="E301" t="s">
        <v>19</v>
      </c>
      <c r="F301">
        <v>14.7</v>
      </c>
      <c r="G301">
        <v>102.8</v>
      </c>
      <c r="H301">
        <v>8.48</v>
      </c>
      <c r="I301">
        <v>33.880000000000003</v>
      </c>
      <c r="J301" s="40">
        <v>5.98</v>
      </c>
      <c r="K301" s="40">
        <v>29.3</v>
      </c>
      <c r="L301">
        <v>2238.7711789999998</v>
      </c>
    </row>
    <row r="302" spans="1:13" x14ac:dyDescent="0.2">
      <c r="A302" t="s">
        <v>81</v>
      </c>
      <c r="B302">
        <v>9</v>
      </c>
      <c r="C302">
        <v>6</v>
      </c>
      <c r="D302" s="2">
        <v>43676</v>
      </c>
      <c r="E302" t="s">
        <v>20</v>
      </c>
      <c r="F302">
        <v>12.3</v>
      </c>
      <c r="G302">
        <v>95.4</v>
      </c>
      <c r="H302">
        <v>8.26</v>
      </c>
      <c r="I302">
        <v>33.86</v>
      </c>
      <c r="J302">
        <v>7.57</v>
      </c>
      <c r="K302">
        <v>-61.3</v>
      </c>
      <c r="L302">
        <v>2214.299501</v>
      </c>
    </row>
    <row r="303" spans="1:13" x14ac:dyDescent="0.2">
      <c r="A303" t="s">
        <v>81</v>
      </c>
      <c r="B303">
        <v>9</v>
      </c>
      <c r="C303">
        <v>6</v>
      </c>
      <c r="D303" s="2">
        <v>43678</v>
      </c>
      <c r="E303" t="s">
        <v>20</v>
      </c>
      <c r="F303">
        <v>11.3</v>
      </c>
      <c r="G303">
        <v>102.7</v>
      </c>
      <c r="H303">
        <v>9.01</v>
      </c>
      <c r="I303">
        <v>34.99</v>
      </c>
      <c r="J303">
        <v>7.55</v>
      </c>
      <c r="K303">
        <v>-59.9</v>
      </c>
      <c r="L303">
        <v>2215.8964529999998</v>
      </c>
    </row>
    <row r="304" spans="1:13" x14ac:dyDescent="0.2">
      <c r="A304" t="s">
        <v>81</v>
      </c>
      <c r="B304">
        <v>9</v>
      </c>
      <c r="C304">
        <v>6</v>
      </c>
      <c r="D304" s="2">
        <v>43680</v>
      </c>
      <c r="E304" t="s">
        <v>20</v>
      </c>
      <c r="F304">
        <v>11.9</v>
      </c>
      <c r="G304">
        <v>100.6</v>
      </c>
      <c r="H304">
        <v>8.77</v>
      </c>
      <c r="I304">
        <v>33.869999999999997</v>
      </c>
      <c r="J304" s="40">
        <v>4.66</v>
      </c>
      <c r="K304" s="40">
        <v>103.4</v>
      </c>
      <c r="L304">
        <v>2238.4265270000001</v>
      </c>
    </row>
    <row r="305" spans="1:12" x14ac:dyDescent="0.2">
      <c r="A305" t="s">
        <v>81</v>
      </c>
      <c r="B305">
        <v>9</v>
      </c>
      <c r="C305">
        <v>6</v>
      </c>
      <c r="D305" s="2">
        <v>43675</v>
      </c>
      <c r="E305" t="s">
        <v>19</v>
      </c>
      <c r="F305">
        <v>16.3</v>
      </c>
      <c r="G305">
        <v>101.4</v>
      </c>
      <c r="H305">
        <v>8.1</v>
      </c>
      <c r="I305">
        <v>33.729999999999997</v>
      </c>
      <c r="J305">
        <v>7.57</v>
      </c>
      <c r="K305">
        <v>-62</v>
      </c>
      <c r="L305">
        <v>2206.9522029999998</v>
      </c>
    </row>
    <row r="306" spans="1:12" x14ac:dyDescent="0.2">
      <c r="A306" t="s">
        <v>81</v>
      </c>
      <c r="B306">
        <v>9</v>
      </c>
      <c r="C306">
        <v>6</v>
      </c>
      <c r="D306" s="2">
        <v>43677</v>
      </c>
      <c r="E306" t="s">
        <v>19</v>
      </c>
      <c r="F306">
        <v>15.6</v>
      </c>
      <c r="G306">
        <v>104</v>
      </c>
      <c r="H306">
        <v>8.43</v>
      </c>
      <c r="I306">
        <v>33.86</v>
      </c>
      <c r="J306">
        <v>7.58</v>
      </c>
      <c r="K306">
        <v>-62</v>
      </c>
      <c r="L306">
        <v>2217.1008969999998</v>
      </c>
    </row>
    <row r="307" spans="1:12" x14ac:dyDescent="0.2">
      <c r="A307" t="s">
        <v>81</v>
      </c>
      <c r="B307">
        <v>9</v>
      </c>
      <c r="C307">
        <v>6</v>
      </c>
      <c r="D307" s="2">
        <v>43679</v>
      </c>
      <c r="E307" t="s">
        <v>19</v>
      </c>
      <c r="F307">
        <v>14.7</v>
      </c>
      <c r="G307">
        <v>103.2</v>
      </c>
      <c r="H307">
        <v>8.51</v>
      </c>
      <c r="I307">
        <v>33.869999999999997</v>
      </c>
      <c r="J307" s="40">
        <v>5.89</v>
      </c>
      <c r="K307" s="40">
        <v>34.4</v>
      </c>
      <c r="L307">
        <v>2237.544324</v>
      </c>
    </row>
    <row r="308" spans="1:12" x14ac:dyDescent="0.2">
      <c r="A308" t="s">
        <v>81</v>
      </c>
      <c r="B308">
        <v>10</v>
      </c>
      <c r="C308">
        <v>4</v>
      </c>
      <c r="D308" s="2">
        <v>43676</v>
      </c>
      <c r="E308" t="s">
        <v>20</v>
      </c>
      <c r="F308">
        <v>12.3</v>
      </c>
      <c r="G308">
        <v>96.2</v>
      </c>
      <c r="H308">
        <v>8.33</v>
      </c>
      <c r="I308">
        <v>33.86</v>
      </c>
      <c r="J308">
        <v>7.12</v>
      </c>
      <c r="K308">
        <v>-35.799999999999997</v>
      </c>
      <c r="L308">
        <v>2233.3928559999999</v>
      </c>
    </row>
    <row r="309" spans="1:12" x14ac:dyDescent="0.2">
      <c r="A309" t="s">
        <v>81</v>
      </c>
      <c r="B309">
        <v>10</v>
      </c>
      <c r="C309">
        <v>4</v>
      </c>
      <c r="D309" s="2">
        <v>43678</v>
      </c>
      <c r="E309" t="s">
        <v>20</v>
      </c>
      <c r="F309">
        <v>11.4</v>
      </c>
      <c r="G309">
        <v>102.1</v>
      </c>
      <c r="H309">
        <v>8.9499999999999993</v>
      </c>
      <c r="I309">
        <v>34.93</v>
      </c>
      <c r="J309">
        <v>7.14</v>
      </c>
      <c r="K309">
        <v>-36.799999999999997</v>
      </c>
      <c r="L309">
        <v>2226.1545350000001</v>
      </c>
    </row>
    <row r="310" spans="1:12" x14ac:dyDescent="0.2">
      <c r="A310" t="s">
        <v>81</v>
      </c>
      <c r="B310">
        <v>10</v>
      </c>
      <c r="C310">
        <v>4</v>
      </c>
      <c r="D310" s="2">
        <v>43680</v>
      </c>
      <c r="E310" t="s">
        <v>20</v>
      </c>
      <c r="F310">
        <v>12</v>
      </c>
      <c r="G310">
        <v>97.4</v>
      </c>
      <c r="H310">
        <v>8.49</v>
      </c>
      <c r="I310">
        <v>33.85</v>
      </c>
      <c r="J310" s="40">
        <v>4.6399999999999997</v>
      </c>
      <c r="K310" s="40">
        <v>104.6</v>
      </c>
      <c r="L310">
        <v>2250.9705439999998</v>
      </c>
    </row>
    <row r="311" spans="1:12" x14ac:dyDescent="0.2">
      <c r="A311" t="s">
        <v>81</v>
      </c>
      <c r="B311">
        <v>10</v>
      </c>
      <c r="C311">
        <v>4</v>
      </c>
      <c r="D311" s="2">
        <v>43675</v>
      </c>
      <c r="E311" t="s">
        <v>19</v>
      </c>
      <c r="F311">
        <v>16.3</v>
      </c>
      <c r="G311">
        <v>101.7</v>
      </c>
      <c r="H311">
        <v>8.1300000000000008</v>
      </c>
      <c r="I311">
        <v>33.729999999999997</v>
      </c>
      <c r="J311">
        <v>7.08</v>
      </c>
      <c r="K311">
        <v>-33.5</v>
      </c>
      <c r="L311">
        <v>2217.3318009999998</v>
      </c>
    </row>
    <row r="312" spans="1:12" x14ac:dyDescent="0.2">
      <c r="A312" t="s">
        <v>81</v>
      </c>
      <c r="B312">
        <v>10</v>
      </c>
      <c r="C312">
        <v>4</v>
      </c>
      <c r="D312" s="2">
        <v>43677</v>
      </c>
      <c r="E312" t="s">
        <v>19</v>
      </c>
      <c r="F312">
        <v>15.6</v>
      </c>
      <c r="G312">
        <v>103.1</v>
      </c>
      <c r="H312">
        <v>8.35</v>
      </c>
      <c r="I312">
        <v>33.799999999999997</v>
      </c>
      <c r="J312">
        <v>7.11</v>
      </c>
      <c r="K312">
        <v>-35.5</v>
      </c>
      <c r="L312">
        <v>2223.9539770000001</v>
      </c>
    </row>
    <row r="313" spans="1:12" x14ac:dyDescent="0.2">
      <c r="A313" t="s">
        <v>81</v>
      </c>
      <c r="B313">
        <v>10</v>
      </c>
      <c r="C313">
        <v>4</v>
      </c>
      <c r="D313" s="2">
        <v>43679</v>
      </c>
      <c r="E313" t="s">
        <v>19</v>
      </c>
      <c r="F313">
        <v>14.7</v>
      </c>
      <c r="G313">
        <v>106.1</v>
      </c>
      <c r="H313">
        <v>8.74</v>
      </c>
      <c r="I313">
        <v>33.880000000000003</v>
      </c>
      <c r="J313" s="40">
        <v>5.83</v>
      </c>
      <c r="K313" s="40">
        <v>38.1</v>
      </c>
      <c r="L313">
        <v>2246.0444739999998</v>
      </c>
    </row>
    <row r="314" spans="1:12" x14ac:dyDescent="0.2">
      <c r="A314" t="s">
        <v>81</v>
      </c>
      <c r="B314">
        <v>11</v>
      </c>
      <c r="C314">
        <v>3</v>
      </c>
      <c r="D314" s="2">
        <v>43676</v>
      </c>
      <c r="E314" t="s">
        <v>20</v>
      </c>
      <c r="F314">
        <v>12.3</v>
      </c>
      <c r="G314">
        <v>97.4</v>
      </c>
      <c r="H314">
        <v>8.43</v>
      </c>
      <c r="I314">
        <v>33.85</v>
      </c>
      <c r="J314">
        <v>6.79</v>
      </c>
      <c r="K314">
        <v>-17.3</v>
      </c>
      <c r="L314">
        <v>2245.1389669999999</v>
      </c>
    </row>
    <row r="315" spans="1:12" x14ac:dyDescent="0.2">
      <c r="A315" t="s">
        <v>81</v>
      </c>
      <c r="B315">
        <v>11</v>
      </c>
      <c r="C315">
        <v>3</v>
      </c>
      <c r="D315" s="2">
        <v>43678</v>
      </c>
      <c r="E315" t="s">
        <v>20</v>
      </c>
      <c r="F315">
        <v>11.4</v>
      </c>
      <c r="G315">
        <v>102.8</v>
      </c>
      <c r="H315">
        <v>9</v>
      </c>
      <c r="I315">
        <v>34.94</v>
      </c>
      <c r="J315">
        <v>6.81</v>
      </c>
      <c r="K315">
        <v>-18</v>
      </c>
      <c r="L315">
        <v>1953.8574180000001</v>
      </c>
    </row>
    <row r="316" spans="1:12" x14ac:dyDescent="0.2">
      <c r="A316" t="s">
        <v>81</v>
      </c>
      <c r="B316">
        <v>11</v>
      </c>
      <c r="C316">
        <v>3</v>
      </c>
      <c r="D316" s="2">
        <v>43680</v>
      </c>
      <c r="E316" t="s">
        <v>20</v>
      </c>
      <c r="F316">
        <v>11.9</v>
      </c>
      <c r="G316">
        <v>96.9</v>
      </c>
      <c r="H316">
        <v>8.4499999999999993</v>
      </c>
      <c r="I316">
        <v>33.869999999999997</v>
      </c>
      <c r="J316" s="40">
        <v>4.59</v>
      </c>
      <c r="K316" s="40">
        <v>107.1</v>
      </c>
      <c r="L316">
        <v>2251.8378760000001</v>
      </c>
    </row>
    <row r="317" spans="1:12" x14ac:dyDescent="0.2">
      <c r="A317" t="s">
        <v>81</v>
      </c>
      <c r="B317">
        <v>11</v>
      </c>
      <c r="C317">
        <v>3</v>
      </c>
      <c r="D317" s="2">
        <v>43675</v>
      </c>
      <c r="E317" t="s">
        <v>19</v>
      </c>
      <c r="F317">
        <v>16.3</v>
      </c>
      <c r="G317">
        <v>101.9</v>
      </c>
      <c r="H317">
        <v>8.14</v>
      </c>
      <c r="I317">
        <v>33.729999999999997</v>
      </c>
      <c r="J317">
        <v>6.74</v>
      </c>
      <c r="K317">
        <v>-13.9</v>
      </c>
      <c r="L317">
        <v>2217.7890320000001</v>
      </c>
    </row>
    <row r="318" spans="1:12" x14ac:dyDescent="0.2">
      <c r="A318" t="s">
        <v>81</v>
      </c>
      <c r="B318">
        <v>11</v>
      </c>
      <c r="C318">
        <v>3</v>
      </c>
      <c r="D318" s="2">
        <v>43677</v>
      </c>
      <c r="E318" t="s">
        <v>19</v>
      </c>
      <c r="F318">
        <v>15.6</v>
      </c>
      <c r="G318">
        <v>103.2</v>
      </c>
      <c r="H318">
        <v>8.35</v>
      </c>
      <c r="I318">
        <v>33.799999999999997</v>
      </c>
      <c r="J318">
        <v>6.75</v>
      </c>
      <c r="K318">
        <v>-14.7</v>
      </c>
      <c r="L318">
        <v>2230.436991</v>
      </c>
    </row>
    <row r="319" spans="1:12" x14ac:dyDescent="0.2">
      <c r="A319" t="s">
        <v>81</v>
      </c>
      <c r="B319">
        <v>11</v>
      </c>
      <c r="C319">
        <v>3</v>
      </c>
      <c r="D319" s="2">
        <v>43679</v>
      </c>
      <c r="E319" t="s">
        <v>19</v>
      </c>
      <c r="F319">
        <v>14.7</v>
      </c>
      <c r="G319">
        <v>102.7</v>
      </c>
      <c r="H319">
        <v>8.4600000000000009</v>
      </c>
      <c r="I319">
        <v>33.86</v>
      </c>
      <c r="J319" s="40">
        <v>5.77</v>
      </c>
      <c r="K319" s="40">
        <v>41.5</v>
      </c>
      <c r="L319">
        <v>2244.4654949999999</v>
      </c>
    </row>
    <row r="320" spans="1:12" x14ac:dyDescent="0.2">
      <c r="A320" t="s">
        <v>81</v>
      </c>
      <c r="B320">
        <v>12</v>
      </c>
      <c r="C320">
        <v>2</v>
      </c>
      <c r="D320" s="2">
        <v>43676</v>
      </c>
      <c r="E320" t="s">
        <v>20</v>
      </c>
      <c r="F320">
        <v>12.5</v>
      </c>
      <c r="G320">
        <v>98.2</v>
      </c>
      <c r="H320">
        <v>8.4600000000000009</v>
      </c>
      <c r="I320">
        <v>33.86</v>
      </c>
      <c r="J320">
        <v>6.46</v>
      </c>
      <c r="K320">
        <v>1.4</v>
      </c>
      <c r="L320">
        <v>2266.002551</v>
      </c>
    </row>
    <row r="321" spans="1:12" x14ac:dyDescent="0.2">
      <c r="A321" t="s">
        <v>81</v>
      </c>
      <c r="B321">
        <v>12</v>
      </c>
      <c r="C321">
        <v>2</v>
      </c>
      <c r="D321" s="2">
        <v>43678</v>
      </c>
      <c r="E321" t="s">
        <v>20</v>
      </c>
      <c r="F321">
        <v>11.4</v>
      </c>
      <c r="G321">
        <v>104.3</v>
      </c>
      <c r="H321">
        <v>9.1300000000000008</v>
      </c>
      <c r="I321">
        <v>34.94</v>
      </c>
      <c r="J321">
        <v>6.47</v>
      </c>
      <c r="K321">
        <v>1.2</v>
      </c>
      <c r="L321">
        <v>2319.9606829999998</v>
      </c>
    </row>
    <row r="322" spans="1:12" x14ac:dyDescent="0.2">
      <c r="A322" t="s">
        <v>81</v>
      </c>
      <c r="B322">
        <v>12</v>
      </c>
      <c r="C322">
        <v>2</v>
      </c>
      <c r="D322" s="2">
        <v>43680</v>
      </c>
      <c r="E322" t="s">
        <v>20</v>
      </c>
      <c r="F322">
        <v>12</v>
      </c>
      <c r="G322">
        <v>100.2</v>
      </c>
      <c r="H322">
        <v>8.73</v>
      </c>
      <c r="I322">
        <v>33.85</v>
      </c>
      <c r="J322" s="40">
        <v>4.55</v>
      </c>
      <c r="K322" s="40">
        <v>109.6</v>
      </c>
      <c r="L322">
        <v>2283.75684</v>
      </c>
    </row>
    <row r="323" spans="1:12" x14ac:dyDescent="0.2">
      <c r="A323" t="s">
        <v>81</v>
      </c>
      <c r="B323">
        <v>12</v>
      </c>
      <c r="C323">
        <v>2</v>
      </c>
      <c r="D323" s="2">
        <v>43675</v>
      </c>
      <c r="E323" t="s">
        <v>19</v>
      </c>
      <c r="F323">
        <v>16.3</v>
      </c>
      <c r="G323">
        <v>102</v>
      </c>
      <c r="H323">
        <v>8.16</v>
      </c>
      <c r="I323">
        <v>33.700000000000003</v>
      </c>
      <c r="J323">
        <v>6.39</v>
      </c>
      <c r="K323">
        <v>5.9</v>
      </c>
      <c r="L323">
        <v>2189.3011430000001</v>
      </c>
    </row>
    <row r="324" spans="1:12" x14ac:dyDescent="0.2">
      <c r="A324" t="s">
        <v>81</v>
      </c>
      <c r="B324">
        <v>12</v>
      </c>
      <c r="C324">
        <v>2</v>
      </c>
      <c r="D324" s="2">
        <v>43677</v>
      </c>
      <c r="E324" t="s">
        <v>19</v>
      </c>
      <c r="F324">
        <v>15.6</v>
      </c>
      <c r="G324">
        <v>103.7</v>
      </c>
      <c r="H324">
        <v>8.4</v>
      </c>
      <c r="I324">
        <v>33.799999999999997</v>
      </c>
      <c r="J324">
        <v>6.4</v>
      </c>
      <c r="K324">
        <v>5.3</v>
      </c>
      <c r="L324">
        <v>2244.2478999999998</v>
      </c>
    </row>
    <row r="325" spans="1:12" x14ac:dyDescent="0.2">
      <c r="A325" t="s">
        <v>81</v>
      </c>
      <c r="B325">
        <v>12</v>
      </c>
      <c r="C325">
        <v>2</v>
      </c>
      <c r="D325" s="2">
        <v>43679</v>
      </c>
      <c r="E325" t="s">
        <v>19</v>
      </c>
      <c r="F325">
        <v>14.7</v>
      </c>
      <c r="G325">
        <v>103.7</v>
      </c>
      <c r="H325">
        <v>8.5399999999999991</v>
      </c>
      <c r="I325">
        <v>33.840000000000003</v>
      </c>
      <c r="J325" s="40">
        <v>5.64</v>
      </c>
      <c r="K325" s="40">
        <v>48.7</v>
      </c>
      <c r="L325">
        <v>2258.2234370000001</v>
      </c>
    </row>
    <row r="326" spans="1:12" x14ac:dyDescent="0.2">
      <c r="A326" t="s">
        <v>81</v>
      </c>
      <c r="B326">
        <v>13</v>
      </c>
      <c r="C326">
        <v>5</v>
      </c>
      <c r="D326" s="2">
        <v>43676</v>
      </c>
      <c r="E326" t="s">
        <v>20</v>
      </c>
      <c r="F326">
        <v>12.3</v>
      </c>
      <c r="G326">
        <v>95.2</v>
      </c>
      <c r="H326">
        <v>8.24</v>
      </c>
      <c r="I326">
        <v>33.86</v>
      </c>
      <c r="J326">
        <v>7.38</v>
      </c>
      <c r="K326">
        <v>-50.7</v>
      </c>
      <c r="L326">
        <v>2215.4621510000002</v>
      </c>
    </row>
    <row r="327" spans="1:12" x14ac:dyDescent="0.2">
      <c r="A327" t="s">
        <v>81</v>
      </c>
      <c r="B327">
        <v>13</v>
      </c>
      <c r="C327">
        <v>5</v>
      </c>
      <c r="D327" s="2">
        <v>43678</v>
      </c>
      <c r="E327" t="s">
        <v>20</v>
      </c>
      <c r="F327">
        <v>11.3</v>
      </c>
      <c r="G327">
        <v>103.3</v>
      </c>
      <c r="H327">
        <v>9.07</v>
      </c>
      <c r="I327">
        <v>34.99</v>
      </c>
      <c r="J327">
        <v>7.3</v>
      </c>
      <c r="K327">
        <v>-46</v>
      </c>
      <c r="L327">
        <v>2233.7661659999999</v>
      </c>
    </row>
    <row r="328" spans="1:12" x14ac:dyDescent="0.2">
      <c r="A328" t="s">
        <v>81</v>
      </c>
      <c r="B328">
        <v>13</v>
      </c>
      <c r="C328">
        <v>5</v>
      </c>
      <c r="D328" s="2">
        <v>43680</v>
      </c>
      <c r="E328" t="s">
        <v>20</v>
      </c>
      <c r="F328">
        <v>12</v>
      </c>
      <c r="G328">
        <v>100</v>
      </c>
      <c r="H328">
        <v>8.7100000000000009</v>
      </c>
      <c r="I328">
        <v>33.86</v>
      </c>
      <c r="J328" s="40">
        <v>4.6500000000000004</v>
      </c>
      <c r="K328" s="40">
        <v>104.1</v>
      </c>
      <c r="L328">
        <v>2249.1472749999998</v>
      </c>
    </row>
    <row r="329" spans="1:12" x14ac:dyDescent="0.2">
      <c r="A329" t="s">
        <v>81</v>
      </c>
      <c r="B329">
        <v>13</v>
      </c>
      <c r="C329">
        <v>5</v>
      </c>
      <c r="D329" s="2">
        <v>43675</v>
      </c>
      <c r="E329" t="s">
        <v>19</v>
      </c>
      <c r="F329">
        <v>16.3</v>
      </c>
      <c r="G329">
        <v>101.8</v>
      </c>
      <c r="H329">
        <v>8.14</v>
      </c>
      <c r="I329">
        <v>33.729999999999997</v>
      </c>
      <c r="J329">
        <v>7.36</v>
      </c>
      <c r="K329">
        <v>-49.4</v>
      </c>
      <c r="L329">
        <v>2207.6175520000002</v>
      </c>
    </row>
    <row r="330" spans="1:12" x14ac:dyDescent="0.2">
      <c r="A330" t="s">
        <v>81</v>
      </c>
      <c r="B330">
        <v>13</v>
      </c>
      <c r="C330">
        <v>5</v>
      </c>
      <c r="D330" s="2">
        <v>43677</v>
      </c>
      <c r="E330" t="s">
        <v>19</v>
      </c>
      <c r="F330">
        <v>15.6</v>
      </c>
      <c r="G330">
        <v>103.7</v>
      </c>
      <c r="H330">
        <v>8.4</v>
      </c>
      <c r="I330">
        <v>33.82</v>
      </c>
      <c r="J330">
        <v>7.3</v>
      </c>
      <c r="K330">
        <v>-46.1</v>
      </c>
      <c r="L330">
        <v>2225.128854</v>
      </c>
    </row>
    <row r="331" spans="1:12" x14ac:dyDescent="0.2">
      <c r="A331" t="s">
        <v>81</v>
      </c>
      <c r="B331">
        <v>13</v>
      </c>
      <c r="C331">
        <v>5</v>
      </c>
      <c r="D331" s="2">
        <v>43679</v>
      </c>
      <c r="E331" t="s">
        <v>19</v>
      </c>
      <c r="F331">
        <v>14.7</v>
      </c>
      <c r="G331">
        <v>104.8</v>
      </c>
      <c r="H331">
        <v>8.61</v>
      </c>
      <c r="I331">
        <v>33.869999999999997</v>
      </c>
      <c r="J331" s="40">
        <v>5.88</v>
      </c>
      <c r="K331" s="40">
        <v>35.200000000000003</v>
      </c>
      <c r="L331">
        <v>2235.3720039999998</v>
      </c>
    </row>
    <row r="332" spans="1:12" x14ac:dyDescent="0.2">
      <c r="A332" t="s">
        <v>81</v>
      </c>
      <c r="B332">
        <v>14</v>
      </c>
      <c r="C332">
        <v>1</v>
      </c>
      <c r="D332" s="2">
        <v>43676</v>
      </c>
      <c r="E332" t="s">
        <v>20</v>
      </c>
      <c r="F332">
        <v>12.6</v>
      </c>
      <c r="G332">
        <v>98.5</v>
      </c>
      <c r="H332">
        <v>8.48</v>
      </c>
      <c r="I332">
        <v>33.85</v>
      </c>
      <c r="J332">
        <v>6.3</v>
      </c>
      <c r="K332">
        <v>10.9</v>
      </c>
      <c r="L332">
        <v>2259.771733</v>
      </c>
    </row>
    <row r="333" spans="1:12" x14ac:dyDescent="0.2">
      <c r="A333" t="s">
        <v>81</v>
      </c>
      <c r="B333">
        <v>14</v>
      </c>
      <c r="C333">
        <v>1</v>
      </c>
      <c r="D333" s="2">
        <v>43678</v>
      </c>
      <c r="E333" t="s">
        <v>20</v>
      </c>
      <c r="F333">
        <v>11.4</v>
      </c>
      <c r="G333">
        <v>104.6</v>
      </c>
      <c r="H333">
        <v>9.17</v>
      </c>
      <c r="I333">
        <v>34.94</v>
      </c>
      <c r="J333">
        <v>6.33</v>
      </c>
      <c r="K333">
        <v>9.1</v>
      </c>
      <c r="L333">
        <v>2335.024167</v>
      </c>
    </row>
    <row r="334" spans="1:12" x14ac:dyDescent="0.2">
      <c r="A334" t="s">
        <v>81</v>
      </c>
      <c r="B334">
        <v>14</v>
      </c>
      <c r="C334">
        <v>1</v>
      </c>
      <c r="D334" s="2">
        <v>43680</v>
      </c>
      <c r="E334" t="s">
        <v>20</v>
      </c>
      <c r="F334">
        <v>12.1</v>
      </c>
      <c r="G334">
        <v>99.7</v>
      </c>
      <c r="H334">
        <v>8.67</v>
      </c>
      <c r="I334">
        <v>33.85</v>
      </c>
      <c r="J334" s="40">
        <v>4.53</v>
      </c>
      <c r="K334" s="40">
        <v>111</v>
      </c>
      <c r="L334">
        <v>2307.3087220000002</v>
      </c>
    </row>
    <row r="335" spans="1:12" x14ac:dyDescent="0.2">
      <c r="A335" t="s">
        <v>81</v>
      </c>
      <c r="B335">
        <v>14</v>
      </c>
      <c r="C335">
        <v>1</v>
      </c>
      <c r="D335" s="2">
        <v>43675</v>
      </c>
      <c r="E335" t="s">
        <v>19</v>
      </c>
      <c r="F335">
        <v>16.3</v>
      </c>
      <c r="G335">
        <v>101.8</v>
      </c>
      <c r="H335">
        <v>8.1300000000000008</v>
      </c>
      <c r="I335">
        <v>33.71</v>
      </c>
      <c r="J335">
        <v>6.2</v>
      </c>
      <c r="K335">
        <v>17</v>
      </c>
      <c r="L335">
        <v>2188.5493339999998</v>
      </c>
    </row>
    <row r="336" spans="1:12" x14ac:dyDescent="0.2">
      <c r="A336" t="s">
        <v>81</v>
      </c>
      <c r="B336">
        <v>14</v>
      </c>
      <c r="C336">
        <v>1</v>
      </c>
      <c r="D336" s="2">
        <v>43677</v>
      </c>
      <c r="E336" t="s">
        <v>19</v>
      </c>
      <c r="F336">
        <v>15.6</v>
      </c>
      <c r="G336">
        <v>103.4</v>
      </c>
      <c r="H336">
        <v>8.3699999999999992</v>
      </c>
      <c r="I336">
        <v>33.79</v>
      </c>
      <c r="J336">
        <v>6.26</v>
      </c>
      <c r="K336">
        <v>13.5</v>
      </c>
      <c r="L336">
        <v>2268.5924460000001</v>
      </c>
    </row>
    <row r="337" spans="1:12" x14ac:dyDescent="0.2">
      <c r="A337" t="s">
        <v>81</v>
      </c>
      <c r="B337">
        <v>14</v>
      </c>
      <c r="C337">
        <v>1</v>
      </c>
      <c r="D337" s="2">
        <v>43679</v>
      </c>
      <c r="E337" t="s">
        <v>19</v>
      </c>
      <c r="F337">
        <v>14.7</v>
      </c>
      <c r="G337">
        <v>98.1</v>
      </c>
      <c r="H337">
        <v>8.08</v>
      </c>
      <c r="I337">
        <v>33.880000000000003</v>
      </c>
      <c r="J337" s="40">
        <v>5.56</v>
      </c>
      <c r="K337" s="40">
        <v>53.2</v>
      </c>
      <c r="L337">
        <v>2270.7442430000001</v>
      </c>
    </row>
    <row r="338" spans="1:12" x14ac:dyDescent="0.2">
      <c r="A338" t="s">
        <v>82</v>
      </c>
      <c r="B338">
        <v>1</v>
      </c>
      <c r="C338">
        <v>3</v>
      </c>
      <c r="D338" s="2">
        <v>43677</v>
      </c>
      <c r="E338" t="s">
        <v>20</v>
      </c>
      <c r="F338">
        <v>12.2</v>
      </c>
      <c r="G338">
        <v>96.4</v>
      </c>
      <c r="H338">
        <v>8.3699999999999992</v>
      </c>
      <c r="I338">
        <v>33.770000000000003</v>
      </c>
      <c r="J338">
        <v>6.83</v>
      </c>
      <c r="K338">
        <v>-19.5</v>
      </c>
      <c r="L338">
        <v>2242.7567560000002</v>
      </c>
    </row>
    <row r="339" spans="1:12" x14ac:dyDescent="0.2">
      <c r="A339" t="s">
        <v>82</v>
      </c>
      <c r="B339">
        <v>1</v>
      </c>
      <c r="C339">
        <v>3</v>
      </c>
      <c r="D339" s="2">
        <v>43679</v>
      </c>
      <c r="E339" t="s">
        <v>20</v>
      </c>
      <c r="F339">
        <v>12.5</v>
      </c>
      <c r="G339">
        <v>95.5</v>
      </c>
      <c r="H339">
        <v>8.23</v>
      </c>
      <c r="I339">
        <v>33.86</v>
      </c>
      <c r="J339" s="40">
        <v>8.32</v>
      </c>
      <c r="K339" s="40">
        <v>-104</v>
      </c>
      <c r="L339">
        <v>2294.990303</v>
      </c>
    </row>
    <row r="340" spans="1:12" x14ac:dyDescent="0.2">
      <c r="A340" t="s">
        <v>82</v>
      </c>
      <c r="B340">
        <v>1</v>
      </c>
      <c r="C340">
        <v>3</v>
      </c>
      <c r="D340" s="2">
        <v>43681</v>
      </c>
      <c r="E340" t="s">
        <v>20</v>
      </c>
      <c r="F340">
        <v>13.8</v>
      </c>
      <c r="G340">
        <v>97</v>
      </c>
      <c r="H340">
        <v>8.15</v>
      </c>
      <c r="I340">
        <v>33.86</v>
      </c>
      <c r="J340" s="40">
        <v>8.27</v>
      </c>
      <c r="K340" s="40">
        <v>-101.5</v>
      </c>
      <c r="L340">
        <v>2271.6813940000002</v>
      </c>
    </row>
    <row r="341" spans="1:12" x14ac:dyDescent="0.2">
      <c r="A341" t="s">
        <v>82</v>
      </c>
      <c r="B341">
        <v>1</v>
      </c>
      <c r="C341">
        <v>3</v>
      </c>
      <c r="D341" s="2">
        <v>43676</v>
      </c>
      <c r="E341" t="s">
        <v>19</v>
      </c>
      <c r="F341">
        <v>15.7</v>
      </c>
      <c r="G341">
        <v>103</v>
      </c>
      <c r="H341">
        <v>8.33</v>
      </c>
      <c r="I341">
        <v>33.85</v>
      </c>
      <c r="J341">
        <v>6.76</v>
      </c>
      <c r="K341">
        <v>-15.5</v>
      </c>
      <c r="L341">
        <v>2212.9110449999998</v>
      </c>
    </row>
    <row r="342" spans="1:12" x14ac:dyDescent="0.2">
      <c r="A342" t="s">
        <v>82</v>
      </c>
      <c r="B342">
        <v>1</v>
      </c>
      <c r="C342">
        <v>3</v>
      </c>
      <c r="D342" s="2">
        <v>43678</v>
      </c>
      <c r="E342" t="s">
        <v>19</v>
      </c>
      <c r="F342">
        <v>13.4</v>
      </c>
      <c r="G342">
        <v>115.7</v>
      </c>
      <c r="H342">
        <v>9.75</v>
      </c>
      <c r="I342">
        <v>35.6</v>
      </c>
      <c r="J342">
        <v>6.75</v>
      </c>
      <c r="K342">
        <v>-14.5</v>
      </c>
      <c r="L342">
        <v>2254.6655479999999</v>
      </c>
    </row>
    <row r="343" spans="1:12" x14ac:dyDescent="0.2">
      <c r="A343" t="s">
        <v>82</v>
      </c>
      <c r="B343">
        <v>1</v>
      </c>
      <c r="C343">
        <v>3</v>
      </c>
      <c r="D343" s="2">
        <v>43680</v>
      </c>
      <c r="E343" t="s">
        <v>19</v>
      </c>
      <c r="F343">
        <v>14.9</v>
      </c>
      <c r="G343">
        <v>99.8</v>
      </c>
      <c r="H343">
        <v>8.16</v>
      </c>
      <c r="I343">
        <v>33.869999999999997</v>
      </c>
      <c r="J343" s="40">
        <v>4.8099999999999996</v>
      </c>
      <c r="K343" s="40">
        <v>96</v>
      </c>
      <c r="L343">
        <v>2249.2949149999999</v>
      </c>
    </row>
    <row r="344" spans="1:12" x14ac:dyDescent="0.2">
      <c r="A344" t="s">
        <v>82</v>
      </c>
      <c r="B344">
        <v>2</v>
      </c>
      <c r="C344">
        <v>1</v>
      </c>
      <c r="D344" s="2">
        <v>43677</v>
      </c>
      <c r="E344" t="s">
        <v>20</v>
      </c>
      <c r="F344">
        <v>12.1</v>
      </c>
      <c r="G344">
        <v>99.1</v>
      </c>
      <c r="H344">
        <v>8.6199999999999992</v>
      </c>
      <c r="I344">
        <v>33.75</v>
      </c>
      <c r="J344">
        <v>6.3</v>
      </c>
      <c r="K344">
        <v>10.6</v>
      </c>
      <c r="L344">
        <v>2285.8921780000001</v>
      </c>
    </row>
    <row r="345" spans="1:12" x14ac:dyDescent="0.2">
      <c r="A345" t="s">
        <v>82</v>
      </c>
      <c r="B345">
        <v>2</v>
      </c>
      <c r="C345">
        <v>1</v>
      </c>
      <c r="D345" s="2">
        <v>43679</v>
      </c>
      <c r="E345" t="s">
        <v>20</v>
      </c>
      <c r="F345">
        <v>12.8</v>
      </c>
      <c r="G345">
        <v>97.6</v>
      </c>
      <c r="H345">
        <v>8.3699999999999992</v>
      </c>
      <c r="I345">
        <v>33.86</v>
      </c>
      <c r="J345" s="40">
        <v>8.15</v>
      </c>
      <c r="K345" s="40">
        <v>-94.3</v>
      </c>
      <c r="L345">
        <v>2361.9017220000001</v>
      </c>
    </row>
    <row r="346" spans="1:12" x14ac:dyDescent="0.2">
      <c r="A346" t="s">
        <v>82</v>
      </c>
      <c r="B346">
        <v>2</v>
      </c>
      <c r="C346">
        <v>1</v>
      </c>
      <c r="D346" s="2">
        <v>43681</v>
      </c>
      <c r="E346" t="s">
        <v>20</v>
      </c>
      <c r="F346">
        <v>13.8</v>
      </c>
      <c r="G346">
        <v>100.3</v>
      </c>
      <c r="H346">
        <v>8.42</v>
      </c>
      <c r="I346">
        <v>33.86</v>
      </c>
      <c r="J346" s="40">
        <v>8.0299999999999994</v>
      </c>
      <c r="K346" s="40">
        <v>-87.8</v>
      </c>
      <c r="L346">
        <v>2323.3159089999999</v>
      </c>
    </row>
    <row r="347" spans="1:12" x14ac:dyDescent="0.2">
      <c r="A347" t="s">
        <v>82</v>
      </c>
      <c r="B347">
        <v>2</v>
      </c>
      <c r="C347">
        <v>1</v>
      </c>
      <c r="D347" s="2">
        <v>43676</v>
      </c>
      <c r="E347" t="s">
        <v>19</v>
      </c>
      <c r="F347">
        <v>15.7</v>
      </c>
      <c r="G347">
        <v>102.9</v>
      </c>
      <c r="H347">
        <v>8.32</v>
      </c>
      <c r="I347">
        <v>33.85</v>
      </c>
      <c r="J347">
        <v>6.23</v>
      </c>
      <c r="K347">
        <v>15.4</v>
      </c>
      <c r="L347">
        <v>2245.712567</v>
      </c>
    </row>
    <row r="348" spans="1:12" x14ac:dyDescent="0.2">
      <c r="A348" t="s">
        <v>82</v>
      </c>
      <c r="B348">
        <v>2</v>
      </c>
      <c r="C348">
        <v>1</v>
      </c>
      <c r="D348" s="2">
        <v>43678</v>
      </c>
      <c r="E348" t="s">
        <v>19</v>
      </c>
      <c r="F348">
        <v>13.1</v>
      </c>
      <c r="G348">
        <v>112.9</v>
      </c>
      <c r="H348">
        <v>9.52</v>
      </c>
      <c r="I348">
        <v>35.6</v>
      </c>
      <c r="J348">
        <v>6.23</v>
      </c>
      <c r="K348">
        <v>14.6</v>
      </c>
      <c r="L348">
        <v>2280.6812850000001</v>
      </c>
    </row>
    <row r="349" spans="1:12" x14ac:dyDescent="0.2">
      <c r="A349" t="s">
        <v>82</v>
      </c>
      <c r="B349">
        <v>2</v>
      </c>
      <c r="C349">
        <v>1</v>
      </c>
      <c r="D349" s="2">
        <v>43680</v>
      </c>
      <c r="E349" t="s">
        <v>19</v>
      </c>
      <c r="F349">
        <v>14.9</v>
      </c>
      <c r="G349">
        <v>105.3</v>
      </c>
      <c r="H349">
        <v>8.65</v>
      </c>
      <c r="I349">
        <v>33.869999999999997</v>
      </c>
      <c r="J349" s="40">
        <v>4.62</v>
      </c>
      <c r="K349" s="40">
        <v>107.2</v>
      </c>
      <c r="L349">
        <v>2254.6344920000001</v>
      </c>
    </row>
    <row r="350" spans="1:12" x14ac:dyDescent="0.2">
      <c r="A350" t="s">
        <v>82</v>
      </c>
      <c r="B350">
        <v>3</v>
      </c>
      <c r="C350">
        <v>7</v>
      </c>
      <c r="D350" s="2">
        <v>43677</v>
      </c>
      <c r="E350" t="s">
        <v>20</v>
      </c>
      <c r="F350">
        <v>12.4</v>
      </c>
      <c r="G350">
        <v>91.7</v>
      </c>
      <c r="H350">
        <v>7.93</v>
      </c>
      <c r="I350">
        <v>33.729999999999997</v>
      </c>
      <c r="J350">
        <v>8.14</v>
      </c>
      <c r="K350">
        <v>-93.4</v>
      </c>
      <c r="L350">
        <v>2203.6536999999998</v>
      </c>
    </row>
    <row r="351" spans="1:12" x14ac:dyDescent="0.2">
      <c r="A351" t="s">
        <v>82</v>
      </c>
      <c r="B351">
        <v>3</v>
      </c>
      <c r="C351">
        <v>7</v>
      </c>
      <c r="D351" s="2">
        <v>43679</v>
      </c>
      <c r="E351" t="s">
        <v>20</v>
      </c>
      <c r="F351">
        <v>12.5</v>
      </c>
      <c r="G351">
        <v>96.4</v>
      </c>
      <c r="H351">
        <v>8.31</v>
      </c>
      <c r="I351">
        <v>33.869999999999997</v>
      </c>
      <c r="J351" s="40">
        <v>9.16</v>
      </c>
      <c r="K351" s="40">
        <v>-151.6</v>
      </c>
      <c r="L351">
        <v>2215.8827765000001</v>
      </c>
    </row>
    <row r="352" spans="1:12" x14ac:dyDescent="0.2">
      <c r="A352" t="s">
        <v>82</v>
      </c>
      <c r="B352">
        <v>3</v>
      </c>
      <c r="C352">
        <v>7</v>
      </c>
      <c r="D352" s="2">
        <v>43681</v>
      </c>
      <c r="E352" t="s">
        <v>20</v>
      </c>
      <c r="F352">
        <v>13.7</v>
      </c>
      <c r="G352">
        <v>98</v>
      </c>
      <c r="H352">
        <v>8.24</v>
      </c>
      <c r="I352">
        <v>33.9</v>
      </c>
      <c r="J352" s="40">
        <v>8.36</v>
      </c>
      <c r="K352" s="40">
        <v>-106.5</v>
      </c>
      <c r="L352">
        <v>2237.3232750000002</v>
      </c>
    </row>
    <row r="353" spans="1:12" x14ac:dyDescent="0.2">
      <c r="A353" t="s">
        <v>82</v>
      </c>
      <c r="B353">
        <v>3</v>
      </c>
      <c r="C353">
        <v>7</v>
      </c>
      <c r="D353" s="2">
        <v>43676</v>
      </c>
      <c r="E353" t="s">
        <v>19</v>
      </c>
      <c r="F353">
        <v>15.6</v>
      </c>
      <c r="G353">
        <v>103.3</v>
      </c>
      <c r="H353">
        <v>8.36</v>
      </c>
      <c r="I353">
        <v>33.86</v>
      </c>
      <c r="J353">
        <v>8.17</v>
      </c>
      <c r="K353">
        <v>-96.3</v>
      </c>
      <c r="L353">
        <v>2214.6910990000001</v>
      </c>
    </row>
    <row r="354" spans="1:12" x14ac:dyDescent="0.2">
      <c r="A354" t="s">
        <v>82</v>
      </c>
      <c r="B354">
        <v>3</v>
      </c>
      <c r="C354">
        <v>7</v>
      </c>
      <c r="D354" s="2">
        <v>43678</v>
      </c>
      <c r="E354" t="s">
        <v>19</v>
      </c>
      <c r="F354">
        <v>13.3</v>
      </c>
      <c r="G354">
        <v>113.4</v>
      </c>
      <c r="H354">
        <v>9.5299999999999994</v>
      </c>
      <c r="I354">
        <v>35.340000000000003</v>
      </c>
      <c r="J354">
        <v>8.14</v>
      </c>
      <c r="K354">
        <v>-94.1</v>
      </c>
      <c r="L354">
        <v>2239.014799</v>
      </c>
    </row>
    <row r="355" spans="1:12" x14ac:dyDescent="0.2">
      <c r="A355" t="s">
        <v>82</v>
      </c>
      <c r="B355">
        <v>3</v>
      </c>
      <c r="C355">
        <v>7</v>
      </c>
      <c r="D355" s="2">
        <v>43680</v>
      </c>
      <c r="E355" t="s">
        <v>19</v>
      </c>
      <c r="F355">
        <v>14.8</v>
      </c>
      <c r="G355">
        <v>104.2</v>
      </c>
      <c r="H355">
        <v>8.57</v>
      </c>
      <c r="I355">
        <v>33.89</v>
      </c>
      <c r="J355" s="40">
        <v>4.6399999999999997</v>
      </c>
      <c r="K355" s="40">
        <v>105.7</v>
      </c>
      <c r="L355">
        <v>2191.518172</v>
      </c>
    </row>
    <row r="356" spans="1:12" x14ac:dyDescent="0.2">
      <c r="A356" t="s">
        <v>82</v>
      </c>
      <c r="B356">
        <v>4</v>
      </c>
      <c r="C356">
        <v>6</v>
      </c>
      <c r="D356" s="2">
        <v>43677</v>
      </c>
      <c r="E356" t="s">
        <v>20</v>
      </c>
      <c r="F356">
        <v>12.3</v>
      </c>
      <c r="G356">
        <v>95</v>
      </c>
      <c r="H356">
        <v>8.24</v>
      </c>
      <c r="I356">
        <v>33.76</v>
      </c>
      <c r="J356">
        <v>7.56</v>
      </c>
      <c r="K356">
        <v>-60.5</v>
      </c>
      <c r="L356">
        <v>2215.6452439999998</v>
      </c>
    </row>
    <row r="357" spans="1:12" x14ac:dyDescent="0.2">
      <c r="A357" t="s">
        <v>82</v>
      </c>
      <c r="B357">
        <v>4</v>
      </c>
      <c r="C357">
        <v>6</v>
      </c>
      <c r="D357" s="2">
        <v>43679</v>
      </c>
      <c r="E357" t="s">
        <v>20</v>
      </c>
      <c r="F357">
        <v>12.5</v>
      </c>
      <c r="G357">
        <v>94.6</v>
      </c>
      <c r="H357">
        <v>8.15</v>
      </c>
      <c r="I357">
        <v>33.880000000000003</v>
      </c>
      <c r="J357" s="40">
        <v>8.7200000000000006</v>
      </c>
      <c r="K357" s="40">
        <v>-126.5</v>
      </c>
      <c r="L357">
        <v>2232.2821300000001</v>
      </c>
    </row>
    <row r="358" spans="1:12" x14ac:dyDescent="0.2">
      <c r="A358" t="s">
        <v>82</v>
      </c>
      <c r="B358">
        <v>4</v>
      </c>
      <c r="C358">
        <v>6</v>
      </c>
      <c r="D358" s="2">
        <v>43681</v>
      </c>
      <c r="E358" t="s">
        <v>20</v>
      </c>
      <c r="F358">
        <v>13.5</v>
      </c>
      <c r="G358">
        <v>101.5</v>
      </c>
      <c r="H358">
        <v>8.56</v>
      </c>
      <c r="I358">
        <v>33.99</v>
      </c>
      <c r="J358" s="40">
        <v>8.34</v>
      </c>
      <c r="K358" s="40">
        <v>-105.2</v>
      </c>
      <c r="L358">
        <v>2241.4906959999998</v>
      </c>
    </row>
    <row r="359" spans="1:12" x14ac:dyDescent="0.2">
      <c r="A359" t="s">
        <v>82</v>
      </c>
      <c r="B359">
        <v>4</v>
      </c>
      <c r="C359">
        <v>6</v>
      </c>
      <c r="D359" s="2">
        <v>43676</v>
      </c>
      <c r="E359" t="s">
        <v>19</v>
      </c>
      <c r="F359">
        <v>15.6</v>
      </c>
      <c r="G359">
        <v>102.5</v>
      </c>
      <c r="H359">
        <v>8.2899999999999991</v>
      </c>
      <c r="I359">
        <v>33.86</v>
      </c>
      <c r="J359">
        <v>7.59</v>
      </c>
      <c r="K359">
        <v>-62.6</v>
      </c>
      <c r="L359">
        <v>2201.1936009999999</v>
      </c>
    </row>
    <row r="360" spans="1:12" x14ac:dyDescent="0.2">
      <c r="A360" t="s">
        <v>82</v>
      </c>
      <c r="B360">
        <v>4</v>
      </c>
      <c r="C360">
        <v>6</v>
      </c>
      <c r="D360" s="2">
        <v>43678</v>
      </c>
      <c r="E360" t="s">
        <v>19</v>
      </c>
      <c r="F360">
        <v>13.2</v>
      </c>
      <c r="G360">
        <v>114.5</v>
      </c>
      <c r="H360">
        <v>9.6300000000000008</v>
      </c>
      <c r="I360">
        <v>35.4</v>
      </c>
      <c r="J360">
        <v>7.56</v>
      </c>
      <c r="K360">
        <v>-60.8</v>
      </c>
      <c r="L360">
        <v>2193.6476440000001</v>
      </c>
    </row>
    <row r="361" spans="1:12" x14ac:dyDescent="0.2">
      <c r="A361" t="s">
        <v>82</v>
      </c>
      <c r="B361">
        <v>4</v>
      </c>
      <c r="C361">
        <v>6</v>
      </c>
      <c r="D361" s="2">
        <v>43680</v>
      </c>
      <c r="E361" t="s">
        <v>19</v>
      </c>
      <c r="F361">
        <v>14.8</v>
      </c>
      <c r="G361">
        <v>92.2</v>
      </c>
      <c r="H361">
        <v>7.58</v>
      </c>
      <c r="I361">
        <v>33.89</v>
      </c>
      <c r="J361" s="40">
        <v>4.79</v>
      </c>
      <c r="K361" s="40">
        <v>97.1</v>
      </c>
      <c r="L361">
        <v>2243.3296</v>
      </c>
    </row>
    <row r="362" spans="1:12" x14ac:dyDescent="0.2">
      <c r="A362" t="s">
        <v>82</v>
      </c>
      <c r="B362">
        <v>5</v>
      </c>
      <c r="C362">
        <v>4</v>
      </c>
      <c r="D362" s="2">
        <v>43677</v>
      </c>
      <c r="E362" t="s">
        <v>20</v>
      </c>
      <c r="F362">
        <v>12.2</v>
      </c>
      <c r="G362">
        <v>92.1</v>
      </c>
      <c r="H362">
        <v>7.99</v>
      </c>
      <c r="I362">
        <v>33.78</v>
      </c>
      <c r="J362">
        <v>7.14</v>
      </c>
      <c r="K362">
        <v>-36.700000000000003</v>
      </c>
      <c r="L362">
        <v>2229.740272</v>
      </c>
    </row>
    <row r="363" spans="1:12" x14ac:dyDescent="0.2">
      <c r="A363" t="s">
        <v>82</v>
      </c>
      <c r="B363">
        <v>5</v>
      </c>
      <c r="C363">
        <v>4</v>
      </c>
      <c r="D363" s="2">
        <v>43679</v>
      </c>
      <c r="E363" t="s">
        <v>20</v>
      </c>
      <c r="F363">
        <v>12.5</v>
      </c>
      <c r="G363">
        <v>91.1</v>
      </c>
      <c r="H363">
        <v>7.85</v>
      </c>
      <c r="I363">
        <v>33.869999999999997</v>
      </c>
      <c r="J363" s="40">
        <v>8.4700000000000006</v>
      </c>
      <c r="K363" s="40">
        <v>-112.1</v>
      </c>
      <c r="L363">
        <v>2277.0721589999998</v>
      </c>
    </row>
    <row r="364" spans="1:12" x14ac:dyDescent="0.2">
      <c r="A364" t="s">
        <v>82</v>
      </c>
      <c r="B364">
        <v>5</v>
      </c>
      <c r="C364">
        <v>4</v>
      </c>
      <c r="D364" s="2">
        <v>43681</v>
      </c>
      <c r="E364" t="s">
        <v>20</v>
      </c>
      <c r="F364">
        <v>13.8</v>
      </c>
      <c r="G364">
        <v>95.6</v>
      </c>
      <c r="H364">
        <v>8.02</v>
      </c>
      <c r="I364">
        <v>33.869999999999997</v>
      </c>
      <c r="J364" s="40">
        <v>8.2799999999999994</v>
      </c>
      <c r="K364" s="40">
        <v>-101.9</v>
      </c>
      <c r="L364">
        <v>2252.7875020000001</v>
      </c>
    </row>
    <row r="365" spans="1:12" x14ac:dyDescent="0.2">
      <c r="A365" t="s">
        <v>82</v>
      </c>
      <c r="B365">
        <v>5</v>
      </c>
      <c r="C365">
        <v>4</v>
      </c>
      <c r="D365" s="2">
        <v>43676</v>
      </c>
      <c r="E365" t="s">
        <v>19</v>
      </c>
      <c r="F365">
        <v>15.7</v>
      </c>
      <c r="G365">
        <v>103.2</v>
      </c>
      <c r="H365">
        <v>8.35</v>
      </c>
      <c r="I365">
        <v>33.86</v>
      </c>
      <c r="J365">
        <v>7.12</v>
      </c>
      <c r="K365">
        <v>-35.6</v>
      </c>
      <c r="L365">
        <v>2208.739963</v>
      </c>
    </row>
    <row r="366" spans="1:12" x14ac:dyDescent="0.2">
      <c r="A366" t="s">
        <v>82</v>
      </c>
      <c r="B366">
        <v>5</v>
      </c>
      <c r="C366">
        <v>4</v>
      </c>
      <c r="D366" s="2">
        <v>43678</v>
      </c>
      <c r="E366" t="s">
        <v>19</v>
      </c>
      <c r="F366">
        <v>13</v>
      </c>
      <c r="G366">
        <v>115.7</v>
      </c>
      <c r="H366">
        <v>9.76</v>
      </c>
      <c r="I366">
        <v>35.590000000000003</v>
      </c>
      <c r="J366">
        <v>7.09</v>
      </c>
      <c r="K366">
        <v>-34.4</v>
      </c>
      <c r="L366">
        <v>2220.7386449999999</v>
      </c>
    </row>
    <row r="367" spans="1:12" x14ac:dyDescent="0.2">
      <c r="A367" t="s">
        <v>82</v>
      </c>
      <c r="B367">
        <v>5</v>
      </c>
      <c r="C367">
        <v>4</v>
      </c>
      <c r="D367" s="2">
        <v>43680</v>
      </c>
      <c r="E367" t="s">
        <v>19</v>
      </c>
      <c r="F367">
        <v>14.9</v>
      </c>
      <c r="G367">
        <v>103.1</v>
      </c>
      <c r="H367">
        <v>8.4700000000000006</v>
      </c>
      <c r="I367">
        <v>33.869999999999997</v>
      </c>
      <c r="J367" s="40">
        <v>5.0999999999999996</v>
      </c>
      <c r="K367" s="40">
        <v>79.400000000000006</v>
      </c>
      <c r="L367">
        <v>2242.6015440000001</v>
      </c>
    </row>
    <row r="368" spans="1:12" x14ac:dyDescent="0.2">
      <c r="A368" t="s">
        <v>82</v>
      </c>
      <c r="B368">
        <v>6</v>
      </c>
      <c r="C368">
        <v>5</v>
      </c>
      <c r="D368" s="2">
        <v>43677</v>
      </c>
      <c r="E368" t="s">
        <v>20</v>
      </c>
      <c r="F368">
        <v>12.2</v>
      </c>
      <c r="G368">
        <v>94.4</v>
      </c>
      <c r="H368">
        <v>8.19</v>
      </c>
      <c r="I368">
        <v>33.799999999999997</v>
      </c>
      <c r="J368">
        <v>7.29</v>
      </c>
      <c r="K368">
        <v>-45.4</v>
      </c>
      <c r="L368">
        <v>2230.9461350000001</v>
      </c>
    </row>
    <row r="369" spans="1:12" x14ac:dyDescent="0.2">
      <c r="A369" t="s">
        <v>82</v>
      </c>
      <c r="B369">
        <v>6</v>
      </c>
      <c r="C369">
        <v>5</v>
      </c>
      <c r="D369" s="2">
        <v>43679</v>
      </c>
      <c r="E369" t="s">
        <v>20</v>
      </c>
      <c r="F369">
        <v>12.5</v>
      </c>
      <c r="G369">
        <v>93.7</v>
      </c>
      <c r="H369">
        <v>8.08</v>
      </c>
      <c r="I369">
        <v>33.869999999999997</v>
      </c>
      <c r="J369" s="40">
        <v>8.6</v>
      </c>
      <c r="K369" s="40">
        <v>-119.4</v>
      </c>
      <c r="L369">
        <v>2249.8585280000002</v>
      </c>
    </row>
    <row r="370" spans="1:12" x14ac:dyDescent="0.2">
      <c r="A370" t="s">
        <v>82</v>
      </c>
      <c r="B370">
        <v>6</v>
      </c>
      <c r="C370">
        <v>5</v>
      </c>
      <c r="D370" s="2">
        <v>43681</v>
      </c>
      <c r="E370" t="s">
        <v>20</v>
      </c>
      <c r="F370">
        <v>13.7</v>
      </c>
      <c r="G370">
        <v>97.4</v>
      </c>
      <c r="H370">
        <v>8.19</v>
      </c>
      <c r="I370">
        <v>33.880000000000003</v>
      </c>
      <c r="J370" s="40">
        <v>8.19</v>
      </c>
      <c r="K370" s="40">
        <v>-97</v>
      </c>
      <c r="L370">
        <v>2247.7066289999998</v>
      </c>
    </row>
    <row r="371" spans="1:12" x14ac:dyDescent="0.2">
      <c r="A371" t="s">
        <v>82</v>
      </c>
      <c r="B371">
        <v>6</v>
      </c>
      <c r="C371">
        <v>5</v>
      </c>
      <c r="D371" s="2">
        <v>43676</v>
      </c>
      <c r="E371" t="s">
        <v>19</v>
      </c>
      <c r="F371">
        <v>15.7</v>
      </c>
      <c r="G371">
        <v>101.8</v>
      </c>
      <c r="H371">
        <v>8.23</v>
      </c>
      <c r="I371">
        <v>33.86</v>
      </c>
      <c r="J371">
        <v>7.29</v>
      </c>
      <c r="K371">
        <v>-45.5</v>
      </c>
      <c r="L371">
        <v>2224.1157669999998</v>
      </c>
    </row>
    <row r="372" spans="1:12" x14ac:dyDescent="0.2">
      <c r="A372" t="s">
        <v>82</v>
      </c>
      <c r="B372">
        <v>6</v>
      </c>
      <c r="C372">
        <v>5</v>
      </c>
      <c r="D372" s="2">
        <v>43678</v>
      </c>
      <c r="E372" t="s">
        <v>19</v>
      </c>
      <c r="F372">
        <v>13</v>
      </c>
      <c r="G372">
        <v>116.5</v>
      </c>
      <c r="H372">
        <v>9.82</v>
      </c>
      <c r="I372">
        <v>35.6</v>
      </c>
      <c r="J372">
        <v>7.3</v>
      </c>
      <c r="K372">
        <v>-45.8</v>
      </c>
      <c r="L372">
        <v>2249.3038280000001</v>
      </c>
    </row>
    <row r="373" spans="1:12" x14ac:dyDescent="0.2">
      <c r="A373" t="s">
        <v>82</v>
      </c>
      <c r="B373">
        <v>6</v>
      </c>
      <c r="C373">
        <v>5</v>
      </c>
      <c r="D373" s="2">
        <v>43680</v>
      </c>
      <c r="E373" t="s">
        <v>19</v>
      </c>
      <c r="F373">
        <v>14.9</v>
      </c>
      <c r="G373">
        <v>101.3</v>
      </c>
      <c r="H373">
        <v>8.32</v>
      </c>
      <c r="I373">
        <v>33.880000000000003</v>
      </c>
      <c r="J373" s="40">
        <v>4.7699999999999996</v>
      </c>
      <c r="K373" s="40">
        <v>98.7</v>
      </c>
      <c r="L373">
        <v>2253.7311289999998</v>
      </c>
    </row>
    <row r="374" spans="1:12" x14ac:dyDescent="0.2">
      <c r="A374" t="s">
        <v>82</v>
      </c>
      <c r="B374">
        <v>7</v>
      </c>
      <c r="C374">
        <v>2</v>
      </c>
      <c r="D374" s="2">
        <v>43677</v>
      </c>
      <c r="E374" t="s">
        <v>20</v>
      </c>
      <c r="F374">
        <v>12.1</v>
      </c>
      <c r="G374">
        <v>97.3</v>
      </c>
      <c r="H374">
        <v>8.4700000000000006</v>
      </c>
      <c r="I374">
        <v>33.75</v>
      </c>
      <c r="J374">
        <v>6.48</v>
      </c>
      <c r="K374">
        <v>0.4</v>
      </c>
      <c r="L374">
        <v>2226.3394950000002</v>
      </c>
    </row>
    <row r="375" spans="1:12" x14ac:dyDescent="0.2">
      <c r="A375" t="s">
        <v>82</v>
      </c>
      <c r="B375">
        <v>7</v>
      </c>
      <c r="C375">
        <v>2</v>
      </c>
      <c r="D375" s="2">
        <v>43679</v>
      </c>
      <c r="E375" t="s">
        <v>20</v>
      </c>
      <c r="F375">
        <v>12.6</v>
      </c>
      <c r="G375">
        <v>96.1</v>
      </c>
      <c r="H375">
        <v>8.2799999999999994</v>
      </c>
      <c r="I375">
        <v>33.86</v>
      </c>
      <c r="J375" s="40">
        <v>8.24</v>
      </c>
      <c r="K375" s="40">
        <v>-99.5</v>
      </c>
      <c r="L375">
        <v>2341.4538590000002</v>
      </c>
    </row>
    <row r="376" spans="1:12" x14ac:dyDescent="0.2">
      <c r="A376" t="s">
        <v>82</v>
      </c>
      <c r="B376">
        <v>7</v>
      </c>
      <c r="C376">
        <v>2</v>
      </c>
      <c r="D376" s="2">
        <v>43681</v>
      </c>
      <c r="E376" t="s">
        <v>20</v>
      </c>
      <c r="F376">
        <v>13.7</v>
      </c>
      <c r="G376">
        <v>97.5</v>
      </c>
      <c r="H376">
        <v>8.19</v>
      </c>
      <c r="I376">
        <v>33.85</v>
      </c>
      <c r="J376" s="40">
        <v>8.17</v>
      </c>
      <c r="K376" s="40">
        <v>-95.7</v>
      </c>
      <c r="L376">
        <v>2289.898717</v>
      </c>
    </row>
    <row r="377" spans="1:12" x14ac:dyDescent="0.2">
      <c r="A377" t="s">
        <v>82</v>
      </c>
      <c r="B377">
        <v>7</v>
      </c>
      <c r="C377">
        <v>2</v>
      </c>
      <c r="D377" s="2">
        <v>43676</v>
      </c>
      <c r="E377" t="s">
        <v>19</v>
      </c>
      <c r="F377">
        <v>15.7</v>
      </c>
      <c r="G377">
        <v>103.1</v>
      </c>
      <c r="H377">
        <v>8.33</v>
      </c>
      <c r="I377">
        <v>33.85</v>
      </c>
      <c r="J377">
        <v>6.42</v>
      </c>
      <c r="K377">
        <v>4.4000000000000004</v>
      </c>
      <c r="L377">
        <v>2224.1708020000001</v>
      </c>
    </row>
    <row r="378" spans="1:12" x14ac:dyDescent="0.2">
      <c r="A378" t="s">
        <v>82</v>
      </c>
      <c r="B378">
        <v>7</v>
      </c>
      <c r="C378">
        <v>2</v>
      </c>
      <c r="D378" s="2">
        <v>43678</v>
      </c>
      <c r="E378" t="s">
        <v>19</v>
      </c>
      <c r="F378">
        <v>13.1</v>
      </c>
      <c r="G378">
        <v>115.4</v>
      </c>
      <c r="H378">
        <v>9.73</v>
      </c>
      <c r="I378">
        <v>35.58</v>
      </c>
      <c r="J378">
        <v>6.41</v>
      </c>
      <c r="K378">
        <v>4.3</v>
      </c>
      <c r="L378">
        <v>2273.0783580000002</v>
      </c>
    </row>
    <row r="379" spans="1:12" x14ac:dyDescent="0.2">
      <c r="A379" t="s">
        <v>82</v>
      </c>
      <c r="B379">
        <v>7</v>
      </c>
      <c r="C379">
        <v>2</v>
      </c>
      <c r="D379" s="2">
        <v>43680</v>
      </c>
      <c r="E379" t="s">
        <v>19</v>
      </c>
      <c r="F379">
        <v>14.9</v>
      </c>
      <c r="G379">
        <v>104.7</v>
      </c>
      <c r="H379">
        <v>8.6</v>
      </c>
      <c r="I379">
        <v>33.880000000000003</v>
      </c>
      <c r="J379" s="40">
        <v>4.6500000000000004</v>
      </c>
      <c r="K379" s="40">
        <v>105.2</v>
      </c>
      <c r="L379">
        <v>2243.9268950000001</v>
      </c>
    </row>
    <row r="380" spans="1:12" x14ac:dyDescent="0.2">
      <c r="A380" t="s">
        <v>83</v>
      </c>
      <c r="B380">
        <v>22</v>
      </c>
      <c r="C380">
        <v>3</v>
      </c>
      <c r="D380" s="2">
        <v>43677</v>
      </c>
      <c r="E380" t="s">
        <v>20</v>
      </c>
      <c r="F380">
        <v>12.2</v>
      </c>
      <c r="G380">
        <v>95.4</v>
      </c>
      <c r="H380">
        <v>8.27</v>
      </c>
      <c r="I380">
        <v>33.770000000000003</v>
      </c>
      <c r="J380">
        <v>6.82</v>
      </c>
      <c r="K380">
        <v>-18.8</v>
      </c>
      <c r="L380">
        <v>2254.531547</v>
      </c>
    </row>
    <row r="381" spans="1:12" x14ac:dyDescent="0.2">
      <c r="A381" t="s">
        <v>83</v>
      </c>
      <c r="B381">
        <v>22</v>
      </c>
      <c r="C381">
        <v>3</v>
      </c>
      <c r="D381" s="2">
        <v>43679</v>
      </c>
      <c r="E381" t="s">
        <v>20</v>
      </c>
      <c r="F381">
        <v>12.6</v>
      </c>
      <c r="G381">
        <v>94.9</v>
      </c>
      <c r="H381">
        <v>8.17</v>
      </c>
      <c r="I381">
        <v>33.86</v>
      </c>
      <c r="J381" s="41">
        <v>6.71</v>
      </c>
      <c r="K381" s="41">
        <v>-12.3</v>
      </c>
      <c r="L381">
        <v>2286.3780550000001</v>
      </c>
    </row>
    <row r="382" spans="1:12" x14ac:dyDescent="0.2">
      <c r="A382" t="s">
        <v>83</v>
      </c>
      <c r="B382">
        <v>22</v>
      </c>
      <c r="C382">
        <v>3</v>
      </c>
      <c r="D382" s="2">
        <v>43681</v>
      </c>
      <c r="E382" t="s">
        <v>20</v>
      </c>
      <c r="F382">
        <v>13.7</v>
      </c>
      <c r="G382">
        <v>96.1</v>
      </c>
      <c r="H382">
        <v>8.09</v>
      </c>
      <c r="I382">
        <v>33.880000000000003</v>
      </c>
      <c r="J382" s="40">
        <v>6.28</v>
      </c>
      <c r="K382" s="40">
        <v>12.1</v>
      </c>
      <c r="L382">
        <v>2270.8250210000001</v>
      </c>
    </row>
    <row r="383" spans="1:12" x14ac:dyDescent="0.2">
      <c r="A383" t="s">
        <v>83</v>
      </c>
      <c r="B383">
        <v>22</v>
      </c>
      <c r="C383">
        <v>3</v>
      </c>
      <c r="D383" s="2">
        <v>43676</v>
      </c>
      <c r="E383" t="s">
        <v>19</v>
      </c>
      <c r="F383">
        <v>15.5</v>
      </c>
      <c r="G383">
        <v>103.9</v>
      </c>
      <c r="H383">
        <v>8.41</v>
      </c>
      <c r="I383">
        <v>33.96</v>
      </c>
      <c r="J383">
        <v>6.76</v>
      </c>
      <c r="K383">
        <v>-15.4</v>
      </c>
      <c r="L383">
        <v>2220.540086</v>
      </c>
    </row>
    <row r="384" spans="1:12" x14ac:dyDescent="0.2">
      <c r="A384" t="s">
        <v>83</v>
      </c>
      <c r="B384">
        <v>22</v>
      </c>
      <c r="C384">
        <v>3</v>
      </c>
      <c r="D384" s="2">
        <v>43678</v>
      </c>
      <c r="E384" t="s">
        <v>19</v>
      </c>
      <c r="F384">
        <v>14.8</v>
      </c>
      <c r="G384">
        <v>105.9</v>
      </c>
      <c r="H384">
        <v>8.6999999999999993</v>
      </c>
      <c r="I384">
        <v>34.06</v>
      </c>
      <c r="J384">
        <v>6.74</v>
      </c>
      <c r="K384">
        <v>-14.3</v>
      </c>
      <c r="L384">
        <v>2243.7955010000001</v>
      </c>
    </row>
    <row r="385" spans="1:12" x14ac:dyDescent="0.2">
      <c r="A385" t="s">
        <v>83</v>
      </c>
      <c r="B385">
        <v>22</v>
      </c>
      <c r="C385">
        <v>3</v>
      </c>
      <c r="D385" s="2">
        <v>43680</v>
      </c>
      <c r="E385" t="s">
        <v>19</v>
      </c>
      <c r="F385">
        <v>14.8</v>
      </c>
      <c r="G385">
        <v>99.7</v>
      </c>
      <c r="H385">
        <v>8.19</v>
      </c>
      <c r="I385">
        <v>33.86</v>
      </c>
      <c r="J385" s="40">
        <v>4.5999999999999996</v>
      </c>
      <c r="K385" s="40">
        <v>108.1</v>
      </c>
      <c r="L385">
        <v>2247.0550560000001</v>
      </c>
    </row>
    <row r="386" spans="1:12" x14ac:dyDescent="0.2">
      <c r="A386" t="s">
        <v>83</v>
      </c>
      <c r="B386">
        <v>23</v>
      </c>
      <c r="C386">
        <v>1</v>
      </c>
      <c r="D386" s="2">
        <v>43677</v>
      </c>
      <c r="E386" t="s">
        <v>20</v>
      </c>
      <c r="F386">
        <v>12.1</v>
      </c>
      <c r="G386">
        <v>98</v>
      </c>
      <c r="H386">
        <v>8.52</v>
      </c>
      <c r="I386">
        <v>33.75</v>
      </c>
      <c r="J386">
        <v>6.31</v>
      </c>
      <c r="K386">
        <v>9.9</v>
      </c>
      <c r="L386">
        <v>2343.7049219999999</v>
      </c>
    </row>
    <row r="387" spans="1:12" x14ac:dyDescent="0.2">
      <c r="A387" t="s">
        <v>83</v>
      </c>
      <c r="B387">
        <v>23</v>
      </c>
      <c r="C387">
        <v>1</v>
      </c>
      <c r="D387" s="2">
        <v>43679</v>
      </c>
      <c r="E387" t="s">
        <v>20</v>
      </c>
      <c r="F387">
        <v>13.3</v>
      </c>
      <c r="G387">
        <v>99.5</v>
      </c>
      <c r="H387">
        <v>8.44</v>
      </c>
      <c r="I387">
        <v>33.83</v>
      </c>
      <c r="J387" s="41">
        <v>6.24</v>
      </c>
      <c r="K387" s="41">
        <v>13.9</v>
      </c>
      <c r="L387">
        <v>2398.8687909999999</v>
      </c>
    </row>
    <row r="388" spans="1:12" x14ac:dyDescent="0.2">
      <c r="A388" t="s">
        <v>83</v>
      </c>
      <c r="B388">
        <v>23</v>
      </c>
      <c r="C388">
        <v>1</v>
      </c>
      <c r="D388" s="2">
        <v>43681</v>
      </c>
      <c r="E388" t="s">
        <v>20</v>
      </c>
      <c r="F388">
        <v>13.8</v>
      </c>
      <c r="G388">
        <v>93.7</v>
      </c>
      <c r="H388">
        <v>7.86</v>
      </c>
      <c r="I388">
        <v>33.89</v>
      </c>
      <c r="J388" s="40">
        <v>7.25</v>
      </c>
      <c r="K388" s="40">
        <v>-43</v>
      </c>
      <c r="L388">
        <v>2331.2238229999998</v>
      </c>
    </row>
    <row r="389" spans="1:12" x14ac:dyDescent="0.2">
      <c r="A389" t="s">
        <v>83</v>
      </c>
      <c r="B389">
        <v>23</v>
      </c>
      <c r="C389">
        <v>1</v>
      </c>
      <c r="D389" s="2">
        <v>43676</v>
      </c>
      <c r="E389" t="s">
        <v>19</v>
      </c>
      <c r="F389">
        <v>15.6</v>
      </c>
      <c r="G389">
        <v>103.4</v>
      </c>
      <c r="H389">
        <v>8.3699999999999992</v>
      </c>
      <c r="I389">
        <v>33.96</v>
      </c>
      <c r="J389">
        <v>6.24</v>
      </c>
      <c r="K389">
        <v>14.5</v>
      </c>
      <c r="L389">
        <v>2257.1355920000001</v>
      </c>
    </row>
    <row r="390" spans="1:12" x14ac:dyDescent="0.2">
      <c r="A390" t="s">
        <v>83</v>
      </c>
      <c r="B390">
        <v>23</v>
      </c>
      <c r="C390">
        <v>1</v>
      </c>
      <c r="D390" s="2">
        <v>43678</v>
      </c>
      <c r="E390" t="s">
        <v>19</v>
      </c>
      <c r="F390">
        <v>13.6</v>
      </c>
      <c r="G390">
        <v>113.3</v>
      </c>
      <c r="H390">
        <v>9.48</v>
      </c>
      <c r="I390">
        <v>35.17</v>
      </c>
      <c r="J390">
        <v>6.23</v>
      </c>
      <c r="K390">
        <v>14.7</v>
      </c>
      <c r="L390">
        <v>2284.7001369999998</v>
      </c>
    </row>
    <row r="391" spans="1:12" x14ac:dyDescent="0.2">
      <c r="A391" t="s">
        <v>83</v>
      </c>
      <c r="B391">
        <v>23</v>
      </c>
      <c r="C391">
        <v>1</v>
      </c>
      <c r="D391" s="2">
        <v>43680</v>
      </c>
      <c r="E391" t="s">
        <v>19</v>
      </c>
      <c r="F391">
        <v>14.8</v>
      </c>
      <c r="G391">
        <v>105.8</v>
      </c>
      <c r="H391">
        <v>8.6999999999999993</v>
      </c>
      <c r="I391">
        <v>33.89</v>
      </c>
      <c r="J391" s="40">
        <v>4.67</v>
      </c>
      <c r="K391" s="40">
        <v>104.2</v>
      </c>
      <c r="L391">
        <v>2284.1578049999998</v>
      </c>
    </row>
    <row r="392" spans="1:12" x14ac:dyDescent="0.2">
      <c r="A392" t="s">
        <v>83</v>
      </c>
      <c r="B392">
        <v>24</v>
      </c>
      <c r="C392">
        <v>6</v>
      </c>
      <c r="D392" s="2">
        <v>43677</v>
      </c>
      <c r="E392" t="s">
        <v>20</v>
      </c>
      <c r="F392">
        <v>12.3</v>
      </c>
      <c r="G392">
        <v>93</v>
      </c>
      <c r="H392">
        <v>8.06</v>
      </c>
      <c r="I392">
        <v>33.770000000000003</v>
      </c>
      <c r="J392">
        <v>7.57</v>
      </c>
      <c r="K392">
        <v>-61.1</v>
      </c>
      <c r="L392">
        <v>2204.7011980000002</v>
      </c>
    </row>
    <row r="393" spans="1:12" x14ac:dyDescent="0.2">
      <c r="A393" t="s">
        <v>83</v>
      </c>
      <c r="B393">
        <v>24</v>
      </c>
      <c r="C393">
        <v>6</v>
      </c>
      <c r="D393" s="2">
        <v>43679</v>
      </c>
      <c r="E393" t="s">
        <v>20</v>
      </c>
      <c r="F393">
        <v>12.6</v>
      </c>
      <c r="G393">
        <v>93.9</v>
      </c>
      <c r="H393">
        <v>8.07</v>
      </c>
      <c r="I393">
        <v>33.869999999999997</v>
      </c>
      <c r="J393" s="41">
        <v>7.43</v>
      </c>
      <c r="K393" s="41">
        <v>-53.6</v>
      </c>
      <c r="L393">
        <v>2242.9675240000001</v>
      </c>
    </row>
    <row r="394" spans="1:12" x14ac:dyDescent="0.2">
      <c r="A394" t="s">
        <v>83</v>
      </c>
      <c r="B394">
        <v>24</v>
      </c>
      <c r="C394">
        <v>6</v>
      </c>
      <c r="D394" s="2">
        <v>43681</v>
      </c>
      <c r="E394" t="s">
        <v>20</v>
      </c>
      <c r="F394">
        <v>13.6</v>
      </c>
      <c r="G394">
        <v>95.8</v>
      </c>
      <c r="H394">
        <v>8.07</v>
      </c>
      <c r="I394">
        <v>33.869999999999997</v>
      </c>
      <c r="J394" s="40">
        <v>6.24</v>
      </c>
      <c r="K394" s="40">
        <v>14.3</v>
      </c>
      <c r="L394">
        <v>2238.2836130000001</v>
      </c>
    </row>
    <row r="395" spans="1:12" x14ac:dyDescent="0.2">
      <c r="A395" t="s">
        <v>83</v>
      </c>
      <c r="B395">
        <v>24</v>
      </c>
      <c r="C395">
        <v>6</v>
      </c>
      <c r="D395" s="2">
        <v>43676</v>
      </c>
      <c r="E395" t="s">
        <v>19</v>
      </c>
      <c r="F395">
        <v>15.5</v>
      </c>
      <c r="G395">
        <v>104.7</v>
      </c>
      <c r="H395">
        <v>8.48</v>
      </c>
      <c r="I395">
        <v>33.96</v>
      </c>
      <c r="J395">
        <v>7.6</v>
      </c>
      <c r="K395">
        <v>-63.1</v>
      </c>
      <c r="L395">
        <v>2209.0083690000001</v>
      </c>
    </row>
    <row r="396" spans="1:12" x14ac:dyDescent="0.2">
      <c r="A396" t="s">
        <v>83</v>
      </c>
      <c r="B396">
        <v>24</v>
      </c>
      <c r="C396">
        <v>6</v>
      </c>
      <c r="D396" s="2">
        <v>43678</v>
      </c>
      <c r="E396" t="s">
        <v>19</v>
      </c>
      <c r="F396">
        <v>14.7</v>
      </c>
      <c r="G396">
        <v>104.3</v>
      </c>
      <c r="H396">
        <v>8.5890000000000004</v>
      </c>
      <c r="I396">
        <v>34.090000000000003</v>
      </c>
      <c r="J396">
        <v>7.56</v>
      </c>
      <c r="K396">
        <v>-61.1</v>
      </c>
      <c r="L396">
        <v>2232.1970120000001</v>
      </c>
    </row>
    <row r="397" spans="1:12" x14ac:dyDescent="0.2">
      <c r="A397" t="s">
        <v>83</v>
      </c>
      <c r="B397">
        <v>24</v>
      </c>
      <c r="C397">
        <v>6</v>
      </c>
      <c r="D397" s="2">
        <v>43680</v>
      </c>
      <c r="E397" t="s">
        <v>19</v>
      </c>
      <c r="F397">
        <v>14.8</v>
      </c>
      <c r="G397">
        <v>104.8</v>
      </c>
      <c r="H397">
        <v>8.6199999999999992</v>
      </c>
      <c r="I397">
        <v>33.880000000000003</v>
      </c>
      <c r="J397" s="40">
        <v>4.54</v>
      </c>
      <c r="K397" s="40">
        <v>111.3</v>
      </c>
      <c r="L397">
        <v>2234.202612</v>
      </c>
    </row>
    <row r="398" spans="1:12" x14ac:dyDescent="0.2">
      <c r="A398" t="s">
        <v>83</v>
      </c>
      <c r="B398">
        <v>25</v>
      </c>
      <c r="C398">
        <v>5</v>
      </c>
      <c r="D398" s="2">
        <v>43677</v>
      </c>
      <c r="E398" t="s">
        <v>20</v>
      </c>
      <c r="F398">
        <v>12.2</v>
      </c>
      <c r="G398">
        <v>94.4</v>
      </c>
      <c r="H398">
        <v>8.19</v>
      </c>
      <c r="I398">
        <v>33.770000000000003</v>
      </c>
      <c r="J398">
        <v>7.32</v>
      </c>
      <c r="K398">
        <v>-47.2</v>
      </c>
      <c r="L398">
        <v>2218.99118</v>
      </c>
    </row>
    <row r="399" spans="1:12" x14ac:dyDescent="0.2">
      <c r="A399" t="s">
        <v>83</v>
      </c>
      <c r="B399">
        <v>25</v>
      </c>
      <c r="C399">
        <v>5</v>
      </c>
      <c r="D399" s="2">
        <v>43679</v>
      </c>
      <c r="E399" t="s">
        <v>20</v>
      </c>
      <c r="F399">
        <v>12.6</v>
      </c>
      <c r="G399">
        <v>93</v>
      </c>
      <c r="H399">
        <v>8</v>
      </c>
      <c r="I399">
        <v>33.86</v>
      </c>
      <c r="J399" s="41">
        <v>7.19</v>
      </c>
      <c r="K399" s="41">
        <v>-39.700000000000003</v>
      </c>
      <c r="L399">
        <v>2226.021358</v>
      </c>
    </row>
    <row r="400" spans="1:12" x14ac:dyDescent="0.2">
      <c r="A400" t="s">
        <v>83</v>
      </c>
      <c r="B400">
        <v>25</v>
      </c>
      <c r="C400">
        <v>5</v>
      </c>
      <c r="D400" s="2">
        <v>43681</v>
      </c>
      <c r="E400" t="s">
        <v>20</v>
      </c>
      <c r="F400">
        <v>13.7</v>
      </c>
      <c r="G400">
        <v>93.9</v>
      </c>
      <c r="H400">
        <v>7.89</v>
      </c>
      <c r="I400">
        <v>33.869999999999997</v>
      </c>
      <c r="J400" s="40">
        <v>6.26</v>
      </c>
      <c r="K400" s="40">
        <v>13.1</v>
      </c>
      <c r="L400">
        <v>2240.5725280000001</v>
      </c>
    </row>
    <row r="401" spans="1:12" x14ac:dyDescent="0.2">
      <c r="A401" t="s">
        <v>83</v>
      </c>
      <c r="B401">
        <v>25</v>
      </c>
      <c r="C401">
        <v>5</v>
      </c>
      <c r="D401" s="2">
        <v>43676</v>
      </c>
      <c r="E401" t="s">
        <v>19</v>
      </c>
      <c r="F401">
        <v>15.5</v>
      </c>
      <c r="G401">
        <v>104.6</v>
      </c>
      <c r="H401">
        <v>8.48</v>
      </c>
      <c r="I401">
        <v>33.96</v>
      </c>
      <c r="J401">
        <v>7.31</v>
      </c>
      <c r="K401">
        <v>-46.9</v>
      </c>
      <c r="L401">
        <v>2183.2054509999998</v>
      </c>
    </row>
    <row r="402" spans="1:12" x14ac:dyDescent="0.2">
      <c r="A402" t="s">
        <v>83</v>
      </c>
      <c r="B402">
        <v>25</v>
      </c>
      <c r="C402">
        <v>5</v>
      </c>
      <c r="D402" s="2">
        <v>43678</v>
      </c>
      <c r="E402" t="s">
        <v>19</v>
      </c>
      <c r="F402">
        <v>14.8</v>
      </c>
      <c r="G402">
        <v>125.2</v>
      </c>
      <c r="H402">
        <v>10.29</v>
      </c>
      <c r="I402">
        <v>34.06</v>
      </c>
      <c r="J402">
        <v>7.17</v>
      </c>
      <c r="K402">
        <v>-38.9</v>
      </c>
      <c r="L402">
        <v>2231.4961090000002</v>
      </c>
    </row>
    <row r="403" spans="1:12" x14ac:dyDescent="0.2">
      <c r="A403" t="s">
        <v>83</v>
      </c>
      <c r="B403">
        <v>25</v>
      </c>
      <c r="C403">
        <v>5</v>
      </c>
      <c r="D403" s="2">
        <v>43680</v>
      </c>
      <c r="E403" t="s">
        <v>19</v>
      </c>
      <c r="F403">
        <v>14.8</v>
      </c>
      <c r="G403">
        <v>96</v>
      </c>
      <c r="H403">
        <v>7.89</v>
      </c>
      <c r="I403">
        <v>33.89</v>
      </c>
      <c r="J403" s="40">
        <v>4.68</v>
      </c>
      <c r="K403" s="40">
        <v>103.3</v>
      </c>
      <c r="L403">
        <v>2236.8732920000002</v>
      </c>
    </row>
    <row r="404" spans="1:12" x14ac:dyDescent="0.2">
      <c r="A404" t="s">
        <v>83</v>
      </c>
      <c r="B404">
        <v>26</v>
      </c>
      <c r="C404">
        <v>7</v>
      </c>
      <c r="D404" s="2">
        <v>43677</v>
      </c>
      <c r="E404" t="s">
        <v>20</v>
      </c>
      <c r="F404">
        <v>12.4</v>
      </c>
      <c r="G404">
        <v>91.7</v>
      </c>
      <c r="H404">
        <v>7.93</v>
      </c>
      <c r="I404">
        <v>33.78</v>
      </c>
      <c r="J404">
        <v>8.1199999999999992</v>
      </c>
      <c r="K404">
        <v>-92.6</v>
      </c>
      <c r="L404">
        <v>2196.3589109999998</v>
      </c>
    </row>
    <row r="405" spans="1:12" x14ac:dyDescent="0.2">
      <c r="A405" t="s">
        <v>83</v>
      </c>
      <c r="B405">
        <v>26</v>
      </c>
      <c r="C405">
        <v>7</v>
      </c>
      <c r="D405" s="2">
        <v>43679</v>
      </c>
      <c r="E405" t="s">
        <v>20</v>
      </c>
      <c r="F405">
        <v>12.8</v>
      </c>
      <c r="G405">
        <v>94.6</v>
      </c>
      <c r="H405">
        <v>8.1</v>
      </c>
      <c r="I405">
        <v>33.86</v>
      </c>
      <c r="J405" s="41">
        <v>7.99</v>
      </c>
      <c r="K405" s="41">
        <v>-85.3</v>
      </c>
      <c r="L405">
        <v>2221.0722150000001</v>
      </c>
    </row>
    <row r="406" spans="1:12" x14ac:dyDescent="0.2">
      <c r="A406" t="s">
        <v>83</v>
      </c>
      <c r="B406">
        <v>26</v>
      </c>
      <c r="C406">
        <v>7</v>
      </c>
      <c r="D406" s="2">
        <v>43681</v>
      </c>
      <c r="E406" t="s">
        <v>20</v>
      </c>
      <c r="F406">
        <v>13.6</v>
      </c>
      <c r="G406">
        <v>95.5</v>
      </c>
      <c r="H406">
        <v>8.06</v>
      </c>
      <c r="I406">
        <v>33.869999999999997</v>
      </c>
      <c r="J406" s="40">
        <v>6.31</v>
      </c>
      <c r="K406" s="40">
        <v>10.3</v>
      </c>
      <c r="L406">
        <v>2222.502665</v>
      </c>
    </row>
    <row r="407" spans="1:12" x14ac:dyDescent="0.2">
      <c r="A407" t="s">
        <v>83</v>
      </c>
      <c r="B407">
        <v>26</v>
      </c>
      <c r="C407">
        <v>7</v>
      </c>
      <c r="D407" s="2">
        <v>43676</v>
      </c>
      <c r="E407" t="s">
        <v>19</v>
      </c>
      <c r="F407">
        <v>15.5</v>
      </c>
      <c r="G407">
        <v>104.8</v>
      </c>
      <c r="H407">
        <v>8.49</v>
      </c>
      <c r="I407">
        <v>33.99</v>
      </c>
      <c r="J407">
        <v>8.18</v>
      </c>
      <c r="K407">
        <v>-96.3</v>
      </c>
      <c r="L407">
        <v>2216.9090999999999</v>
      </c>
    </row>
    <row r="408" spans="1:12" x14ac:dyDescent="0.2">
      <c r="A408" t="s">
        <v>83</v>
      </c>
      <c r="B408">
        <v>26</v>
      </c>
      <c r="C408">
        <v>7</v>
      </c>
      <c r="D408" s="2">
        <v>43678</v>
      </c>
      <c r="E408" t="s">
        <v>19</v>
      </c>
      <c r="F408">
        <v>14.7</v>
      </c>
      <c r="G408">
        <v>105.5</v>
      </c>
      <c r="H408">
        <v>8.69</v>
      </c>
      <c r="I408">
        <v>34.06</v>
      </c>
      <c r="J408">
        <v>8.14</v>
      </c>
      <c r="K408">
        <v>-94.2</v>
      </c>
      <c r="L408">
        <v>2229.5917880000002</v>
      </c>
    </row>
    <row r="409" spans="1:12" x14ac:dyDescent="0.2">
      <c r="A409" t="s">
        <v>83</v>
      </c>
      <c r="B409">
        <v>26</v>
      </c>
      <c r="C409">
        <v>7</v>
      </c>
      <c r="D409" s="2">
        <v>43680</v>
      </c>
      <c r="E409" t="s">
        <v>19</v>
      </c>
      <c r="F409">
        <v>14.8</v>
      </c>
      <c r="G409">
        <v>103.3</v>
      </c>
      <c r="H409">
        <v>8.5</v>
      </c>
      <c r="I409">
        <v>33.869999999999997</v>
      </c>
      <c r="J409" s="40">
        <v>4.62</v>
      </c>
      <c r="K409" s="40">
        <v>107.2</v>
      </c>
      <c r="L409">
        <v>2235.4488970000002</v>
      </c>
    </row>
    <row r="410" spans="1:12" x14ac:dyDescent="0.2">
      <c r="A410" t="s">
        <v>83</v>
      </c>
      <c r="B410">
        <v>27</v>
      </c>
      <c r="C410">
        <v>4</v>
      </c>
      <c r="D410" s="2">
        <v>43677</v>
      </c>
      <c r="E410" t="s">
        <v>20</v>
      </c>
      <c r="F410">
        <v>12.2</v>
      </c>
      <c r="G410">
        <v>95.2</v>
      </c>
      <c r="H410">
        <v>8.25</v>
      </c>
      <c r="I410">
        <v>33.770000000000003</v>
      </c>
      <c r="J410">
        <v>7.15</v>
      </c>
      <c r="K410">
        <v>-37.200000000000003</v>
      </c>
      <c r="L410">
        <v>2227.4072660000002</v>
      </c>
    </row>
    <row r="411" spans="1:12" x14ac:dyDescent="0.2">
      <c r="A411" t="s">
        <v>83</v>
      </c>
      <c r="B411">
        <v>27</v>
      </c>
      <c r="C411">
        <v>4</v>
      </c>
      <c r="D411" s="2">
        <v>43679</v>
      </c>
      <c r="E411" t="s">
        <v>20</v>
      </c>
      <c r="F411">
        <v>12.6</v>
      </c>
      <c r="G411">
        <v>98</v>
      </c>
      <c r="H411">
        <v>8.42</v>
      </c>
      <c r="I411">
        <v>33.86</v>
      </c>
      <c r="J411" s="41">
        <v>7.01</v>
      </c>
      <c r="K411" s="41">
        <v>-29.3</v>
      </c>
      <c r="L411">
        <v>2252.8833359999999</v>
      </c>
    </row>
    <row r="412" spans="1:12" x14ac:dyDescent="0.2">
      <c r="A412" t="s">
        <v>83</v>
      </c>
      <c r="B412">
        <v>27</v>
      </c>
      <c r="C412">
        <v>4</v>
      </c>
      <c r="D412" s="2">
        <v>43681</v>
      </c>
      <c r="E412" t="s">
        <v>20</v>
      </c>
      <c r="F412">
        <v>13.7</v>
      </c>
      <c r="G412">
        <v>97.5</v>
      </c>
      <c r="H412">
        <v>8.2100000000000009</v>
      </c>
      <c r="I412">
        <v>33.89</v>
      </c>
      <c r="J412" s="40">
        <v>6.3</v>
      </c>
      <c r="K412" s="40">
        <v>10.8</v>
      </c>
      <c r="L412">
        <v>2239.2960069999999</v>
      </c>
    </row>
    <row r="413" spans="1:12" x14ac:dyDescent="0.2">
      <c r="A413" t="s">
        <v>83</v>
      </c>
      <c r="B413">
        <v>27</v>
      </c>
      <c r="C413">
        <v>4</v>
      </c>
      <c r="D413" s="2">
        <v>43676</v>
      </c>
      <c r="E413" t="s">
        <v>19</v>
      </c>
      <c r="F413">
        <v>15.5</v>
      </c>
      <c r="G413">
        <v>104.7</v>
      </c>
      <c r="H413">
        <v>8.48</v>
      </c>
      <c r="I413">
        <v>33.96</v>
      </c>
      <c r="J413">
        <v>7.12</v>
      </c>
      <c r="K413">
        <v>-35.6</v>
      </c>
      <c r="L413">
        <v>2218.0231859999999</v>
      </c>
    </row>
    <row r="414" spans="1:12" x14ac:dyDescent="0.2">
      <c r="A414" t="s">
        <v>83</v>
      </c>
      <c r="B414">
        <v>27</v>
      </c>
      <c r="C414">
        <v>4</v>
      </c>
      <c r="D414" s="2">
        <v>43678</v>
      </c>
      <c r="E414" t="s">
        <v>19</v>
      </c>
      <c r="F414">
        <v>14.8</v>
      </c>
      <c r="G414">
        <v>105.9</v>
      </c>
      <c r="H414">
        <v>8.7100000000000009</v>
      </c>
      <c r="I414">
        <v>34.06</v>
      </c>
      <c r="J414">
        <v>7.07</v>
      </c>
      <c r="K414">
        <v>-33.200000000000003</v>
      </c>
      <c r="L414">
        <v>2228.6327849999998</v>
      </c>
    </row>
    <row r="415" spans="1:12" x14ac:dyDescent="0.2">
      <c r="A415" t="s">
        <v>83</v>
      </c>
      <c r="B415">
        <v>27</v>
      </c>
      <c r="C415">
        <v>4</v>
      </c>
      <c r="D415" s="2">
        <v>43680</v>
      </c>
      <c r="E415" t="s">
        <v>19</v>
      </c>
      <c r="F415">
        <v>14.8</v>
      </c>
      <c r="G415">
        <v>104.5</v>
      </c>
      <c r="H415">
        <v>8.59</v>
      </c>
      <c r="I415">
        <v>33.89</v>
      </c>
      <c r="J415" s="40">
        <v>4.58</v>
      </c>
      <c r="K415" s="40">
        <v>109.2</v>
      </c>
      <c r="L415">
        <v>2229.1580680000002</v>
      </c>
    </row>
    <row r="416" spans="1:12" x14ac:dyDescent="0.2">
      <c r="A416" t="s">
        <v>83</v>
      </c>
      <c r="B416">
        <v>28</v>
      </c>
      <c r="C416">
        <v>2</v>
      </c>
      <c r="D416" s="2">
        <v>43677</v>
      </c>
      <c r="E416" t="s">
        <v>20</v>
      </c>
      <c r="F416">
        <v>12.2</v>
      </c>
      <c r="G416">
        <v>96.9</v>
      </c>
      <c r="H416">
        <v>8.41</v>
      </c>
      <c r="I416">
        <v>33.76</v>
      </c>
      <c r="J416">
        <v>6.45</v>
      </c>
      <c r="K416">
        <v>2.4</v>
      </c>
      <c r="L416">
        <v>2299.8255749999998</v>
      </c>
    </row>
    <row r="417" spans="1:12" ht="17" customHeight="1" x14ac:dyDescent="0.2">
      <c r="A417" t="s">
        <v>83</v>
      </c>
      <c r="B417">
        <v>28</v>
      </c>
      <c r="C417">
        <v>2</v>
      </c>
      <c r="D417" s="2">
        <v>43679</v>
      </c>
      <c r="E417" t="s">
        <v>20</v>
      </c>
      <c r="F417">
        <v>12.5</v>
      </c>
      <c r="G417">
        <v>98.1</v>
      </c>
      <c r="H417">
        <v>8.4600000000000009</v>
      </c>
      <c r="I417">
        <v>33.85</v>
      </c>
      <c r="J417" s="41">
        <v>6.4</v>
      </c>
      <c r="K417" s="41">
        <v>5.2</v>
      </c>
      <c r="L417">
        <v>2344.594893</v>
      </c>
    </row>
    <row r="418" spans="1:12" ht="15" customHeight="1" x14ac:dyDescent="0.2">
      <c r="A418" t="s">
        <v>83</v>
      </c>
      <c r="B418">
        <v>28</v>
      </c>
      <c r="C418">
        <v>2</v>
      </c>
      <c r="D418" s="2">
        <v>43681</v>
      </c>
      <c r="E418" t="s">
        <v>20</v>
      </c>
      <c r="F418">
        <v>13.8</v>
      </c>
      <c r="G418">
        <v>96.6</v>
      </c>
      <c r="H418">
        <v>8.11</v>
      </c>
      <c r="I418">
        <v>33.869999999999997</v>
      </c>
      <c r="J418" s="41">
        <v>6.38</v>
      </c>
      <c r="K418" s="41">
        <v>6.4</v>
      </c>
      <c r="L418">
        <v>2255.9480100000001</v>
      </c>
    </row>
    <row r="419" spans="1:12" x14ac:dyDescent="0.2">
      <c r="A419" t="s">
        <v>83</v>
      </c>
      <c r="B419">
        <v>28</v>
      </c>
      <c r="C419">
        <v>2</v>
      </c>
      <c r="D419" s="2">
        <v>43676</v>
      </c>
      <c r="E419" t="s">
        <v>19</v>
      </c>
      <c r="F419">
        <v>15.6</v>
      </c>
      <c r="G419">
        <v>103.5</v>
      </c>
      <c r="H419">
        <v>8.39</v>
      </c>
      <c r="I419">
        <v>33.950000000000003</v>
      </c>
      <c r="J419">
        <v>6.39</v>
      </c>
      <c r="K419">
        <v>6</v>
      </c>
      <c r="L419">
        <v>2143.5652920000002</v>
      </c>
    </row>
    <row r="420" spans="1:12" x14ac:dyDescent="0.2">
      <c r="A420" t="s">
        <v>83</v>
      </c>
      <c r="B420">
        <v>28</v>
      </c>
      <c r="C420">
        <v>2</v>
      </c>
      <c r="D420" s="2">
        <v>43678</v>
      </c>
      <c r="E420" t="s">
        <v>19</v>
      </c>
      <c r="F420">
        <v>14.8</v>
      </c>
      <c r="G420">
        <v>105.1</v>
      </c>
      <c r="H420">
        <v>8.64</v>
      </c>
      <c r="I420">
        <v>34.07</v>
      </c>
      <c r="J420">
        <v>6.4</v>
      </c>
      <c r="K420">
        <v>5.0999999999999996</v>
      </c>
      <c r="L420">
        <v>2264.361754</v>
      </c>
    </row>
    <row r="421" spans="1:12" x14ac:dyDescent="0.2">
      <c r="A421" t="s">
        <v>83</v>
      </c>
      <c r="B421">
        <v>28</v>
      </c>
      <c r="C421">
        <v>2</v>
      </c>
      <c r="D421" s="2">
        <v>43680</v>
      </c>
      <c r="E421" t="s">
        <v>19</v>
      </c>
      <c r="F421">
        <v>14.8</v>
      </c>
      <c r="G421">
        <v>105</v>
      </c>
      <c r="H421">
        <v>8.6300000000000008</v>
      </c>
      <c r="I421">
        <v>33.82</v>
      </c>
      <c r="J421" s="40">
        <v>5.14</v>
      </c>
      <c r="K421" s="40">
        <v>77.099999999999994</v>
      </c>
      <c r="L421">
        <v>2213.1989520000002</v>
      </c>
    </row>
  </sheetData>
  <sortState xmlns:xlrd2="http://schemas.microsoft.com/office/spreadsheetml/2017/richdata2" ref="A2:P421">
    <sortCondition ref="A2:A421"/>
    <sortCondition ref="B2:B421"/>
    <sortCondition ref="E2:E421"/>
    <sortCondition ref="D2:D42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4C6B1-C681-3549-B62C-7CEAD5C8A607}">
  <dimension ref="A1:R76"/>
  <sheetViews>
    <sheetView topLeftCell="A32" workbookViewId="0">
      <selection activeCell="Y12" sqref="Y12"/>
    </sheetView>
  </sheetViews>
  <sheetFormatPr baseColWidth="10" defaultRowHeight="16" x14ac:dyDescent="0.2"/>
  <cols>
    <col min="5" max="5" width="13" customWidth="1"/>
  </cols>
  <sheetData>
    <row r="1" spans="1:18" ht="65" customHeight="1" x14ac:dyDescent="0.25">
      <c r="A1" s="44" t="s">
        <v>17</v>
      </c>
      <c r="B1" s="45" t="s">
        <v>8</v>
      </c>
      <c r="C1" s="44" t="s">
        <v>2</v>
      </c>
      <c r="D1" s="46" t="s">
        <v>9</v>
      </c>
      <c r="E1" s="45" t="s">
        <v>18</v>
      </c>
      <c r="F1" s="44" t="s">
        <v>179</v>
      </c>
      <c r="G1" s="44" t="s">
        <v>11</v>
      </c>
      <c r="H1" s="44" t="s">
        <v>12</v>
      </c>
      <c r="I1" s="45" t="s">
        <v>13</v>
      </c>
      <c r="J1" s="44" t="s">
        <v>180</v>
      </c>
      <c r="K1" s="44" t="s">
        <v>181</v>
      </c>
      <c r="L1" s="47" t="s">
        <v>185</v>
      </c>
      <c r="M1" s="47" t="s">
        <v>186</v>
      </c>
      <c r="N1" s="47" t="s">
        <v>187</v>
      </c>
      <c r="O1" s="47" t="s">
        <v>189</v>
      </c>
    </row>
    <row r="2" spans="1:18" x14ac:dyDescent="0.2">
      <c r="C2" s="1" t="s">
        <v>123</v>
      </c>
      <c r="D2" s="34">
        <v>43674</v>
      </c>
      <c r="F2">
        <v>16</v>
      </c>
      <c r="G2">
        <v>103.2</v>
      </c>
      <c r="H2">
        <v>8.3000000000000007</v>
      </c>
      <c r="I2">
        <v>33.71</v>
      </c>
      <c r="J2">
        <v>8.15</v>
      </c>
      <c r="K2">
        <v>-94.9</v>
      </c>
      <c r="L2" s="1">
        <v>7.9290000000000003</v>
      </c>
      <c r="M2">
        <v>25</v>
      </c>
      <c r="N2">
        <v>2215.4685738333333</v>
      </c>
      <c r="O2" s="53">
        <v>8.0632464818140832</v>
      </c>
    </row>
    <row r="3" spans="1:18" x14ac:dyDescent="0.2">
      <c r="C3" s="1" t="s">
        <v>123</v>
      </c>
      <c r="D3" s="34">
        <v>43675</v>
      </c>
      <c r="F3">
        <v>16.2</v>
      </c>
      <c r="G3">
        <v>102.7</v>
      </c>
      <c r="H3">
        <v>8.2200000000000006</v>
      </c>
      <c r="I3">
        <v>33.72</v>
      </c>
      <c r="J3">
        <v>8.16</v>
      </c>
      <c r="K3">
        <v>-95.5</v>
      </c>
      <c r="L3" s="1">
        <v>7.9286000000000003</v>
      </c>
      <c r="M3">
        <v>25</v>
      </c>
      <c r="N3">
        <v>2212.0482860000002</v>
      </c>
      <c r="O3" s="53">
        <v>8.059776385774132</v>
      </c>
    </row>
    <row r="4" spans="1:18" x14ac:dyDescent="0.2">
      <c r="C4" s="1" t="s">
        <v>123</v>
      </c>
      <c r="D4" s="34">
        <v>43676</v>
      </c>
      <c r="F4">
        <v>15.6</v>
      </c>
      <c r="G4">
        <v>103.6</v>
      </c>
      <c r="H4">
        <v>8.3800000000000008</v>
      </c>
      <c r="I4">
        <v>33.799999999999997</v>
      </c>
      <c r="J4">
        <v>8.17</v>
      </c>
      <c r="K4">
        <v>-96</v>
      </c>
      <c r="L4" s="1">
        <v>7.9259000000000004</v>
      </c>
      <c r="M4">
        <v>25</v>
      </c>
      <c r="N4">
        <v>2186.2094849999999</v>
      </c>
      <c r="O4" s="53">
        <v>8.0661659520339075</v>
      </c>
      <c r="R4" s="42"/>
    </row>
    <row r="5" spans="1:18" x14ac:dyDescent="0.2">
      <c r="A5" s="1"/>
      <c r="B5" s="1"/>
      <c r="C5" s="1" t="s">
        <v>44</v>
      </c>
      <c r="D5" s="34">
        <v>43649</v>
      </c>
      <c r="E5" s="1"/>
      <c r="F5">
        <v>15.4</v>
      </c>
      <c r="G5">
        <v>99.2</v>
      </c>
      <c r="H5">
        <v>8.1</v>
      </c>
      <c r="I5">
        <v>33.119999999999997</v>
      </c>
      <c r="J5">
        <v>8.1300000000000008</v>
      </c>
      <c r="K5">
        <v>-94</v>
      </c>
      <c r="L5" s="1">
        <v>7.9154999999999998</v>
      </c>
      <c r="M5" s="1">
        <v>25</v>
      </c>
      <c r="N5" s="1">
        <v>2220.9659999999999</v>
      </c>
      <c r="O5" s="53">
        <v>8.0586484704021757</v>
      </c>
    </row>
    <row r="6" spans="1:18" x14ac:dyDescent="0.2">
      <c r="A6" s="1"/>
      <c r="B6" s="1"/>
      <c r="C6" s="1" t="s">
        <v>26</v>
      </c>
      <c r="D6" s="34">
        <v>43648</v>
      </c>
      <c r="E6" s="1"/>
      <c r="F6">
        <v>14.8</v>
      </c>
      <c r="G6">
        <v>101.5</v>
      </c>
      <c r="H6">
        <v>8.3800000000000008</v>
      </c>
      <c r="I6">
        <v>33.11</v>
      </c>
      <c r="J6">
        <v>8.1</v>
      </c>
      <c r="K6">
        <v>-92.1</v>
      </c>
      <c r="L6" s="1">
        <v>7.9150999999999998</v>
      </c>
      <c r="M6" s="1">
        <v>25</v>
      </c>
      <c r="N6" s="1">
        <v>2217.8919999999998</v>
      </c>
      <c r="O6" s="53">
        <v>8.0674474502990368</v>
      </c>
    </row>
    <row r="7" spans="1:18" x14ac:dyDescent="0.2">
      <c r="A7" s="1"/>
      <c r="B7" s="1"/>
      <c r="C7" s="1" t="s">
        <v>40</v>
      </c>
      <c r="D7" s="34">
        <v>43648</v>
      </c>
      <c r="E7" s="1"/>
      <c r="F7">
        <v>14.7</v>
      </c>
      <c r="G7">
        <v>100.1</v>
      </c>
      <c r="H7">
        <v>8.2899999999999991</v>
      </c>
      <c r="I7">
        <v>33.08</v>
      </c>
      <c r="J7">
        <v>8.1199999999999992</v>
      </c>
      <c r="K7">
        <v>-93.1</v>
      </c>
      <c r="L7" s="1">
        <v>7.9141000000000004</v>
      </c>
      <c r="M7" s="1">
        <v>25</v>
      </c>
      <c r="N7" s="1">
        <v>2225.3560000000002</v>
      </c>
      <c r="O7" s="53">
        <v>8.0679757206834175</v>
      </c>
    </row>
    <row r="8" spans="1:18" x14ac:dyDescent="0.2">
      <c r="A8" s="1"/>
      <c r="B8" s="1"/>
      <c r="C8" s="1" t="s">
        <v>26</v>
      </c>
      <c r="D8" s="34">
        <v>43647</v>
      </c>
      <c r="E8" s="1"/>
      <c r="F8">
        <v>15.4</v>
      </c>
      <c r="G8">
        <v>100.8</v>
      </c>
      <c r="H8">
        <v>8.24</v>
      </c>
      <c r="I8">
        <v>33.049999999999997</v>
      </c>
      <c r="J8">
        <v>8.06</v>
      </c>
      <c r="K8">
        <v>-89.9</v>
      </c>
      <c r="L8" s="1">
        <v>7.9119999999999999</v>
      </c>
      <c r="M8" s="1">
        <v>25</v>
      </c>
      <c r="N8" s="1">
        <v>2218.203</v>
      </c>
      <c r="O8" s="53">
        <v>8.0550658053957402</v>
      </c>
    </row>
    <row r="9" spans="1:18" x14ac:dyDescent="0.2">
      <c r="A9" s="1"/>
      <c r="B9" s="1"/>
      <c r="C9" s="1" t="s">
        <v>39</v>
      </c>
      <c r="D9" s="34">
        <v>43647</v>
      </c>
      <c r="E9" s="1"/>
      <c r="F9">
        <v>15.4</v>
      </c>
      <c r="G9">
        <v>100</v>
      </c>
      <c r="H9">
        <v>8.17</v>
      </c>
      <c r="I9">
        <v>33.07</v>
      </c>
      <c r="J9">
        <v>8.11</v>
      </c>
      <c r="K9">
        <v>-92.4</v>
      </c>
      <c r="L9" s="1">
        <v>7.9089999999999998</v>
      </c>
      <c r="M9" s="1">
        <v>25</v>
      </c>
      <c r="N9" s="1">
        <v>2218.203</v>
      </c>
      <c r="O9" s="53">
        <v>8.0520019457909857</v>
      </c>
      <c r="P9" s="42"/>
    </row>
    <row r="10" spans="1:18" x14ac:dyDescent="0.2">
      <c r="C10" s="1" t="s">
        <v>123</v>
      </c>
      <c r="D10" s="34">
        <v>43678</v>
      </c>
      <c r="F10">
        <v>14.9</v>
      </c>
      <c r="G10">
        <v>100.3</v>
      </c>
      <c r="H10">
        <v>8.24</v>
      </c>
      <c r="I10">
        <v>33.880000000000003</v>
      </c>
      <c r="J10">
        <v>8.15</v>
      </c>
      <c r="K10">
        <v>-95</v>
      </c>
      <c r="L10" s="1">
        <v>7.9051999999999998</v>
      </c>
      <c r="M10">
        <v>25</v>
      </c>
      <c r="N10">
        <v>2207.0020450000002</v>
      </c>
      <c r="O10" s="53">
        <v>8.0558054778435295</v>
      </c>
    </row>
    <row r="11" spans="1:18" x14ac:dyDescent="0.2">
      <c r="A11" s="1"/>
      <c r="B11" s="1"/>
      <c r="C11" s="1" t="s">
        <v>87</v>
      </c>
      <c r="D11" s="34">
        <v>43650</v>
      </c>
      <c r="E11" s="1"/>
      <c r="F11">
        <v>14.1</v>
      </c>
      <c r="G11">
        <v>99.2</v>
      </c>
      <c r="H11">
        <v>8.8699999999999992</v>
      </c>
      <c r="I11">
        <v>23.17</v>
      </c>
      <c r="J11">
        <v>8.15</v>
      </c>
      <c r="K11">
        <v>-94.5</v>
      </c>
      <c r="L11" s="1">
        <v>7.8994</v>
      </c>
      <c r="M11" s="1">
        <v>25</v>
      </c>
      <c r="N11" s="1">
        <v>2250</v>
      </c>
      <c r="O11" s="53">
        <v>8.0612599561263458</v>
      </c>
    </row>
    <row r="12" spans="1:18" x14ac:dyDescent="0.2">
      <c r="A12" s="1"/>
      <c r="B12" s="1"/>
      <c r="C12" s="1" t="s">
        <v>45</v>
      </c>
      <c r="D12" s="34">
        <v>43650</v>
      </c>
      <c r="E12" s="1"/>
      <c r="F12">
        <v>10.9</v>
      </c>
      <c r="G12">
        <v>93.7</v>
      </c>
      <c r="H12">
        <v>8.39</v>
      </c>
      <c r="I12">
        <v>33.11</v>
      </c>
      <c r="J12">
        <v>8.15</v>
      </c>
      <c r="K12">
        <v>-93.7</v>
      </c>
      <c r="L12" s="1">
        <v>7.8869999999999996</v>
      </c>
      <c r="M12" s="1">
        <v>25</v>
      </c>
      <c r="N12" s="1">
        <v>2210.598</v>
      </c>
      <c r="O12" s="53">
        <v>8.0992066019883087</v>
      </c>
    </row>
    <row r="13" spans="1:18" x14ac:dyDescent="0.2">
      <c r="A13" s="1"/>
      <c r="B13" s="1"/>
      <c r="C13" s="1" t="s">
        <v>105</v>
      </c>
      <c r="D13" s="34">
        <v>43655</v>
      </c>
      <c r="E13" s="1"/>
      <c r="F13">
        <v>12.9</v>
      </c>
      <c r="G13">
        <v>108</v>
      </c>
      <c r="H13">
        <v>9.24</v>
      </c>
      <c r="I13">
        <v>33.840000000000003</v>
      </c>
      <c r="J13">
        <v>8.0299999999999994</v>
      </c>
      <c r="K13">
        <v>-87.8</v>
      </c>
      <c r="L13" s="1">
        <v>7.8745000000000003</v>
      </c>
      <c r="M13" s="1">
        <v>25</v>
      </c>
      <c r="N13" s="1">
        <v>2255.355</v>
      </c>
      <c r="O13" s="53">
        <v>8.055271543223375</v>
      </c>
    </row>
    <row r="14" spans="1:18" x14ac:dyDescent="0.2">
      <c r="A14" s="1"/>
      <c r="B14" s="1"/>
      <c r="C14" s="1" t="s">
        <v>45</v>
      </c>
      <c r="D14" s="34">
        <v>43649</v>
      </c>
      <c r="E14" s="1"/>
      <c r="F14">
        <v>12.5</v>
      </c>
      <c r="G14">
        <v>93.8</v>
      </c>
      <c r="H14">
        <v>8.1199999999999992</v>
      </c>
      <c r="I14">
        <v>33.130000000000003</v>
      </c>
      <c r="J14">
        <v>8.09</v>
      </c>
      <c r="K14">
        <v>-90.7</v>
      </c>
      <c r="L14" s="1">
        <v>7.8734000000000002</v>
      </c>
      <c r="M14" s="1">
        <v>25</v>
      </c>
      <c r="N14" s="1">
        <v>2245.2179999999998</v>
      </c>
      <c r="O14" s="53">
        <v>8.0602713278821376</v>
      </c>
    </row>
    <row r="15" spans="1:18" x14ac:dyDescent="0.2">
      <c r="A15" s="1"/>
      <c r="B15" s="1"/>
      <c r="C15" s="1" t="s">
        <v>75</v>
      </c>
      <c r="D15" s="34">
        <v>43651</v>
      </c>
      <c r="E15" s="1"/>
      <c r="F15">
        <v>11.6</v>
      </c>
      <c r="G15">
        <v>94.4</v>
      </c>
      <c r="H15">
        <v>8.33</v>
      </c>
      <c r="I15">
        <v>33.18</v>
      </c>
      <c r="J15">
        <v>8.1300000000000008</v>
      </c>
      <c r="K15">
        <v>-92.9</v>
      </c>
      <c r="L15" s="1">
        <v>7.8643999999999998</v>
      </c>
      <c r="M15" s="1">
        <v>25</v>
      </c>
      <c r="N15" s="1">
        <v>2217.8919999999998</v>
      </c>
      <c r="O15" s="53">
        <v>8.0649413157032743</v>
      </c>
    </row>
    <row r="16" spans="1:18" x14ac:dyDescent="0.2">
      <c r="A16" s="1"/>
      <c r="B16" s="1"/>
      <c r="C16" s="1" t="s">
        <v>86</v>
      </c>
      <c r="D16" s="34">
        <v>43654</v>
      </c>
      <c r="E16" s="1"/>
      <c r="F16">
        <v>11.7</v>
      </c>
      <c r="G16">
        <v>95.4</v>
      </c>
      <c r="H16">
        <v>8.3699999999999992</v>
      </c>
      <c r="I16">
        <v>33.799999999999997</v>
      </c>
      <c r="J16">
        <v>8.07</v>
      </c>
      <c r="K16">
        <v>-89.2</v>
      </c>
      <c r="L16" s="1">
        <v>7.8627000000000002</v>
      </c>
      <c r="M16" s="1">
        <v>25</v>
      </c>
      <c r="N16" s="1">
        <v>2242.6590000000001</v>
      </c>
      <c r="O16" s="53">
        <v>8.061739076680901</v>
      </c>
    </row>
    <row r="17" spans="1:15" ht="16" customHeight="1" x14ac:dyDescent="0.25">
      <c r="A17" s="59" t="s">
        <v>83</v>
      </c>
      <c r="B17" s="60">
        <v>26</v>
      </c>
      <c r="C17" s="59">
        <v>7</v>
      </c>
      <c r="D17" s="61">
        <v>43679</v>
      </c>
      <c r="E17" s="60" t="s">
        <v>19</v>
      </c>
      <c r="F17" s="59">
        <v>16.2</v>
      </c>
      <c r="G17" s="59">
        <v>98.9</v>
      </c>
      <c r="H17" s="59">
        <v>7.9</v>
      </c>
      <c r="I17" s="60">
        <v>33.93</v>
      </c>
      <c r="J17" s="59">
        <v>8.08</v>
      </c>
      <c r="K17" s="59">
        <v>-90.7</v>
      </c>
      <c r="L17" s="62">
        <v>7.8620999999999999</v>
      </c>
      <c r="M17" s="62">
        <v>25</v>
      </c>
      <c r="N17" s="63">
        <v>2230</v>
      </c>
      <c r="O17" s="53">
        <v>7.9919653651489826</v>
      </c>
    </row>
    <row r="18" spans="1:15" x14ac:dyDescent="0.2">
      <c r="A18" s="1"/>
      <c r="B18" s="1"/>
      <c r="C18" s="1" t="s">
        <v>75</v>
      </c>
      <c r="D18" s="34">
        <v>43652</v>
      </c>
      <c r="E18" s="1"/>
      <c r="F18">
        <v>11.8</v>
      </c>
      <c r="G18">
        <v>95.6</v>
      </c>
      <c r="H18">
        <v>8.4</v>
      </c>
      <c r="I18">
        <v>33.24</v>
      </c>
      <c r="J18">
        <v>8.14</v>
      </c>
      <c r="K18">
        <v>-93.6</v>
      </c>
      <c r="L18" s="1">
        <v>7.8570000000000002</v>
      </c>
      <c r="M18" s="1">
        <v>25</v>
      </c>
      <c r="N18" s="1">
        <v>2231.6149999999998</v>
      </c>
      <c r="O18" s="53">
        <v>8.0542223273954914</v>
      </c>
    </row>
    <row r="19" spans="1:15" x14ac:dyDescent="0.2">
      <c r="A19" s="1"/>
      <c r="B19" s="1"/>
      <c r="C19" s="1" t="s">
        <v>86</v>
      </c>
      <c r="D19" s="34">
        <v>43653</v>
      </c>
      <c r="E19" s="1"/>
      <c r="F19">
        <v>11.7</v>
      </c>
      <c r="G19">
        <v>96.5</v>
      </c>
      <c r="H19">
        <v>8.4600000000000009</v>
      </c>
      <c r="I19">
        <v>33.78</v>
      </c>
      <c r="J19">
        <v>8.07</v>
      </c>
      <c r="K19">
        <v>-89.7</v>
      </c>
      <c r="L19" s="1">
        <v>7.8296000000000001</v>
      </c>
      <c r="M19" s="1">
        <v>25</v>
      </c>
      <c r="N19" s="1">
        <v>2249.3240000000001</v>
      </c>
      <c r="O19" s="53">
        <v>8.0275494946815265</v>
      </c>
    </row>
    <row r="20" spans="1:15" ht="16" customHeight="1" x14ac:dyDescent="0.25">
      <c r="A20" s="59" t="s">
        <v>81</v>
      </c>
      <c r="B20" s="60">
        <v>8</v>
      </c>
      <c r="C20" s="59">
        <v>7</v>
      </c>
      <c r="D20" s="61">
        <v>43679</v>
      </c>
      <c r="E20" s="60" t="s">
        <v>20</v>
      </c>
      <c r="F20" s="59">
        <v>12.7</v>
      </c>
      <c r="G20" s="59">
        <v>96</v>
      </c>
      <c r="H20" s="59">
        <v>8.24</v>
      </c>
      <c r="I20" s="60">
        <v>33.86</v>
      </c>
      <c r="J20" s="59">
        <v>8.01</v>
      </c>
      <c r="K20" s="59">
        <v>-86.3</v>
      </c>
      <c r="L20" s="62">
        <v>7.8221999999999996</v>
      </c>
      <c r="M20" s="62">
        <v>25</v>
      </c>
      <c r="N20" s="64">
        <v>2215</v>
      </c>
      <c r="O20" s="53">
        <v>8.0043710140278534</v>
      </c>
    </row>
    <row r="21" spans="1:15" s="62" customFormat="1" ht="21" x14ac:dyDescent="0.25">
      <c r="A21" s="65" t="s">
        <v>83</v>
      </c>
      <c r="B21" s="66">
        <v>26</v>
      </c>
      <c r="C21" s="65">
        <v>7</v>
      </c>
      <c r="D21" s="67">
        <v>43679</v>
      </c>
      <c r="E21" s="66" t="s">
        <v>20</v>
      </c>
      <c r="F21" s="65">
        <v>12.8</v>
      </c>
      <c r="G21" s="65">
        <v>94.6</v>
      </c>
      <c r="H21" s="65">
        <v>8.1</v>
      </c>
      <c r="I21" s="66">
        <v>33.86</v>
      </c>
      <c r="J21" s="65">
        <v>7.99</v>
      </c>
      <c r="K21" s="65">
        <v>-85.3</v>
      </c>
      <c r="L21" s="68">
        <v>7.8178000000000001</v>
      </c>
      <c r="M21" s="68">
        <v>25</v>
      </c>
      <c r="N21" s="68">
        <v>2221.0722150000001</v>
      </c>
      <c r="O21" s="53">
        <v>7.9982994131038652</v>
      </c>
    </row>
    <row r="22" spans="1:15" s="62" customFormat="1" ht="21" customHeight="1" x14ac:dyDescent="0.2">
      <c r="A22" s="52"/>
      <c r="B22" s="52"/>
      <c r="C22" s="49" t="s">
        <v>124</v>
      </c>
      <c r="D22" s="69">
        <v>43678</v>
      </c>
      <c r="E22" s="52"/>
      <c r="F22" s="52">
        <v>15</v>
      </c>
      <c r="G22" s="52">
        <v>101.4</v>
      </c>
      <c r="H22" s="52">
        <v>8.31</v>
      </c>
      <c r="I22" s="52">
        <v>33.85</v>
      </c>
      <c r="J22" s="52">
        <v>7.57</v>
      </c>
      <c r="K22" s="52"/>
      <c r="L22" s="49">
        <v>7.7038000000000002</v>
      </c>
      <c r="M22" s="52">
        <v>25</v>
      </c>
      <c r="N22">
        <v>2241.4845409999998</v>
      </c>
      <c r="O22" s="53"/>
    </row>
    <row r="23" spans="1:15" s="62" customFormat="1" ht="21" customHeight="1" x14ac:dyDescent="0.2">
      <c r="A23" s="52"/>
      <c r="B23" s="52"/>
      <c r="C23" s="49" t="s">
        <v>129</v>
      </c>
      <c r="D23" s="69">
        <v>43674</v>
      </c>
      <c r="E23" s="52"/>
      <c r="F23" s="52">
        <v>16.100000000000001</v>
      </c>
      <c r="G23" s="52">
        <v>103</v>
      </c>
      <c r="H23" s="52">
        <v>8.27</v>
      </c>
      <c r="I23" s="52">
        <v>33.69</v>
      </c>
      <c r="J23" s="52">
        <v>7.85</v>
      </c>
      <c r="K23" s="52">
        <v>-77.599999999999994</v>
      </c>
      <c r="L23" s="49">
        <v>7.6761999999999997</v>
      </c>
      <c r="M23" s="52">
        <v>25</v>
      </c>
      <c r="N23" s="52">
        <v>2318.4927809999999</v>
      </c>
      <c r="O23" s="53">
        <v>7.802212015058906</v>
      </c>
    </row>
    <row r="24" spans="1:15" s="62" customFormat="1" ht="21" customHeight="1" x14ac:dyDescent="0.2">
      <c r="A24" s="52"/>
      <c r="B24" s="52"/>
      <c r="C24" s="49" t="s">
        <v>135</v>
      </c>
      <c r="D24" s="69">
        <v>43676</v>
      </c>
      <c r="E24" s="52"/>
      <c r="F24" s="52">
        <v>15.7</v>
      </c>
      <c r="G24" s="52">
        <v>102.4</v>
      </c>
      <c r="H24" s="52">
        <v>8.27</v>
      </c>
      <c r="I24" s="52">
        <v>33.82</v>
      </c>
      <c r="J24" s="52">
        <v>7.87</v>
      </c>
      <c r="K24" s="52">
        <v>-78.599999999999994</v>
      </c>
      <c r="L24" s="49">
        <v>7.6478999999999999</v>
      </c>
      <c r="M24" s="52">
        <v>25</v>
      </c>
      <c r="N24">
        <v>2442.2089644999996</v>
      </c>
      <c r="O24" s="53">
        <v>7.7787394152837468</v>
      </c>
    </row>
    <row r="25" spans="1:15" s="62" customFormat="1" ht="21" customHeight="1" x14ac:dyDescent="0.2">
      <c r="A25" s="49"/>
      <c r="B25" s="49"/>
      <c r="C25" s="49" t="s">
        <v>32</v>
      </c>
      <c r="D25" s="69">
        <v>43650</v>
      </c>
      <c r="E25" s="49"/>
      <c r="F25" s="52">
        <v>10.8</v>
      </c>
      <c r="G25" s="52">
        <v>92.8</v>
      </c>
      <c r="H25" s="52">
        <v>8.33</v>
      </c>
      <c r="I25" s="52">
        <v>33.11</v>
      </c>
      <c r="J25" s="52">
        <v>7.85</v>
      </c>
      <c r="K25" s="52">
        <v>-77.099999999999994</v>
      </c>
      <c r="L25" s="49">
        <v>7.6398999999999999</v>
      </c>
      <c r="M25" s="49">
        <v>25</v>
      </c>
      <c r="N25" s="1">
        <v>2220.2629999999999</v>
      </c>
      <c r="O25" s="53">
        <v>7.8423609629396287</v>
      </c>
    </row>
    <row r="26" spans="1:15" s="62" customFormat="1" ht="21" customHeight="1" x14ac:dyDescent="0.2">
      <c r="A26" s="49"/>
      <c r="B26" s="49"/>
      <c r="C26" s="49" t="s">
        <v>27</v>
      </c>
      <c r="D26" s="69">
        <v>43647</v>
      </c>
      <c r="E26" s="49"/>
      <c r="F26" s="52">
        <v>15.4</v>
      </c>
      <c r="G26" s="52">
        <v>99.3</v>
      </c>
      <c r="H26" s="52">
        <v>8.11</v>
      </c>
      <c r="I26" s="52">
        <v>33.049999999999997</v>
      </c>
      <c r="J26" s="52">
        <v>7.77</v>
      </c>
      <c r="K26" s="52">
        <v>-73.2</v>
      </c>
      <c r="L26" s="49">
        <v>7.6346999999999996</v>
      </c>
      <c r="M26" s="49">
        <v>25</v>
      </c>
      <c r="N26" s="49">
        <v>2218.8159999999998</v>
      </c>
      <c r="O26" s="53">
        <v>7.7689564925001733</v>
      </c>
    </row>
    <row r="27" spans="1:15" s="62" customFormat="1" ht="21" customHeight="1" x14ac:dyDescent="0.2">
      <c r="A27" s="52"/>
      <c r="B27" s="52"/>
      <c r="C27" s="49" t="s">
        <v>126</v>
      </c>
      <c r="D27" s="69">
        <v>43678</v>
      </c>
      <c r="E27" s="52"/>
      <c r="F27" s="52">
        <v>15</v>
      </c>
      <c r="G27" s="52">
        <v>101.4</v>
      </c>
      <c r="H27" s="52">
        <v>8.31</v>
      </c>
      <c r="I27" s="52">
        <v>33.86</v>
      </c>
      <c r="J27" s="52">
        <v>7.84</v>
      </c>
      <c r="K27" s="52">
        <v>-77.3</v>
      </c>
      <c r="L27" s="49">
        <v>7.6296999999999997</v>
      </c>
      <c r="M27" s="52">
        <v>25</v>
      </c>
      <c r="N27">
        <v>2217.016435</v>
      </c>
      <c r="O27" s="53">
        <v>7.7697590776288141</v>
      </c>
    </row>
    <row r="28" spans="1:15" s="62" customFormat="1" ht="21" customHeight="1" x14ac:dyDescent="0.2">
      <c r="A28" s="49"/>
      <c r="B28" s="49"/>
      <c r="C28" s="49" t="s">
        <v>72</v>
      </c>
      <c r="D28" s="69">
        <v>43651</v>
      </c>
      <c r="E28" s="49"/>
      <c r="F28" s="52">
        <v>11</v>
      </c>
      <c r="G28" s="52">
        <v>103.9</v>
      </c>
      <c r="H28" s="52">
        <v>9.25</v>
      </c>
      <c r="I28" s="52">
        <v>33.799999999999997</v>
      </c>
      <c r="J28" s="52">
        <v>7.85</v>
      </c>
      <c r="K28" s="52">
        <v>-76.900000000000006</v>
      </c>
      <c r="L28" s="49">
        <v>7.6292999999999997</v>
      </c>
      <c r="M28" s="49">
        <v>25</v>
      </c>
      <c r="N28" s="49">
        <v>2250</v>
      </c>
      <c r="O28" s="53">
        <v>7.8283897550074952</v>
      </c>
    </row>
    <row r="29" spans="1:15" s="62" customFormat="1" ht="21" customHeight="1" x14ac:dyDescent="0.2">
      <c r="A29" s="49"/>
      <c r="B29" s="49"/>
      <c r="C29" s="49" t="s">
        <v>106</v>
      </c>
      <c r="D29" s="69">
        <v>43655</v>
      </c>
      <c r="E29" s="49"/>
      <c r="F29" s="52">
        <v>13.1</v>
      </c>
      <c r="G29" s="52">
        <v>100.6</v>
      </c>
      <c r="H29" s="52">
        <v>8.57</v>
      </c>
      <c r="I29" s="52">
        <v>33.85</v>
      </c>
      <c r="J29" s="52">
        <v>7.79</v>
      </c>
      <c r="K29" s="52">
        <v>-73.7</v>
      </c>
      <c r="L29" s="49">
        <v>7.6234999999999999</v>
      </c>
      <c r="M29" s="49">
        <v>25</v>
      </c>
      <c r="N29" s="1">
        <v>2157.5169999999998</v>
      </c>
      <c r="O29" s="53">
        <v>7.7909627042206209</v>
      </c>
    </row>
    <row r="30" spans="1:15" s="62" customFormat="1" ht="21" customHeight="1" x14ac:dyDescent="0.2">
      <c r="A30" s="52"/>
      <c r="B30" s="52"/>
      <c r="C30" s="49" t="s">
        <v>138</v>
      </c>
      <c r="D30" s="69">
        <v>43677</v>
      </c>
      <c r="E30" s="52"/>
      <c r="F30" s="52">
        <v>12</v>
      </c>
      <c r="G30" s="52">
        <v>94.4</v>
      </c>
      <c r="H30" s="52">
        <v>8.2200000000000006</v>
      </c>
      <c r="I30" s="52">
        <v>33.81</v>
      </c>
      <c r="J30" s="52">
        <v>7.86</v>
      </c>
      <c r="K30" s="52">
        <v>-77.5</v>
      </c>
      <c r="L30" s="49">
        <v>7.6017999999999999</v>
      </c>
      <c r="M30" s="52">
        <v>25</v>
      </c>
      <c r="N30">
        <v>2217.016435</v>
      </c>
      <c r="O30" s="53">
        <v>7.7842497169359399</v>
      </c>
    </row>
    <row r="31" spans="1:15" s="62" customFormat="1" ht="21" customHeight="1" x14ac:dyDescent="0.2">
      <c r="A31" s="49"/>
      <c r="B31" s="49"/>
      <c r="C31" s="49" t="s">
        <v>72</v>
      </c>
      <c r="D31" s="69">
        <v>43652</v>
      </c>
      <c r="E31" s="49"/>
      <c r="F31" s="52">
        <v>11.2</v>
      </c>
      <c r="G31" s="52">
        <v>104.1</v>
      </c>
      <c r="H31" s="52">
        <v>9.23</v>
      </c>
      <c r="I31" s="52">
        <v>33.78</v>
      </c>
      <c r="J31" s="52">
        <v>7.84</v>
      </c>
      <c r="K31" s="52">
        <v>-76.2</v>
      </c>
      <c r="L31" s="49">
        <v>7.6006999999999998</v>
      </c>
      <c r="M31" s="49">
        <v>25</v>
      </c>
      <c r="N31" s="49">
        <v>2250</v>
      </c>
      <c r="O31" s="53">
        <v>7.7949469900574071</v>
      </c>
    </row>
    <row r="32" spans="1:15" s="62" customFormat="1" ht="21" customHeight="1" x14ac:dyDescent="0.2">
      <c r="A32" s="49"/>
      <c r="B32" s="49"/>
      <c r="C32" s="49" t="s">
        <v>32</v>
      </c>
      <c r="D32" s="69">
        <v>43649</v>
      </c>
      <c r="E32" s="49"/>
      <c r="F32" s="52">
        <v>12.4</v>
      </c>
      <c r="G32" s="52">
        <v>92.7</v>
      </c>
      <c r="H32" s="52">
        <v>8.0399999999999991</v>
      </c>
      <c r="I32" s="52">
        <v>33.130000000000003</v>
      </c>
      <c r="J32" s="52">
        <v>7.77</v>
      </c>
      <c r="K32" s="52">
        <v>-72.7</v>
      </c>
      <c r="L32" s="49">
        <v>7.5964999999999998</v>
      </c>
      <c r="M32" s="49">
        <v>25</v>
      </c>
      <c r="N32" s="49">
        <v>2216.8270000000002</v>
      </c>
      <c r="O32" s="53">
        <v>7.7724652347001673</v>
      </c>
    </row>
    <row r="33" spans="1:15" s="62" customFormat="1" ht="21" customHeight="1" x14ac:dyDescent="0.2">
      <c r="A33" s="52"/>
      <c r="B33" s="52"/>
      <c r="C33" s="49" t="s">
        <v>132</v>
      </c>
      <c r="D33" s="69">
        <v>43675</v>
      </c>
      <c r="E33" s="52"/>
      <c r="F33" s="52">
        <v>13.5</v>
      </c>
      <c r="G33" s="52">
        <v>91.5</v>
      </c>
      <c r="H33" s="52">
        <v>7.74</v>
      </c>
      <c r="I33" s="52">
        <v>33.700000000000003</v>
      </c>
      <c r="J33" s="52">
        <v>7.8</v>
      </c>
      <c r="K33" s="52">
        <v>-74.7</v>
      </c>
      <c r="L33" s="49">
        <v>7.5952999999999999</v>
      </c>
      <c r="M33" s="52">
        <v>25</v>
      </c>
      <c r="N33">
        <v>2442.2089644999996</v>
      </c>
      <c r="O33" s="53">
        <v>7.7555089783886562</v>
      </c>
    </row>
    <row r="34" spans="1:15" s="62" customFormat="1" ht="21" customHeight="1" x14ac:dyDescent="0.2">
      <c r="A34" s="49"/>
      <c r="B34" s="49"/>
      <c r="C34" s="49" t="s">
        <v>73</v>
      </c>
      <c r="D34" s="69">
        <v>43651</v>
      </c>
      <c r="E34" s="49"/>
      <c r="F34" s="52">
        <v>11.6</v>
      </c>
      <c r="G34" s="52">
        <v>93</v>
      </c>
      <c r="H34" s="52">
        <v>8.2100000000000009</v>
      </c>
      <c r="I34" s="52">
        <v>33.18</v>
      </c>
      <c r="J34" s="52">
        <v>7.8</v>
      </c>
      <c r="K34" s="52">
        <v>-74.3</v>
      </c>
      <c r="L34" s="49">
        <v>7.5952999999999999</v>
      </c>
      <c r="M34" s="49">
        <v>25</v>
      </c>
      <c r="N34" s="1">
        <v>2218.8870000000002</v>
      </c>
      <c r="O34" s="53">
        <v>7.7829824785770469</v>
      </c>
    </row>
    <row r="35" spans="1:15" s="62" customFormat="1" ht="21" customHeight="1" x14ac:dyDescent="0.2">
      <c r="A35" s="49"/>
      <c r="B35" s="49"/>
      <c r="C35" s="49" t="s">
        <v>87</v>
      </c>
      <c r="D35" s="69">
        <v>43655</v>
      </c>
      <c r="E35" s="49"/>
      <c r="F35" s="52">
        <v>10.9</v>
      </c>
      <c r="G35" s="52">
        <v>106</v>
      </c>
      <c r="H35" s="52">
        <v>9.4700000000000006</v>
      </c>
      <c r="I35" s="52">
        <v>33.909999999999997</v>
      </c>
      <c r="J35" s="52">
        <v>7.77</v>
      </c>
      <c r="K35" s="52">
        <v>-72.599999999999994</v>
      </c>
      <c r="L35" s="49">
        <v>7.5880000000000001</v>
      </c>
      <c r="M35" s="49">
        <v>25</v>
      </c>
      <c r="N35" s="1">
        <v>2250</v>
      </c>
      <c r="O35" s="53">
        <v>7.7858911974259906</v>
      </c>
    </row>
    <row r="36" spans="1:15" s="62" customFormat="1" ht="21" customHeight="1" x14ac:dyDescent="0.2">
      <c r="A36" s="49"/>
      <c r="B36" s="49"/>
      <c r="C36" s="49" t="s">
        <v>84</v>
      </c>
      <c r="D36" s="69">
        <v>43654</v>
      </c>
      <c r="E36" s="49"/>
      <c r="F36" s="52">
        <v>11.6</v>
      </c>
      <c r="G36" s="52">
        <v>96</v>
      </c>
      <c r="H36" s="52">
        <v>8.44</v>
      </c>
      <c r="I36" s="52">
        <v>33.799999999999997</v>
      </c>
      <c r="J36" s="52">
        <v>7.75</v>
      </c>
      <c r="K36" s="52">
        <v>-71.5</v>
      </c>
      <c r="L36" s="49">
        <v>7.5862999999999996</v>
      </c>
      <c r="M36" s="49">
        <v>25</v>
      </c>
      <c r="N36" s="49">
        <v>2258.6480000000001</v>
      </c>
      <c r="O36" s="53">
        <v>7.7736841650717814</v>
      </c>
    </row>
    <row r="37" spans="1:15" s="62" customFormat="1" ht="21" customHeight="1" x14ac:dyDescent="0.2">
      <c r="A37" s="49"/>
      <c r="B37" s="49"/>
      <c r="C37" s="49" t="s">
        <v>32</v>
      </c>
      <c r="D37" s="69">
        <v>43648</v>
      </c>
      <c r="E37" s="49"/>
      <c r="F37" s="52">
        <v>11.9</v>
      </c>
      <c r="G37" s="52">
        <v>91.2</v>
      </c>
      <c r="H37" s="52">
        <v>8</v>
      </c>
      <c r="I37" s="52">
        <v>33.06</v>
      </c>
      <c r="J37" s="52">
        <v>7.74</v>
      </c>
      <c r="K37" s="52">
        <v>-70.7</v>
      </c>
      <c r="L37" s="49">
        <v>7.5861000000000001</v>
      </c>
      <c r="M37" s="49">
        <v>25</v>
      </c>
      <c r="N37" s="49">
        <v>2216.8270000000002</v>
      </c>
      <c r="O37" s="53">
        <v>7.7687028292662914</v>
      </c>
    </row>
    <row r="38" spans="1:15" s="62" customFormat="1" ht="21" customHeight="1" x14ac:dyDescent="0.2">
      <c r="A38" s="49"/>
      <c r="B38" s="49"/>
      <c r="C38" s="49" t="s">
        <v>72</v>
      </c>
      <c r="D38" s="69">
        <v>43653</v>
      </c>
      <c r="E38" s="49"/>
      <c r="F38" s="52">
        <v>10.8</v>
      </c>
      <c r="G38" s="52">
        <v>103.4</v>
      </c>
      <c r="H38" s="52">
        <v>9.24</v>
      </c>
      <c r="I38" s="52">
        <v>33.93</v>
      </c>
      <c r="J38" s="52">
        <v>7.75</v>
      </c>
      <c r="K38" s="52">
        <v>-71.099999999999994</v>
      </c>
      <c r="L38" s="49">
        <v>7.5576999999999996</v>
      </c>
      <c r="M38" s="49">
        <v>25</v>
      </c>
      <c r="N38" s="1">
        <v>2250</v>
      </c>
      <c r="O38" s="53">
        <v>7.7548933964807762</v>
      </c>
    </row>
    <row r="39" spans="1:15" s="62" customFormat="1" ht="21" customHeight="1" x14ac:dyDescent="0.2">
      <c r="A39" s="49"/>
      <c r="B39" s="49"/>
      <c r="C39" s="49" t="s">
        <v>84</v>
      </c>
      <c r="D39" s="69">
        <v>43653</v>
      </c>
      <c r="E39" s="49"/>
      <c r="F39" s="52">
        <v>11.5</v>
      </c>
      <c r="G39" s="52">
        <v>99.6</v>
      </c>
      <c r="H39" s="52">
        <v>8.77</v>
      </c>
      <c r="I39" s="52">
        <v>33.770000000000003</v>
      </c>
      <c r="J39" s="52">
        <v>7.72</v>
      </c>
      <c r="K39" s="52">
        <v>-69.900000000000006</v>
      </c>
      <c r="L39" s="49">
        <v>7.5555000000000003</v>
      </c>
      <c r="M39" s="49">
        <v>25</v>
      </c>
      <c r="N39" s="1">
        <v>2248.0349999999999</v>
      </c>
      <c r="O39" s="53">
        <v>7.7421902582927373</v>
      </c>
    </row>
    <row r="40" spans="1:15" s="62" customFormat="1" ht="21" customHeight="1" x14ac:dyDescent="0.2">
      <c r="A40" s="49"/>
      <c r="B40" s="49"/>
      <c r="C40" s="49" t="s">
        <v>72</v>
      </c>
      <c r="D40" s="69">
        <v>43654</v>
      </c>
      <c r="E40" s="49"/>
      <c r="F40" s="52">
        <v>10.9</v>
      </c>
      <c r="G40" s="52">
        <v>103.9</v>
      </c>
      <c r="H40" s="52">
        <v>9.27</v>
      </c>
      <c r="I40" s="52">
        <v>33.909999999999997</v>
      </c>
      <c r="J40" s="52">
        <v>7.71</v>
      </c>
      <c r="K40" s="52">
        <v>-68.8</v>
      </c>
      <c r="L40" s="49">
        <v>7.5542999999999996</v>
      </c>
      <c r="M40" s="49">
        <v>25</v>
      </c>
      <c r="N40" s="1">
        <v>2250</v>
      </c>
      <c r="O40" s="53">
        <v>7.7497588298405029</v>
      </c>
    </row>
    <row r="41" spans="1:15" s="62" customFormat="1" ht="21" customHeight="1" x14ac:dyDescent="0.2">
      <c r="A41" s="49"/>
      <c r="B41" s="49"/>
      <c r="C41" s="49" t="s">
        <v>73</v>
      </c>
      <c r="D41" s="69">
        <v>43652</v>
      </c>
      <c r="E41" s="49"/>
      <c r="F41" s="52">
        <v>11.8</v>
      </c>
      <c r="G41" s="52">
        <v>94.8</v>
      </c>
      <c r="H41" s="52">
        <v>8.33</v>
      </c>
      <c r="I41" s="52">
        <v>33.24</v>
      </c>
      <c r="J41" s="52">
        <v>7.78</v>
      </c>
      <c r="K41" s="52">
        <v>-73.2</v>
      </c>
      <c r="L41" s="49">
        <v>7.5529999999999999</v>
      </c>
      <c r="M41" s="49">
        <v>25</v>
      </c>
      <c r="N41" s="49">
        <v>2237.7739999999999</v>
      </c>
      <c r="O41" s="53">
        <v>7.7348800848138977</v>
      </c>
    </row>
    <row r="42" spans="1:15" s="62" customFormat="1" ht="21" customHeight="1" x14ac:dyDescent="0.2">
      <c r="A42"/>
      <c r="B42"/>
      <c r="C42" s="1" t="s">
        <v>127</v>
      </c>
      <c r="D42" s="34">
        <v>43674</v>
      </c>
      <c r="E42"/>
      <c r="F42">
        <v>16.100000000000001</v>
      </c>
      <c r="G42">
        <v>103.3</v>
      </c>
      <c r="H42">
        <v>8.3000000000000007</v>
      </c>
      <c r="I42">
        <v>33.68</v>
      </c>
      <c r="J42">
        <v>7.65</v>
      </c>
      <c r="K42">
        <v>-66.099999999999994</v>
      </c>
      <c r="L42" s="1">
        <v>7.4992000000000001</v>
      </c>
      <c r="M42">
        <v>25</v>
      </c>
      <c r="N42">
        <v>2162.2862399999999</v>
      </c>
      <c r="O42" s="53">
        <v>7.6170274594090657</v>
      </c>
    </row>
    <row r="43" spans="1:15" s="1" customFormat="1" ht="16" customHeight="1" x14ac:dyDescent="0.25">
      <c r="A43" s="59" t="s">
        <v>83</v>
      </c>
      <c r="B43" s="60">
        <v>24</v>
      </c>
      <c r="C43" s="59">
        <v>6</v>
      </c>
      <c r="D43" s="61">
        <v>43679</v>
      </c>
      <c r="E43" s="60" t="s">
        <v>19</v>
      </c>
      <c r="F43" s="59">
        <v>16.3</v>
      </c>
      <c r="G43" s="59">
        <v>101.2</v>
      </c>
      <c r="H43" s="59">
        <v>8.0500000000000007</v>
      </c>
      <c r="I43" s="60">
        <v>33.93</v>
      </c>
      <c r="J43" s="59">
        <v>7.55</v>
      </c>
      <c r="K43" s="59">
        <v>-60.8</v>
      </c>
      <c r="L43" s="62">
        <v>7.4759000000000002</v>
      </c>
      <c r="M43" s="62">
        <v>25</v>
      </c>
      <c r="N43" s="63">
        <v>2235</v>
      </c>
      <c r="O43" s="53">
        <v>7.5898232647013595</v>
      </c>
    </row>
    <row r="44" spans="1:15" s="1" customFormat="1" x14ac:dyDescent="0.2">
      <c r="C44" s="1" t="s">
        <v>107</v>
      </c>
      <c r="D44" s="34">
        <v>43655</v>
      </c>
      <c r="F44">
        <v>13</v>
      </c>
      <c r="G44">
        <v>99.8</v>
      </c>
      <c r="H44">
        <v>8.51</v>
      </c>
      <c r="I44">
        <v>33.85</v>
      </c>
      <c r="J44">
        <v>7.58</v>
      </c>
      <c r="K44">
        <v>-61.9</v>
      </c>
      <c r="L44" s="1">
        <v>7.4348999999999998</v>
      </c>
      <c r="M44" s="1">
        <v>25</v>
      </c>
      <c r="N44" s="1">
        <v>2242.4169999999999</v>
      </c>
      <c r="O44" s="53">
        <v>7.5912122273332816</v>
      </c>
    </row>
    <row r="45" spans="1:15" s="1" customFormat="1" x14ac:dyDescent="0.2">
      <c r="A45"/>
      <c r="B45"/>
      <c r="C45" s="1" t="s">
        <v>130</v>
      </c>
      <c r="D45" s="34">
        <v>43675</v>
      </c>
      <c r="E45"/>
      <c r="F45">
        <v>13.5</v>
      </c>
      <c r="G45">
        <v>89.9</v>
      </c>
      <c r="H45">
        <v>7.6</v>
      </c>
      <c r="I45">
        <v>33.700000000000003</v>
      </c>
      <c r="J45">
        <v>7.57</v>
      </c>
      <c r="K45">
        <v>-61.7</v>
      </c>
      <c r="L45" s="1">
        <v>7.4241000000000001</v>
      </c>
      <c r="M45">
        <v>25</v>
      </c>
      <c r="N45">
        <v>2164.3349450000001</v>
      </c>
      <c r="O45" s="53">
        <v>7.5726775127453854</v>
      </c>
    </row>
    <row r="46" spans="1:15" s="1" customFormat="1" x14ac:dyDescent="0.2">
      <c r="C46" s="1" t="s">
        <v>43</v>
      </c>
      <c r="D46" s="34">
        <v>43650</v>
      </c>
      <c r="F46">
        <v>10.8</v>
      </c>
      <c r="G46">
        <v>89.7</v>
      </c>
      <c r="H46">
        <v>8.06</v>
      </c>
      <c r="I46">
        <v>33.11</v>
      </c>
      <c r="J46">
        <v>7.59</v>
      </c>
      <c r="K46">
        <v>-62.1</v>
      </c>
      <c r="L46" s="1">
        <v>7.4210000000000003</v>
      </c>
      <c r="M46" s="1">
        <v>25</v>
      </c>
      <c r="N46" s="1">
        <v>2233.7550000000001</v>
      </c>
      <c r="O46" s="53">
        <v>7.6061634005168886</v>
      </c>
    </row>
    <row r="47" spans="1:15" s="1" customFormat="1" x14ac:dyDescent="0.2">
      <c r="A47"/>
      <c r="B47"/>
      <c r="C47" s="1" t="s">
        <v>133</v>
      </c>
      <c r="D47" s="34">
        <v>43676</v>
      </c>
      <c r="E47"/>
      <c r="F47">
        <v>15.7</v>
      </c>
      <c r="G47">
        <v>100.6</v>
      </c>
      <c r="H47">
        <v>8.14</v>
      </c>
      <c r="I47">
        <v>33.83</v>
      </c>
      <c r="J47">
        <v>7.57</v>
      </c>
      <c r="K47">
        <v>-61.5</v>
      </c>
      <c r="L47" s="1">
        <v>7.4112</v>
      </c>
      <c r="M47">
        <v>25</v>
      </c>
      <c r="N47">
        <v>2212.4387590000001</v>
      </c>
      <c r="O47" s="53">
        <v>7.5293579822627734</v>
      </c>
    </row>
    <row r="48" spans="1:15" s="1" customFormat="1" ht="16" customHeight="1" x14ac:dyDescent="0.25">
      <c r="A48" s="59" t="s">
        <v>81</v>
      </c>
      <c r="B48" s="60">
        <v>9</v>
      </c>
      <c r="C48" s="59">
        <v>6</v>
      </c>
      <c r="D48" s="61">
        <v>43679</v>
      </c>
      <c r="E48" s="60" t="s">
        <v>20</v>
      </c>
      <c r="F48" s="59">
        <v>12.5</v>
      </c>
      <c r="G48" s="59">
        <v>9</v>
      </c>
      <c r="H48" s="59">
        <v>8.52</v>
      </c>
      <c r="I48" s="60">
        <v>33.869999999999997</v>
      </c>
      <c r="J48" s="59">
        <v>7.43</v>
      </c>
      <c r="K48" s="59">
        <v>-53.6</v>
      </c>
      <c r="L48" s="62">
        <v>7.4031000000000002</v>
      </c>
      <c r="M48" s="62">
        <v>25</v>
      </c>
      <c r="N48" s="64">
        <v>2215</v>
      </c>
      <c r="O48" s="53">
        <v>7.5637364648399839</v>
      </c>
    </row>
    <row r="49" spans="1:15" s="1" customFormat="1" x14ac:dyDescent="0.2">
      <c r="C49" s="1" t="s">
        <v>43</v>
      </c>
      <c r="D49" s="34">
        <v>43649</v>
      </c>
      <c r="F49">
        <v>12.4</v>
      </c>
      <c r="G49">
        <v>93.8</v>
      </c>
      <c r="H49">
        <v>8.14</v>
      </c>
      <c r="I49">
        <v>33.130000000000003</v>
      </c>
      <c r="J49">
        <v>7.5</v>
      </c>
      <c r="K49">
        <v>-57.5</v>
      </c>
      <c r="L49" s="1">
        <v>7.3704000000000001</v>
      </c>
      <c r="M49" s="1">
        <v>25</v>
      </c>
      <c r="N49" s="1">
        <v>2287.0010000000002</v>
      </c>
      <c r="O49" s="53">
        <v>7.5291480153078316</v>
      </c>
    </row>
    <row r="50" spans="1:15" s="1" customFormat="1" x14ac:dyDescent="0.2">
      <c r="A50"/>
      <c r="B50"/>
      <c r="C50" s="1" t="s">
        <v>136</v>
      </c>
      <c r="D50" s="34">
        <v>43677</v>
      </c>
      <c r="E50"/>
      <c r="F50">
        <v>12</v>
      </c>
      <c r="G50">
        <v>93.6</v>
      </c>
      <c r="H50">
        <v>8.15</v>
      </c>
      <c r="I50">
        <v>33.81</v>
      </c>
      <c r="J50">
        <v>7.56</v>
      </c>
      <c r="K50">
        <v>-60.5</v>
      </c>
      <c r="L50" s="1">
        <v>7.3699000000000003</v>
      </c>
      <c r="M50">
        <v>25</v>
      </c>
      <c r="N50">
        <v>2217.903558</v>
      </c>
      <c r="O50" s="53">
        <v>7.5344646661450412</v>
      </c>
    </row>
    <row r="51" spans="1:15" s="1" customFormat="1" x14ac:dyDescent="0.2">
      <c r="C51" s="1" t="s">
        <v>74</v>
      </c>
      <c r="D51" s="34">
        <v>43651</v>
      </c>
      <c r="F51">
        <v>11.5</v>
      </c>
      <c r="G51">
        <v>94.8</v>
      </c>
      <c r="H51">
        <v>8.3800000000000008</v>
      </c>
      <c r="I51">
        <v>33.18</v>
      </c>
      <c r="J51">
        <v>7.53</v>
      </c>
      <c r="K51">
        <v>-58.7</v>
      </c>
      <c r="L51" s="1">
        <v>7.3699000000000003</v>
      </c>
      <c r="M51" s="1">
        <v>25</v>
      </c>
      <c r="N51" s="1">
        <v>2261.172</v>
      </c>
      <c r="O51" s="53">
        <v>7.5407858446313059</v>
      </c>
    </row>
    <row r="52" spans="1:15" s="1" customFormat="1" x14ac:dyDescent="0.2">
      <c r="C52" s="1" t="s">
        <v>85</v>
      </c>
      <c r="D52" s="34">
        <v>43654</v>
      </c>
      <c r="F52">
        <v>11.6</v>
      </c>
      <c r="G52">
        <v>97.1</v>
      </c>
      <c r="H52">
        <v>8.5399999999999991</v>
      </c>
      <c r="I52">
        <v>33.799999999999997</v>
      </c>
      <c r="J52">
        <v>7.48</v>
      </c>
      <c r="K52">
        <v>-55.9</v>
      </c>
      <c r="L52" s="1">
        <v>7.3630000000000004</v>
      </c>
      <c r="M52" s="1">
        <v>25</v>
      </c>
      <c r="N52" s="1">
        <v>2255.8890000000001</v>
      </c>
      <c r="O52" s="53">
        <v>7.532329061451013</v>
      </c>
    </row>
    <row r="53" spans="1:15" s="1" customFormat="1" x14ac:dyDescent="0.2">
      <c r="C53" s="1" t="s">
        <v>74</v>
      </c>
      <c r="D53" s="34">
        <v>43652</v>
      </c>
      <c r="F53">
        <v>11.9</v>
      </c>
      <c r="G53">
        <v>94.9</v>
      </c>
      <c r="H53">
        <v>8.32</v>
      </c>
      <c r="I53">
        <v>33.25</v>
      </c>
      <c r="J53">
        <v>7.54</v>
      </c>
      <c r="K53">
        <v>-59.8</v>
      </c>
      <c r="L53" s="1">
        <v>7.3550000000000004</v>
      </c>
      <c r="M53" s="1">
        <v>25</v>
      </c>
      <c r="N53" s="1">
        <v>2252.5819999999999</v>
      </c>
      <c r="O53" s="53">
        <v>7.5192137567695649</v>
      </c>
    </row>
    <row r="54" spans="1:15" s="1" customFormat="1" x14ac:dyDescent="0.2">
      <c r="C54" s="1" t="s">
        <v>85</v>
      </c>
      <c r="D54" s="34">
        <v>43653</v>
      </c>
      <c r="F54">
        <v>11.5</v>
      </c>
      <c r="G54">
        <v>96.6</v>
      </c>
      <c r="H54">
        <v>8.51</v>
      </c>
      <c r="I54">
        <v>33.770000000000003</v>
      </c>
      <c r="J54">
        <v>7.48</v>
      </c>
      <c r="K54">
        <v>-56.4</v>
      </c>
      <c r="L54" s="1">
        <v>7.33</v>
      </c>
      <c r="M54" s="1">
        <v>25</v>
      </c>
      <c r="N54" s="1">
        <v>2260.7220000000002</v>
      </c>
      <c r="O54" s="53">
        <v>7.497662448016615</v>
      </c>
    </row>
    <row r="55" spans="1:15" s="1" customFormat="1" ht="16" customHeight="1" x14ac:dyDescent="0.25">
      <c r="A55" s="59" t="s">
        <v>83</v>
      </c>
      <c r="B55" s="60">
        <v>24</v>
      </c>
      <c r="C55" s="59">
        <v>6</v>
      </c>
      <c r="D55" s="61">
        <v>43679</v>
      </c>
      <c r="E55" s="60" t="s">
        <v>20</v>
      </c>
      <c r="F55" s="59">
        <v>12.6</v>
      </c>
      <c r="G55" s="59">
        <v>93.9</v>
      </c>
      <c r="H55" s="59">
        <v>8.07</v>
      </c>
      <c r="I55" s="60">
        <v>33.869999999999997</v>
      </c>
      <c r="J55" s="59">
        <v>7.43</v>
      </c>
      <c r="K55" s="59">
        <v>-53.6</v>
      </c>
      <c r="L55" s="62">
        <v>7.3037000000000001</v>
      </c>
      <c r="M55" s="62">
        <v>25</v>
      </c>
      <c r="N55" s="62">
        <v>2242.9675240000001</v>
      </c>
      <c r="O55" s="53">
        <v>7.4546673744163812</v>
      </c>
    </row>
    <row r="56" spans="1:15" s="1" customFormat="1" ht="16" customHeight="1" x14ac:dyDescent="0.25">
      <c r="A56" s="59" t="s">
        <v>83</v>
      </c>
      <c r="B56" s="60">
        <v>25</v>
      </c>
      <c r="C56" s="59">
        <v>5</v>
      </c>
      <c r="D56" s="61">
        <v>43679</v>
      </c>
      <c r="E56" s="60" t="s">
        <v>19</v>
      </c>
      <c r="F56" s="59">
        <v>16.3</v>
      </c>
      <c r="G56" s="59">
        <v>99.6</v>
      </c>
      <c r="H56" s="59">
        <v>7.95</v>
      </c>
      <c r="I56" s="60">
        <v>33.93</v>
      </c>
      <c r="J56" s="59">
        <v>7.23</v>
      </c>
      <c r="K56" s="59">
        <v>-42.3</v>
      </c>
      <c r="L56" s="62">
        <v>7.1826999999999996</v>
      </c>
      <c r="M56" s="62">
        <v>25</v>
      </c>
      <c r="N56" s="63">
        <v>2230</v>
      </c>
      <c r="O56" s="53">
        <v>7.2796491133952372</v>
      </c>
    </row>
    <row r="57" spans="1:15" s="1" customFormat="1" ht="16" customHeight="1" x14ac:dyDescent="0.25">
      <c r="A57" s="59" t="s">
        <v>83</v>
      </c>
      <c r="B57" s="60">
        <v>25</v>
      </c>
      <c r="C57" s="59">
        <v>5</v>
      </c>
      <c r="D57" s="61">
        <v>43679</v>
      </c>
      <c r="E57" s="60" t="s">
        <v>20</v>
      </c>
      <c r="F57" s="59">
        <v>12.6</v>
      </c>
      <c r="G57" s="59">
        <v>93</v>
      </c>
      <c r="H57" s="59">
        <v>8</v>
      </c>
      <c r="I57" s="60">
        <v>33.86</v>
      </c>
      <c r="J57" s="59">
        <v>7.19</v>
      </c>
      <c r="K57" s="59">
        <v>-39.700000000000003</v>
      </c>
      <c r="L57" s="62">
        <v>7.1783999999999999</v>
      </c>
      <c r="M57" s="62">
        <v>25</v>
      </c>
      <c r="N57" s="62">
        <v>2226.021358</v>
      </c>
      <c r="O57" s="53">
        <v>7.3194504128494424</v>
      </c>
    </row>
    <row r="58" spans="1:15" s="1" customFormat="1" x14ac:dyDescent="0.2">
      <c r="A58"/>
      <c r="B58"/>
      <c r="C58" s="1" t="s">
        <v>128</v>
      </c>
      <c r="D58" s="34">
        <v>43674</v>
      </c>
      <c r="E58"/>
      <c r="F58">
        <v>16.100000000000001</v>
      </c>
      <c r="G58">
        <v>102.7</v>
      </c>
      <c r="H58">
        <v>8.24</v>
      </c>
      <c r="I58">
        <v>33.700000000000003</v>
      </c>
      <c r="J58">
        <v>7.27</v>
      </c>
      <c r="K58">
        <v>-44.8</v>
      </c>
      <c r="L58" s="1">
        <v>7.1768999999999998</v>
      </c>
      <c r="M58">
        <v>25</v>
      </c>
      <c r="N58">
        <v>2241.0092370000002</v>
      </c>
      <c r="O58" s="53">
        <v>7.2757811741510139</v>
      </c>
    </row>
    <row r="59" spans="1:15" s="1" customFormat="1" ht="16" customHeight="1" x14ac:dyDescent="0.25">
      <c r="A59" s="59" t="s">
        <v>81</v>
      </c>
      <c r="B59" s="60">
        <v>13</v>
      </c>
      <c r="C59" s="59">
        <v>5</v>
      </c>
      <c r="D59" s="61">
        <v>43679</v>
      </c>
      <c r="E59" s="60" t="s">
        <v>20</v>
      </c>
      <c r="F59" s="59">
        <v>12.5</v>
      </c>
      <c r="G59" s="59">
        <v>95.1</v>
      </c>
      <c r="H59" s="59">
        <v>8.1999999999999993</v>
      </c>
      <c r="I59" s="60">
        <v>33.869999999999997</v>
      </c>
      <c r="J59" s="59">
        <v>7.2</v>
      </c>
      <c r="K59" s="59">
        <v>-40.299999999999997</v>
      </c>
      <c r="L59" s="62">
        <v>7.1689999999999996</v>
      </c>
      <c r="M59" s="62">
        <v>25</v>
      </c>
      <c r="N59" s="64">
        <v>2230</v>
      </c>
      <c r="O59" s="53">
        <v>7.3105916093982746</v>
      </c>
    </row>
    <row r="60" spans="1:15" s="1" customFormat="1" ht="18" customHeight="1" x14ac:dyDescent="0.2">
      <c r="A60"/>
      <c r="B60"/>
      <c r="C60" s="1" t="s">
        <v>134</v>
      </c>
      <c r="D60" s="34">
        <v>43676</v>
      </c>
      <c r="E60"/>
      <c r="F60">
        <v>15.7</v>
      </c>
      <c r="G60">
        <v>101.6</v>
      </c>
      <c r="H60">
        <v>8.2100000000000009</v>
      </c>
      <c r="I60">
        <v>33.82</v>
      </c>
      <c r="J60">
        <v>7.29</v>
      </c>
      <c r="K60">
        <v>-45.5</v>
      </c>
      <c r="L60" s="1">
        <v>7.1618000000000004</v>
      </c>
      <c r="M60">
        <v>25</v>
      </c>
      <c r="N60">
        <v>2219.1907620000002</v>
      </c>
      <c r="O60" s="53">
        <v>7.2646198172412975</v>
      </c>
    </row>
    <row r="61" spans="1:15" s="1" customFormat="1" x14ac:dyDescent="0.2">
      <c r="A61"/>
      <c r="B61"/>
      <c r="C61" s="1" t="s">
        <v>137</v>
      </c>
      <c r="D61" s="34">
        <v>43677</v>
      </c>
      <c r="E61"/>
      <c r="F61">
        <v>12</v>
      </c>
      <c r="G61">
        <v>93.3</v>
      </c>
      <c r="H61">
        <v>8.14</v>
      </c>
      <c r="I61">
        <v>33.82</v>
      </c>
      <c r="J61">
        <v>7.29</v>
      </c>
      <c r="K61">
        <v>-45.6</v>
      </c>
      <c r="L61" s="1">
        <v>7.1548999999999996</v>
      </c>
      <c r="M61">
        <v>25</v>
      </c>
      <c r="N61">
        <v>2227.336393</v>
      </c>
      <c r="O61" s="53">
        <v>7.3015544140116795</v>
      </c>
    </row>
    <row r="62" spans="1:15" s="1" customFormat="1" x14ac:dyDescent="0.2">
      <c r="A62"/>
      <c r="B62"/>
      <c r="C62" s="1" t="s">
        <v>131</v>
      </c>
      <c r="D62" s="34">
        <v>43675</v>
      </c>
      <c r="E62"/>
      <c r="F62">
        <v>13.5</v>
      </c>
      <c r="G62">
        <v>88.6</v>
      </c>
      <c r="H62">
        <v>7.49</v>
      </c>
      <c r="I62">
        <v>33.700000000000003</v>
      </c>
      <c r="J62">
        <v>7.25</v>
      </c>
      <c r="K62">
        <v>-43.4</v>
      </c>
      <c r="L62" s="1">
        <v>7.1459999999999999</v>
      </c>
      <c r="M62">
        <v>25</v>
      </c>
      <c r="N62">
        <v>2249.4983470000002</v>
      </c>
      <c r="O62" s="53">
        <v>7.2738140260165149</v>
      </c>
    </row>
    <row r="63" spans="1:15" s="1" customFormat="1" x14ac:dyDescent="0.2">
      <c r="A63"/>
      <c r="B63"/>
      <c r="C63" s="1" t="s">
        <v>125</v>
      </c>
      <c r="D63" s="34">
        <v>43678</v>
      </c>
      <c r="E63"/>
      <c r="F63">
        <v>15</v>
      </c>
      <c r="G63">
        <v>101.6</v>
      </c>
      <c r="H63">
        <v>8.33</v>
      </c>
      <c r="I63">
        <v>33.880000000000003</v>
      </c>
      <c r="J63">
        <v>7.28</v>
      </c>
      <c r="K63">
        <v>-44.9</v>
      </c>
      <c r="L63" s="1">
        <v>7.1212</v>
      </c>
      <c r="M63">
        <v>25</v>
      </c>
      <c r="N63">
        <v>2241.0092370000002</v>
      </c>
      <c r="O63" s="53">
        <v>7.229977725598383</v>
      </c>
    </row>
    <row r="64" spans="1:15" s="1" customFormat="1" ht="16" customHeight="1" x14ac:dyDescent="0.25">
      <c r="A64" s="59" t="s">
        <v>83</v>
      </c>
      <c r="B64" s="60">
        <v>27</v>
      </c>
      <c r="C64" s="59">
        <v>4</v>
      </c>
      <c r="D64" s="61">
        <v>43679</v>
      </c>
      <c r="E64" s="60" t="s">
        <v>19</v>
      </c>
      <c r="F64" s="59">
        <v>16.3</v>
      </c>
      <c r="G64" s="59">
        <v>100.2</v>
      </c>
      <c r="H64" s="59">
        <v>8</v>
      </c>
      <c r="I64" s="60">
        <v>33.92</v>
      </c>
      <c r="J64" s="59">
        <v>7.05</v>
      </c>
      <c r="K64" s="59">
        <v>-31.6</v>
      </c>
      <c r="L64" s="62">
        <v>7.0406000000000004</v>
      </c>
      <c r="M64" s="62">
        <v>25</v>
      </c>
      <c r="N64" s="63">
        <v>2240</v>
      </c>
      <c r="O64" s="53">
        <v>7.1309510495183446</v>
      </c>
    </row>
    <row r="65" spans="1:18" s="1" customFormat="1" ht="16" customHeight="1" x14ac:dyDescent="0.25">
      <c r="A65" s="59" t="s">
        <v>81</v>
      </c>
      <c r="B65" s="60">
        <v>10</v>
      </c>
      <c r="C65" s="59">
        <v>4</v>
      </c>
      <c r="D65" s="61">
        <v>43679</v>
      </c>
      <c r="E65" s="60" t="s">
        <v>20</v>
      </c>
      <c r="F65" s="59">
        <v>12.5</v>
      </c>
      <c r="G65" s="59">
        <v>98.5</v>
      </c>
      <c r="H65" s="59">
        <v>8.5</v>
      </c>
      <c r="I65" s="60">
        <v>33.869999999999997</v>
      </c>
      <c r="J65" s="59">
        <v>7.05</v>
      </c>
      <c r="K65" s="59">
        <v>-31.7</v>
      </c>
      <c r="L65" s="62">
        <v>7.0401999999999996</v>
      </c>
      <c r="M65" s="62">
        <v>25</v>
      </c>
      <c r="N65" s="64">
        <v>2225</v>
      </c>
      <c r="O65" s="53">
        <v>7.1735944548905568</v>
      </c>
    </row>
    <row r="66" spans="1:18" s="1" customFormat="1" ht="16" customHeight="1" x14ac:dyDescent="0.25">
      <c r="A66" s="59" t="s">
        <v>83</v>
      </c>
      <c r="B66" s="60">
        <v>27</v>
      </c>
      <c r="C66" s="59">
        <v>4</v>
      </c>
      <c r="D66" s="61">
        <v>43679</v>
      </c>
      <c r="E66" s="60" t="s">
        <v>20</v>
      </c>
      <c r="F66" s="59">
        <v>12.6</v>
      </c>
      <c r="G66" s="59">
        <v>98</v>
      </c>
      <c r="H66" s="59">
        <v>8.42</v>
      </c>
      <c r="I66" s="60">
        <v>33.86</v>
      </c>
      <c r="J66" s="59">
        <v>7.01</v>
      </c>
      <c r="K66" s="59">
        <v>-29.3</v>
      </c>
      <c r="L66" s="62">
        <v>7.0157999999999996</v>
      </c>
      <c r="M66" s="62">
        <v>25</v>
      </c>
      <c r="N66" s="62">
        <v>2252.8833359999999</v>
      </c>
      <c r="O66" s="53">
        <v>7.1467319942248499</v>
      </c>
    </row>
    <row r="67" spans="1:18" s="1" customFormat="1" ht="16" customHeight="1" x14ac:dyDescent="0.25">
      <c r="A67" s="59" t="s">
        <v>83</v>
      </c>
      <c r="B67" s="60">
        <v>22</v>
      </c>
      <c r="C67" s="59">
        <v>3</v>
      </c>
      <c r="D67" s="61">
        <v>43679</v>
      </c>
      <c r="E67" s="60" t="s">
        <v>20</v>
      </c>
      <c r="F67" s="59">
        <v>12.6</v>
      </c>
      <c r="G67" s="59">
        <v>94.9</v>
      </c>
      <c r="H67" s="59">
        <v>8.17</v>
      </c>
      <c r="I67" s="60">
        <v>33.86</v>
      </c>
      <c r="J67" s="59">
        <v>6.71</v>
      </c>
      <c r="K67" s="59">
        <v>-12.3</v>
      </c>
      <c r="L67" s="62">
        <v>6.7732000000000001</v>
      </c>
      <c r="M67" s="62">
        <v>25</v>
      </c>
      <c r="N67" s="62">
        <v>2286.3780550000001</v>
      </c>
      <c r="O67" s="53">
        <v>6.8956707614032897</v>
      </c>
    </row>
    <row r="68" spans="1:18" s="1" customFormat="1" ht="16" customHeight="1" x14ac:dyDescent="0.25">
      <c r="A68" s="59" t="s">
        <v>81</v>
      </c>
      <c r="B68" s="60">
        <v>11</v>
      </c>
      <c r="C68" s="59">
        <v>3</v>
      </c>
      <c r="D68" s="61">
        <v>43679</v>
      </c>
      <c r="E68" s="60" t="s">
        <v>20</v>
      </c>
      <c r="F68" s="59">
        <v>12.5</v>
      </c>
      <c r="G68" s="59">
        <v>98</v>
      </c>
      <c r="H68" s="59">
        <v>8.44</v>
      </c>
      <c r="I68" s="60">
        <v>33.869999999999997</v>
      </c>
      <c r="J68" s="59">
        <v>6.73</v>
      </c>
      <c r="K68" s="59">
        <v>-13.6</v>
      </c>
      <c r="L68" s="62">
        <v>6.7430000000000003</v>
      </c>
      <c r="M68" s="62">
        <v>25</v>
      </c>
      <c r="N68" s="64">
        <v>2225</v>
      </c>
      <c r="O68" s="53">
        <v>6.8659576546148777</v>
      </c>
    </row>
    <row r="69" spans="1:18" s="1" customFormat="1" ht="16" customHeight="1" x14ac:dyDescent="0.25">
      <c r="A69" s="59" t="s">
        <v>83</v>
      </c>
      <c r="B69" s="60">
        <v>22</v>
      </c>
      <c r="C69" s="59">
        <v>3</v>
      </c>
      <c r="D69" s="61">
        <v>43679</v>
      </c>
      <c r="E69" s="60" t="s">
        <v>19</v>
      </c>
      <c r="F69" s="59">
        <v>16.3</v>
      </c>
      <c r="G69" s="59">
        <v>98.8</v>
      </c>
      <c r="H69" s="59">
        <v>7.89</v>
      </c>
      <c r="I69" s="60">
        <v>33.92</v>
      </c>
      <c r="J69" s="59">
        <v>6.71</v>
      </c>
      <c r="K69" s="59">
        <v>-12.2</v>
      </c>
      <c r="L69" s="62">
        <v>6.7015000000000002</v>
      </c>
      <c r="M69" s="62">
        <v>25</v>
      </c>
      <c r="N69" s="63">
        <v>2260</v>
      </c>
      <c r="O69" s="53">
        <v>6.7837129824534355</v>
      </c>
    </row>
    <row r="70" spans="1:18" s="1" customFormat="1" ht="16" customHeight="1" x14ac:dyDescent="0.25">
      <c r="A70" s="59" t="s">
        <v>83</v>
      </c>
      <c r="B70" s="60">
        <v>28</v>
      </c>
      <c r="C70" s="59">
        <v>2</v>
      </c>
      <c r="D70" s="61">
        <v>43679</v>
      </c>
      <c r="E70" s="60" t="s">
        <v>20</v>
      </c>
      <c r="F70" s="59">
        <v>12.5</v>
      </c>
      <c r="G70" s="59">
        <v>98.1</v>
      </c>
      <c r="H70" s="59">
        <v>8.4600000000000009</v>
      </c>
      <c r="I70" s="60">
        <v>33.85</v>
      </c>
      <c r="J70" s="59">
        <v>6.4</v>
      </c>
      <c r="K70" s="59">
        <v>5.2</v>
      </c>
      <c r="L70" s="62">
        <v>6.4782999999999999</v>
      </c>
      <c r="M70" s="62">
        <v>25</v>
      </c>
      <c r="N70" s="62">
        <v>2344.594893</v>
      </c>
      <c r="O70" s="53">
        <v>6.5979830467816907</v>
      </c>
    </row>
    <row r="71" spans="1:18" s="1" customFormat="1" ht="16" customHeight="1" x14ac:dyDescent="0.25">
      <c r="A71" s="59" t="s">
        <v>81</v>
      </c>
      <c r="B71" s="60">
        <v>12</v>
      </c>
      <c r="C71" s="59">
        <v>2</v>
      </c>
      <c r="D71" s="61">
        <v>43679</v>
      </c>
      <c r="E71" s="60" t="s">
        <v>20</v>
      </c>
      <c r="F71" s="59">
        <v>12.5</v>
      </c>
      <c r="G71" s="59">
        <v>98.7</v>
      </c>
      <c r="H71" s="59">
        <v>8.5</v>
      </c>
      <c r="I71" s="60">
        <v>33.86</v>
      </c>
      <c r="J71" s="59">
        <v>6.41</v>
      </c>
      <c r="K71" s="59">
        <v>4.7</v>
      </c>
      <c r="L71" s="62">
        <v>6.4169</v>
      </c>
      <c r="M71" s="62">
        <v>25</v>
      </c>
      <c r="N71" s="64">
        <v>2225</v>
      </c>
      <c r="O71" s="53">
        <v>6.5362159068861123</v>
      </c>
    </row>
    <row r="72" spans="1:18" s="1" customFormat="1" ht="16" customHeight="1" x14ac:dyDescent="0.25">
      <c r="A72" s="59" t="s">
        <v>83</v>
      </c>
      <c r="B72" s="60">
        <v>28</v>
      </c>
      <c r="C72" s="59">
        <v>2</v>
      </c>
      <c r="D72" s="61">
        <v>43679</v>
      </c>
      <c r="E72" s="60" t="s">
        <v>19</v>
      </c>
      <c r="F72" s="59">
        <v>16.3</v>
      </c>
      <c r="G72" s="59">
        <v>96</v>
      </c>
      <c r="H72" s="59">
        <v>7.66</v>
      </c>
      <c r="I72" s="60">
        <v>33.94</v>
      </c>
      <c r="J72" s="59">
        <v>6.35</v>
      </c>
      <c r="K72" s="59">
        <v>8.5</v>
      </c>
      <c r="L72" s="62">
        <v>6.3731</v>
      </c>
      <c r="M72" s="62">
        <v>25</v>
      </c>
      <c r="N72" s="63">
        <v>2280</v>
      </c>
      <c r="O72" s="53">
        <v>6.4530439849449248</v>
      </c>
    </row>
    <row r="73" spans="1:18" s="1" customFormat="1" ht="16" customHeight="1" x14ac:dyDescent="0.25">
      <c r="A73" s="59" t="s">
        <v>83</v>
      </c>
      <c r="B73" s="60">
        <v>28</v>
      </c>
      <c r="C73" s="59">
        <v>2</v>
      </c>
      <c r="D73" s="61">
        <v>43681</v>
      </c>
      <c r="E73" s="60" t="s">
        <v>20</v>
      </c>
      <c r="F73" s="59">
        <v>13.8</v>
      </c>
      <c r="G73" s="59">
        <v>96.6</v>
      </c>
      <c r="H73" s="59">
        <v>8.11</v>
      </c>
      <c r="I73" s="60">
        <v>33.869999999999997</v>
      </c>
      <c r="J73" s="59">
        <v>6.38</v>
      </c>
      <c r="K73" s="59">
        <v>6.4</v>
      </c>
      <c r="L73" s="59">
        <v>6.3274999999999997</v>
      </c>
      <c r="M73" s="62">
        <v>25</v>
      </c>
      <c r="N73" s="62">
        <v>2255.9480100000001</v>
      </c>
      <c r="O73" s="53">
        <v>6.432722041471302</v>
      </c>
    </row>
    <row r="74" spans="1:18" s="1" customFormat="1" ht="16" customHeight="1" x14ac:dyDescent="0.25">
      <c r="A74" s="59" t="s">
        <v>83</v>
      </c>
      <c r="B74" s="60">
        <v>23</v>
      </c>
      <c r="C74" s="59">
        <v>1</v>
      </c>
      <c r="D74" s="61">
        <v>43679</v>
      </c>
      <c r="E74" s="60" t="s">
        <v>20</v>
      </c>
      <c r="F74" s="59">
        <v>13.3</v>
      </c>
      <c r="G74" s="59">
        <v>99.5</v>
      </c>
      <c r="H74" s="59">
        <v>8.44</v>
      </c>
      <c r="I74" s="60">
        <v>33.83</v>
      </c>
      <c r="J74" s="59">
        <v>6.24</v>
      </c>
      <c r="K74" s="59">
        <v>13.9</v>
      </c>
      <c r="L74" s="62">
        <v>6.3037999999999998</v>
      </c>
      <c r="M74" s="62">
        <v>25</v>
      </c>
      <c r="N74" s="62">
        <v>2398.8687909999999</v>
      </c>
      <c r="O74" s="53">
        <v>6.4141596889160519</v>
      </c>
    </row>
    <row r="75" spans="1:18" s="1" customFormat="1" ht="16" customHeight="1" x14ac:dyDescent="0.25">
      <c r="A75" s="59" t="s">
        <v>83</v>
      </c>
      <c r="B75" s="60">
        <v>23</v>
      </c>
      <c r="C75" s="59">
        <v>1</v>
      </c>
      <c r="D75" s="61">
        <v>43679</v>
      </c>
      <c r="E75" s="60" t="s">
        <v>19</v>
      </c>
      <c r="F75" s="59">
        <v>16.3</v>
      </c>
      <c r="G75" s="59">
        <v>102.1</v>
      </c>
      <c r="H75" s="59">
        <v>8.15</v>
      </c>
      <c r="I75" s="60">
        <v>33.909999999999997</v>
      </c>
      <c r="J75" s="59">
        <v>6.2</v>
      </c>
      <c r="K75" s="59">
        <v>17.2</v>
      </c>
      <c r="L75" s="62">
        <v>6.2929000000000004</v>
      </c>
      <c r="M75" s="62">
        <v>25</v>
      </c>
      <c r="N75" s="63">
        <v>2285</v>
      </c>
      <c r="O75" s="53">
        <v>6.3726121322306977</v>
      </c>
    </row>
    <row r="76" spans="1:18" s="1" customFormat="1" ht="16" customHeight="1" x14ac:dyDescent="0.25">
      <c r="A76" s="59" t="s">
        <v>81</v>
      </c>
      <c r="B76" s="60">
        <v>14</v>
      </c>
      <c r="C76" s="59">
        <v>1</v>
      </c>
      <c r="D76" s="61">
        <v>43679</v>
      </c>
      <c r="E76" s="60" t="s">
        <v>20</v>
      </c>
      <c r="F76" s="59">
        <v>12.5</v>
      </c>
      <c r="G76" s="59">
        <v>98.7</v>
      </c>
      <c r="H76" s="59">
        <v>8.51</v>
      </c>
      <c r="I76" s="60">
        <v>33.86</v>
      </c>
      <c r="J76" s="59">
        <v>6.22</v>
      </c>
      <c r="K76" s="59">
        <v>15.1</v>
      </c>
      <c r="L76" s="62">
        <v>6.2702</v>
      </c>
      <c r="M76" s="62">
        <v>25</v>
      </c>
      <c r="N76" s="64">
        <v>2320</v>
      </c>
      <c r="O76" s="53">
        <v>6.3889054799268772</v>
      </c>
      <c r="P76" s="2"/>
      <c r="Q76"/>
      <c r="R76" s="42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3A9A1-A302-894D-B482-0F49D0E0C76E}">
  <dimension ref="A1:S102"/>
  <sheetViews>
    <sheetView topLeftCell="A67" workbookViewId="0">
      <selection sqref="A1:S102"/>
    </sheetView>
  </sheetViews>
  <sheetFormatPr baseColWidth="10" defaultRowHeight="16" x14ac:dyDescent="0.2"/>
  <cols>
    <col min="18" max="18" width="13.6640625" customWidth="1"/>
  </cols>
  <sheetData>
    <row r="1" spans="1:19" s="48" customFormat="1" ht="86" x14ac:dyDescent="0.25">
      <c r="A1" s="49" t="s">
        <v>17</v>
      </c>
      <c r="B1" s="50" t="s">
        <v>8</v>
      </c>
      <c r="C1" s="49" t="s">
        <v>2</v>
      </c>
      <c r="D1" s="51" t="s">
        <v>9</v>
      </c>
      <c r="E1" s="50" t="s">
        <v>18</v>
      </c>
      <c r="F1" s="49" t="s">
        <v>179</v>
      </c>
      <c r="G1" s="49" t="s">
        <v>11</v>
      </c>
      <c r="H1" s="49" t="s">
        <v>12</v>
      </c>
      <c r="I1" s="50" t="s">
        <v>13</v>
      </c>
      <c r="J1" s="49" t="s">
        <v>180</v>
      </c>
      <c r="K1" s="49" t="s">
        <v>181</v>
      </c>
      <c r="L1" s="52" t="s">
        <v>182</v>
      </c>
      <c r="M1" s="52" t="s">
        <v>183</v>
      </c>
      <c r="N1" s="52" t="s">
        <v>184</v>
      </c>
      <c r="O1" s="52" t="s">
        <v>185</v>
      </c>
      <c r="P1" s="52" t="s">
        <v>186</v>
      </c>
      <c r="Q1" s="52" t="s">
        <v>187</v>
      </c>
      <c r="R1" s="47" t="s">
        <v>188</v>
      </c>
      <c r="S1" s="47" t="s">
        <v>189</v>
      </c>
    </row>
    <row r="2" spans="1:19" ht="21" x14ac:dyDescent="0.25">
      <c r="A2" s="49" t="s">
        <v>82</v>
      </c>
      <c r="B2" s="50">
        <v>3</v>
      </c>
      <c r="C2" s="49">
        <v>7</v>
      </c>
      <c r="D2" s="51">
        <v>43680</v>
      </c>
      <c r="E2" s="50" t="s">
        <v>19</v>
      </c>
      <c r="F2" s="49">
        <v>14.8</v>
      </c>
      <c r="G2" s="49">
        <v>104.2</v>
      </c>
      <c r="H2" s="49">
        <v>8.57</v>
      </c>
      <c r="I2" s="50">
        <v>33.89</v>
      </c>
      <c r="J2" s="49">
        <v>4.6399999999999997</v>
      </c>
      <c r="K2" s="49">
        <v>105.7</v>
      </c>
      <c r="L2" s="52">
        <v>7.98</v>
      </c>
      <c r="M2" s="52">
        <v>-58.3</v>
      </c>
      <c r="N2" s="52">
        <v>22.1</v>
      </c>
      <c r="O2" s="52">
        <v>7.8830999999999998</v>
      </c>
      <c r="P2" s="52">
        <v>25</v>
      </c>
      <c r="Q2">
        <v>2191.518172</v>
      </c>
      <c r="R2" s="53">
        <v>7.9253225600770554</v>
      </c>
      <c r="S2" s="53">
        <v>8.034702774115166</v>
      </c>
    </row>
    <row r="3" spans="1:19" ht="21" x14ac:dyDescent="0.25">
      <c r="A3" s="49" t="s">
        <v>81</v>
      </c>
      <c r="B3" s="50">
        <v>8</v>
      </c>
      <c r="C3" s="49">
        <v>7</v>
      </c>
      <c r="D3" s="51">
        <v>43679</v>
      </c>
      <c r="E3" s="50" t="s">
        <v>19</v>
      </c>
      <c r="F3" s="49">
        <v>14.7</v>
      </c>
      <c r="G3" s="49">
        <v>102.8</v>
      </c>
      <c r="H3" s="49">
        <v>8.48</v>
      </c>
      <c r="I3" s="50">
        <v>33.880000000000003</v>
      </c>
      <c r="J3" s="49">
        <v>5.98</v>
      </c>
      <c r="K3" s="49">
        <v>29.3</v>
      </c>
      <c r="L3" s="52">
        <v>8.09</v>
      </c>
      <c r="M3" s="52">
        <v>-59.9</v>
      </c>
      <c r="N3" s="52">
        <v>22</v>
      </c>
      <c r="O3" s="52">
        <v>7.8765000000000001</v>
      </c>
      <c r="P3" s="52">
        <v>25</v>
      </c>
      <c r="Q3">
        <v>2238.7711789999998</v>
      </c>
      <c r="R3" s="53">
        <v>7.9201573906851781</v>
      </c>
      <c r="S3" s="53">
        <v>8.029558879645128</v>
      </c>
    </row>
    <row r="4" spans="1:19" ht="21" x14ac:dyDescent="0.25">
      <c r="A4" s="49" t="s">
        <v>83</v>
      </c>
      <c r="B4" s="50">
        <v>26</v>
      </c>
      <c r="C4" s="49">
        <v>7</v>
      </c>
      <c r="D4" s="51">
        <v>43679</v>
      </c>
      <c r="E4" s="50" t="s">
        <v>19</v>
      </c>
      <c r="F4" s="49">
        <v>16.2</v>
      </c>
      <c r="G4" s="49">
        <v>98.9</v>
      </c>
      <c r="H4" s="49">
        <v>7.9</v>
      </c>
      <c r="I4" s="50">
        <v>33.93</v>
      </c>
      <c r="J4" s="49">
        <v>8.08</v>
      </c>
      <c r="K4" s="49">
        <v>-90.7</v>
      </c>
      <c r="L4" s="52">
        <v>8.06</v>
      </c>
      <c r="M4" s="52">
        <v>-58.3</v>
      </c>
      <c r="N4" s="52">
        <v>21.8</v>
      </c>
      <c r="O4" s="52">
        <v>7.8620999999999999</v>
      </c>
      <c r="P4" s="52">
        <v>25</v>
      </c>
      <c r="Q4" s="54">
        <v>2230</v>
      </c>
      <c r="R4" s="53">
        <v>7.9085712635547347</v>
      </c>
      <c r="S4" s="53">
        <v>7.9919653651489826</v>
      </c>
    </row>
    <row r="5" spans="1:19" ht="21" x14ac:dyDescent="0.25">
      <c r="A5" s="49" t="s">
        <v>82</v>
      </c>
      <c r="B5" s="50">
        <v>3</v>
      </c>
      <c r="C5" s="49">
        <v>7</v>
      </c>
      <c r="D5" s="51">
        <v>43679</v>
      </c>
      <c r="E5" s="50" t="s">
        <v>19</v>
      </c>
      <c r="F5" s="49">
        <v>14.8</v>
      </c>
      <c r="G5" s="49">
        <v>100.7</v>
      </c>
      <c r="H5" s="49">
        <v>8.2899999999999991</v>
      </c>
      <c r="I5" s="50">
        <v>33.85</v>
      </c>
      <c r="J5" s="49">
        <v>7.14</v>
      </c>
      <c r="K5" s="49">
        <v>-36.799999999999997</v>
      </c>
      <c r="L5" s="52">
        <v>8.08</v>
      </c>
      <c r="M5" s="52">
        <v>-59.4</v>
      </c>
      <c r="N5" s="52">
        <v>22.1</v>
      </c>
      <c r="O5" s="52">
        <v>7.8586</v>
      </c>
      <c r="P5" s="52">
        <v>25</v>
      </c>
      <c r="Q5" s="54">
        <v>2200</v>
      </c>
      <c r="R5" s="53">
        <v>7.9006400751951462</v>
      </c>
      <c r="S5" s="53">
        <v>8.0096140577159769</v>
      </c>
    </row>
    <row r="6" spans="1:19" ht="21" x14ac:dyDescent="0.25">
      <c r="A6" s="49" t="s">
        <v>82</v>
      </c>
      <c r="B6" s="50">
        <v>3</v>
      </c>
      <c r="C6" s="49">
        <v>7</v>
      </c>
      <c r="D6" s="51">
        <v>43680</v>
      </c>
      <c r="E6" s="50" t="s">
        <v>20</v>
      </c>
      <c r="F6" s="49">
        <v>12.1</v>
      </c>
      <c r="G6" s="49">
        <v>98.2</v>
      </c>
      <c r="H6" s="49">
        <v>8.5399999999999991</v>
      </c>
      <c r="I6" s="50">
        <v>33.880000000000003</v>
      </c>
      <c r="J6" s="49">
        <v>4.6399999999999997</v>
      </c>
      <c r="K6" s="49">
        <v>104.4</v>
      </c>
      <c r="L6" s="52">
        <v>8.08</v>
      </c>
      <c r="M6" s="52">
        <v>-59.4</v>
      </c>
      <c r="N6" s="52">
        <v>22.3</v>
      </c>
      <c r="O6" s="52">
        <v>7.8560999999999996</v>
      </c>
      <c r="P6" s="52">
        <v>25</v>
      </c>
      <c r="Q6" s="54">
        <v>2200</v>
      </c>
      <c r="R6" s="53">
        <v>7.8952015509788165</v>
      </c>
      <c r="S6" s="53">
        <v>8.0486086974578797</v>
      </c>
    </row>
    <row r="7" spans="1:19" ht="21" x14ac:dyDescent="0.25">
      <c r="A7" s="49" t="s">
        <v>82</v>
      </c>
      <c r="B7" s="50">
        <v>3</v>
      </c>
      <c r="C7" s="49">
        <v>7</v>
      </c>
      <c r="D7" s="51">
        <v>43679</v>
      </c>
      <c r="E7" s="50" t="s">
        <v>20</v>
      </c>
      <c r="F7" s="49">
        <v>12.5</v>
      </c>
      <c r="G7" s="49">
        <v>96.4</v>
      </c>
      <c r="H7" s="49">
        <v>8.31</v>
      </c>
      <c r="I7" s="50">
        <v>33.869999999999997</v>
      </c>
      <c r="J7" s="49">
        <v>9.16</v>
      </c>
      <c r="K7" s="49">
        <v>-151.6</v>
      </c>
      <c r="L7" s="52">
        <v>8.06</v>
      </c>
      <c r="M7" s="52">
        <v>-58.5</v>
      </c>
      <c r="N7" s="52">
        <v>22</v>
      </c>
      <c r="O7" s="52">
        <v>7.8513000000000002</v>
      </c>
      <c r="P7" s="52">
        <v>25</v>
      </c>
      <c r="Q7">
        <v>2215.8827765000001</v>
      </c>
      <c r="R7" s="53">
        <v>7.8947480922627502</v>
      </c>
      <c r="S7" s="53">
        <v>8.0374931973679189</v>
      </c>
    </row>
    <row r="8" spans="1:19" ht="21" x14ac:dyDescent="0.25">
      <c r="A8" s="49" t="s">
        <v>83</v>
      </c>
      <c r="B8" s="50">
        <v>26</v>
      </c>
      <c r="C8" s="49">
        <v>7</v>
      </c>
      <c r="D8" s="51">
        <v>43680</v>
      </c>
      <c r="E8" s="50" t="s">
        <v>19</v>
      </c>
      <c r="F8" s="49">
        <v>14.8</v>
      </c>
      <c r="G8" s="49">
        <v>103.3</v>
      </c>
      <c r="H8" s="49">
        <v>8.5</v>
      </c>
      <c r="I8" s="50">
        <v>33.869999999999997</v>
      </c>
      <c r="J8" s="49">
        <v>4.62</v>
      </c>
      <c r="K8" s="49">
        <v>107.2</v>
      </c>
      <c r="L8" s="52">
        <v>8.08</v>
      </c>
      <c r="M8" s="52">
        <v>-59.3</v>
      </c>
      <c r="N8" s="52">
        <v>21.4</v>
      </c>
      <c r="O8" s="52">
        <v>7.8296000000000001</v>
      </c>
      <c r="P8" s="52">
        <v>25</v>
      </c>
      <c r="Q8">
        <v>2235.4488970000002</v>
      </c>
      <c r="R8" s="53">
        <v>7.8816144429174582</v>
      </c>
      <c r="S8" s="53">
        <v>7.9799083506760642</v>
      </c>
    </row>
    <row r="9" spans="1:19" ht="21" x14ac:dyDescent="0.25">
      <c r="A9" s="49" t="s">
        <v>83</v>
      </c>
      <c r="B9" s="50">
        <v>26</v>
      </c>
      <c r="C9" s="49">
        <v>7</v>
      </c>
      <c r="D9" s="51">
        <v>43681</v>
      </c>
      <c r="E9" s="50" t="s">
        <v>20</v>
      </c>
      <c r="F9" s="49">
        <v>13.6</v>
      </c>
      <c r="G9" s="49">
        <v>95.5</v>
      </c>
      <c r="H9" s="49">
        <v>8.06</v>
      </c>
      <c r="I9" s="50">
        <v>33.869999999999997</v>
      </c>
      <c r="J9" s="49">
        <v>6.31</v>
      </c>
      <c r="K9" s="49">
        <v>10.3</v>
      </c>
      <c r="L9" s="52">
        <v>7.97</v>
      </c>
      <c r="M9" s="52">
        <v>-54.3</v>
      </c>
      <c r="N9" s="52">
        <v>22.4</v>
      </c>
      <c r="O9" s="52">
        <v>7.8277999999999999</v>
      </c>
      <c r="P9" s="52">
        <v>25</v>
      </c>
      <c r="Q9">
        <v>2222.502665</v>
      </c>
      <c r="R9" s="53">
        <v>7.8652417863866866</v>
      </c>
      <c r="S9" s="53">
        <v>7.9963452574443199</v>
      </c>
    </row>
    <row r="10" spans="1:19" ht="21" x14ac:dyDescent="0.25">
      <c r="A10" s="49" t="s">
        <v>81</v>
      </c>
      <c r="B10" s="50">
        <v>8</v>
      </c>
      <c r="C10" s="49">
        <v>7</v>
      </c>
      <c r="D10" s="51">
        <v>43680</v>
      </c>
      <c r="E10" s="50" t="s">
        <v>20</v>
      </c>
      <c r="F10" s="49">
        <v>11.9</v>
      </c>
      <c r="G10" s="49">
        <v>98</v>
      </c>
      <c r="H10" s="49">
        <v>8.56</v>
      </c>
      <c r="I10" s="50">
        <v>33.86</v>
      </c>
      <c r="J10" s="49">
        <v>4.72</v>
      </c>
      <c r="K10" s="49">
        <v>99.8</v>
      </c>
      <c r="L10" s="52">
        <v>8.02</v>
      </c>
      <c r="M10" s="52">
        <v>-56.2</v>
      </c>
      <c r="N10" s="52">
        <v>22.8</v>
      </c>
      <c r="O10" s="52">
        <v>7.8266999999999998</v>
      </c>
      <c r="P10" s="52">
        <v>25</v>
      </c>
      <c r="Q10">
        <v>2235.7635570000002</v>
      </c>
      <c r="R10" s="53">
        <v>7.8583416874856535</v>
      </c>
      <c r="S10" s="53">
        <v>8.0214244787652174</v>
      </c>
    </row>
    <row r="11" spans="1:19" ht="21" x14ac:dyDescent="0.25">
      <c r="A11" s="49" t="s">
        <v>81</v>
      </c>
      <c r="B11" s="50">
        <v>8</v>
      </c>
      <c r="C11" s="49">
        <v>7</v>
      </c>
      <c r="D11" s="51">
        <v>43679</v>
      </c>
      <c r="E11" s="50" t="s">
        <v>20</v>
      </c>
      <c r="F11" s="49">
        <v>12.7</v>
      </c>
      <c r="G11" s="49">
        <v>96</v>
      </c>
      <c r="H11" s="49">
        <v>8.24</v>
      </c>
      <c r="I11" s="50">
        <v>33.86</v>
      </c>
      <c r="J11" s="49">
        <v>8.01</v>
      </c>
      <c r="K11" s="49">
        <v>-86.3</v>
      </c>
      <c r="L11" s="52">
        <v>7.98</v>
      </c>
      <c r="M11" s="52">
        <v>-55.5</v>
      </c>
      <c r="N11" s="52">
        <v>21</v>
      </c>
      <c r="O11" s="52">
        <v>7.8221999999999996</v>
      </c>
      <c r="P11" s="52">
        <v>25</v>
      </c>
      <c r="Q11" s="55">
        <v>2215</v>
      </c>
      <c r="R11" s="53">
        <v>7.8799645020796234</v>
      </c>
      <c r="S11" s="53">
        <v>8.0043710140278534</v>
      </c>
    </row>
    <row r="12" spans="1:19" ht="21" x14ac:dyDescent="0.25">
      <c r="A12" s="49" t="s">
        <v>83</v>
      </c>
      <c r="B12" s="50">
        <v>26</v>
      </c>
      <c r="C12" s="49">
        <v>7</v>
      </c>
      <c r="D12" s="51">
        <v>43679</v>
      </c>
      <c r="E12" s="50" t="s">
        <v>20</v>
      </c>
      <c r="F12" s="49">
        <v>12.8</v>
      </c>
      <c r="G12" s="49">
        <v>94.6</v>
      </c>
      <c r="H12" s="49">
        <v>8.1</v>
      </c>
      <c r="I12" s="50">
        <v>33.86</v>
      </c>
      <c r="J12" s="49">
        <v>7.99</v>
      </c>
      <c r="K12" s="49">
        <v>-85.3</v>
      </c>
      <c r="L12" s="52">
        <v>8.0500000000000007</v>
      </c>
      <c r="M12" s="52">
        <v>-58.2</v>
      </c>
      <c r="N12" s="52">
        <v>22.6</v>
      </c>
      <c r="O12" s="52">
        <v>7.8178000000000001</v>
      </c>
      <c r="P12" s="52">
        <v>25</v>
      </c>
      <c r="Q12">
        <v>2221.0722150000001</v>
      </c>
      <c r="R12" s="53">
        <v>7.8522702988129565</v>
      </c>
      <c r="S12" s="53">
        <v>7.9982994131038652</v>
      </c>
    </row>
    <row r="13" spans="1:19" ht="21" x14ac:dyDescent="0.25">
      <c r="A13" s="49" t="s">
        <v>82</v>
      </c>
      <c r="B13" s="50">
        <v>3</v>
      </c>
      <c r="C13" s="49">
        <v>7</v>
      </c>
      <c r="D13" s="51">
        <v>43681</v>
      </c>
      <c r="E13" s="50" t="s">
        <v>20</v>
      </c>
      <c r="F13" s="49">
        <v>13.7</v>
      </c>
      <c r="G13" s="49">
        <v>98</v>
      </c>
      <c r="H13" s="49">
        <v>8.24</v>
      </c>
      <c r="I13" s="50">
        <v>33.9</v>
      </c>
      <c r="J13" s="49">
        <v>8.36</v>
      </c>
      <c r="K13" s="49">
        <v>-106.5</v>
      </c>
      <c r="L13" s="52">
        <v>8.06</v>
      </c>
      <c r="M13" s="52">
        <v>-58.2</v>
      </c>
      <c r="N13" s="52">
        <v>21.4</v>
      </c>
      <c r="O13" s="52">
        <v>7.8045999999999998</v>
      </c>
      <c r="P13" s="52">
        <v>25</v>
      </c>
      <c r="Q13">
        <v>2237.3232750000002</v>
      </c>
      <c r="R13" s="53">
        <v>7.856347832440683</v>
      </c>
      <c r="S13" s="53">
        <v>7.9709196342871032</v>
      </c>
    </row>
    <row r="14" spans="1:19" ht="21" x14ac:dyDescent="0.25">
      <c r="A14" s="49" t="s">
        <v>83</v>
      </c>
      <c r="B14" s="50">
        <v>26</v>
      </c>
      <c r="C14" s="49">
        <v>7</v>
      </c>
      <c r="D14" s="51">
        <v>43680</v>
      </c>
      <c r="E14" s="50" t="s">
        <v>20</v>
      </c>
      <c r="F14" s="49">
        <v>12</v>
      </c>
      <c r="G14" s="49">
        <v>95</v>
      </c>
      <c r="H14" s="49">
        <v>8.27</v>
      </c>
      <c r="I14" s="50">
        <v>33.92</v>
      </c>
      <c r="J14" s="49">
        <v>4.67</v>
      </c>
      <c r="K14" s="49">
        <v>103</v>
      </c>
      <c r="L14" s="52">
        <v>7.99</v>
      </c>
      <c r="M14" s="52">
        <v>-54.7</v>
      </c>
      <c r="N14" s="52">
        <v>22.5</v>
      </c>
      <c r="O14" s="52">
        <v>7.8011999999999997</v>
      </c>
      <c r="P14" s="52">
        <v>25</v>
      </c>
      <c r="Q14" s="57">
        <v>2230</v>
      </c>
      <c r="R14" s="53">
        <v>7.836993397444358</v>
      </c>
      <c r="S14" s="53">
        <v>7.9934630763047405</v>
      </c>
    </row>
    <row r="15" spans="1:19" ht="21" x14ac:dyDescent="0.25">
      <c r="A15" s="49" t="s">
        <v>80</v>
      </c>
      <c r="B15" s="50">
        <v>32</v>
      </c>
      <c r="C15" s="49">
        <v>7</v>
      </c>
      <c r="D15" s="51">
        <v>43679</v>
      </c>
      <c r="E15" s="50" t="s">
        <v>20</v>
      </c>
      <c r="F15" s="49">
        <v>13.2</v>
      </c>
      <c r="G15" s="49">
        <v>98</v>
      </c>
      <c r="H15" s="49">
        <v>8.34</v>
      </c>
      <c r="I15" s="50">
        <v>33.85</v>
      </c>
      <c r="J15" s="49">
        <v>5.9</v>
      </c>
      <c r="K15" s="49">
        <v>30.8</v>
      </c>
      <c r="L15" s="52">
        <v>7.79</v>
      </c>
      <c r="M15" s="52">
        <v>-42.8</v>
      </c>
      <c r="N15" s="52">
        <v>22.4</v>
      </c>
      <c r="O15" s="52">
        <v>7.5986000000000002</v>
      </c>
      <c r="P15" s="52">
        <v>25</v>
      </c>
      <c r="Q15">
        <v>2236.1622130000001</v>
      </c>
      <c r="R15" s="53">
        <v>7.6336430941136406</v>
      </c>
      <c r="S15" s="53">
        <v>7.7632745498699967</v>
      </c>
    </row>
    <row r="16" spans="1:19" ht="21" x14ac:dyDescent="0.25">
      <c r="A16" s="49" t="s">
        <v>79</v>
      </c>
      <c r="B16" s="50">
        <v>16</v>
      </c>
      <c r="C16" s="49">
        <v>7</v>
      </c>
      <c r="D16" s="51">
        <v>43679</v>
      </c>
      <c r="E16" s="50" t="s">
        <v>20</v>
      </c>
      <c r="F16" s="49">
        <v>13.1</v>
      </c>
      <c r="G16" s="49">
        <v>96.2</v>
      </c>
      <c r="H16" s="49">
        <v>8.19</v>
      </c>
      <c r="I16" s="50">
        <v>33.869999999999997</v>
      </c>
      <c r="J16" s="49">
        <v>8.32</v>
      </c>
      <c r="K16" s="49">
        <v>-103.8</v>
      </c>
      <c r="L16" s="52">
        <v>7.81</v>
      </c>
      <c r="M16" s="52">
        <v>-44</v>
      </c>
      <c r="N16" s="52">
        <v>22.3</v>
      </c>
      <c r="O16" s="52">
        <v>7.5723000000000003</v>
      </c>
      <c r="P16" s="52">
        <v>25</v>
      </c>
      <c r="Q16">
        <v>2241.7093650000002</v>
      </c>
      <c r="R16" s="53">
        <v>7.6083222812237912</v>
      </c>
      <c r="S16" s="53">
        <v>7.7368675741304642</v>
      </c>
    </row>
    <row r="17" spans="1:19" ht="21" x14ac:dyDescent="0.25">
      <c r="A17" s="49" t="s">
        <v>83</v>
      </c>
      <c r="B17" s="50">
        <v>24</v>
      </c>
      <c r="C17" s="49">
        <v>6</v>
      </c>
      <c r="D17" s="51">
        <v>43679</v>
      </c>
      <c r="E17" s="50" t="s">
        <v>19</v>
      </c>
      <c r="F17" s="49">
        <v>16.3</v>
      </c>
      <c r="G17" s="49">
        <v>101.2</v>
      </c>
      <c r="H17" s="49">
        <v>8.0500000000000007</v>
      </c>
      <c r="I17" s="50">
        <v>33.93</v>
      </c>
      <c r="J17" s="49">
        <v>7.55</v>
      </c>
      <c r="K17" s="49">
        <v>-60.8</v>
      </c>
      <c r="L17" s="52">
        <v>7.68</v>
      </c>
      <c r="M17" s="52">
        <v>-37</v>
      </c>
      <c r="N17" s="52">
        <v>22.1</v>
      </c>
      <c r="O17" s="52">
        <v>7.4759000000000002</v>
      </c>
      <c r="P17" s="52">
        <v>25</v>
      </c>
      <c r="Q17" s="57">
        <v>2235</v>
      </c>
      <c r="R17" s="53">
        <v>7.5129381143935472</v>
      </c>
      <c r="S17" s="53">
        <v>7.5898232647013595</v>
      </c>
    </row>
    <row r="18" spans="1:19" ht="21" x14ac:dyDescent="0.25">
      <c r="A18" s="49" t="s">
        <v>83</v>
      </c>
      <c r="B18" s="50">
        <v>24</v>
      </c>
      <c r="C18" s="49">
        <v>6</v>
      </c>
      <c r="D18" s="51">
        <v>43680</v>
      </c>
      <c r="E18" s="50" t="s">
        <v>20</v>
      </c>
      <c r="F18" s="49">
        <v>12</v>
      </c>
      <c r="G18" s="49">
        <v>95.6</v>
      </c>
      <c r="H18" s="49">
        <v>8.35</v>
      </c>
      <c r="I18" s="50">
        <v>33.92</v>
      </c>
      <c r="J18" s="49">
        <v>4.68</v>
      </c>
      <c r="K18" s="49">
        <v>102.1</v>
      </c>
      <c r="L18" s="52">
        <v>7.64</v>
      </c>
      <c r="M18" s="52">
        <v>-34.4</v>
      </c>
      <c r="N18" s="52">
        <v>22.2</v>
      </c>
      <c r="O18" s="52">
        <v>7.4604999999999997</v>
      </c>
      <c r="P18" s="52">
        <v>25</v>
      </c>
      <c r="Q18" s="54">
        <v>2235</v>
      </c>
      <c r="R18" s="53">
        <v>7.4959609201145581</v>
      </c>
      <c r="S18" s="53">
        <v>7.6327929754802675</v>
      </c>
    </row>
    <row r="19" spans="1:19" ht="21" x14ac:dyDescent="0.25">
      <c r="A19" s="49" t="s">
        <v>81</v>
      </c>
      <c r="B19" s="50">
        <v>9</v>
      </c>
      <c r="C19" s="49">
        <v>6</v>
      </c>
      <c r="D19" s="51">
        <v>43679</v>
      </c>
      <c r="E19" s="50" t="s">
        <v>20</v>
      </c>
      <c r="F19" s="49">
        <v>12.5</v>
      </c>
      <c r="G19" s="49">
        <v>9</v>
      </c>
      <c r="H19" s="49">
        <v>8.52</v>
      </c>
      <c r="I19" s="50">
        <v>33.869999999999997</v>
      </c>
      <c r="J19" s="49">
        <v>7.43</v>
      </c>
      <c r="K19" s="49">
        <v>-53.6</v>
      </c>
      <c r="L19" s="52">
        <v>7.62</v>
      </c>
      <c r="M19" s="52">
        <v>-33.299999999999997</v>
      </c>
      <c r="N19" s="52">
        <v>22</v>
      </c>
      <c r="O19" s="52">
        <v>7.4031000000000002</v>
      </c>
      <c r="P19" s="52">
        <v>25</v>
      </c>
      <c r="Q19" s="55">
        <v>2215</v>
      </c>
      <c r="R19" s="53">
        <v>7.4399522531532698</v>
      </c>
      <c r="S19" s="53">
        <v>7.5637364648399839</v>
      </c>
    </row>
    <row r="20" spans="1:19" ht="21" x14ac:dyDescent="0.25">
      <c r="A20" s="49" t="s">
        <v>83</v>
      </c>
      <c r="B20" s="50">
        <v>24</v>
      </c>
      <c r="C20" s="49">
        <v>6</v>
      </c>
      <c r="D20" s="51">
        <v>43681</v>
      </c>
      <c r="E20" s="50" t="s">
        <v>20</v>
      </c>
      <c r="F20" s="49">
        <v>13.6</v>
      </c>
      <c r="G20" s="49">
        <v>95.8</v>
      </c>
      <c r="H20" s="49">
        <v>8.07</v>
      </c>
      <c r="I20" s="50">
        <v>33.869999999999997</v>
      </c>
      <c r="J20" s="49">
        <v>6.24</v>
      </c>
      <c r="K20" s="49">
        <v>14.3</v>
      </c>
      <c r="L20" s="52">
        <v>7.68</v>
      </c>
      <c r="M20" s="52">
        <v>-35</v>
      </c>
      <c r="N20" s="52">
        <v>21.5</v>
      </c>
      <c r="O20" s="52">
        <v>7.3829000000000002</v>
      </c>
      <c r="P20" s="52">
        <v>25</v>
      </c>
      <c r="Q20" s="52">
        <v>2238.2836130000001</v>
      </c>
      <c r="R20" s="53">
        <v>7.4254938345338051</v>
      </c>
      <c r="S20" s="53">
        <v>7.5270623851124174</v>
      </c>
    </row>
    <row r="21" spans="1:19" ht="21" x14ac:dyDescent="0.25">
      <c r="A21" s="49" t="s">
        <v>82</v>
      </c>
      <c r="B21" s="50">
        <v>4</v>
      </c>
      <c r="C21" s="49">
        <v>6</v>
      </c>
      <c r="D21" s="51">
        <v>43681</v>
      </c>
      <c r="E21" s="50" t="s">
        <v>20</v>
      </c>
      <c r="F21" s="49">
        <v>13.5</v>
      </c>
      <c r="G21" s="49">
        <v>101.5</v>
      </c>
      <c r="H21" s="49">
        <v>8.56</v>
      </c>
      <c r="I21" s="50">
        <v>33.99</v>
      </c>
      <c r="J21" s="49">
        <v>8.34</v>
      </c>
      <c r="K21" s="49">
        <v>-105.2</v>
      </c>
      <c r="L21" s="52"/>
      <c r="M21" s="52"/>
      <c r="N21" s="52"/>
      <c r="O21" s="52">
        <v>7.3795000000000002</v>
      </c>
      <c r="P21" s="52">
        <v>25</v>
      </c>
      <c r="Q21">
        <v>2241.4906959999998</v>
      </c>
      <c r="R21" s="53">
        <v>7.7186407148067717</v>
      </c>
      <c r="S21" s="53">
        <v>7.5248025314049656</v>
      </c>
    </row>
    <row r="22" spans="1:19" ht="21" x14ac:dyDescent="0.25">
      <c r="A22" s="49" t="s">
        <v>82</v>
      </c>
      <c r="B22" s="50">
        <v>4</v>
      </c>
      <c r="C22" s="49">
        <v>6</v>
      </c>
      <c r="D22" s="51">
        <v>43680</v>
      </c>
      <c r="E22" s="50" t="s">
        <v>20</v>
      </c>
      <c r="F22" s="49">
        <v>12</v>
      </c>
      <c r="G22" s="49">
        <v>97.9</v>
      </c>
      <c r="H22" s="49">
        <v>8.5299999999999994</v>
      </c>
      <c r="I22" s="50">
        <v>33.869999999999997</v>
      </c>
      <c r="J22" s="49">
        <v>4.59</v>
      </c>
      <c r="K22" s="49">
        <v>107.2</v>
      </c>
      <c r="L22" s="52">
        <v>7.59</v>
      </c>
      <c r="M22" s="52">
        <v>-31.9</v>
      </c>
      <c r="N22" s="52">
        <v>22.5</v>
      </c>
      <c r="O22" s="52">
        <v>7.3752000000000004</v>
      </c>
      <c r="P22" s="52">
        <v>25</v>
      </c>
      <c r="Q22" s="54">
        <v>2235</v>
      </c>
      <c r="R22" s="53">
        <v>7.4053457080691443</v>
      </c>
      <c r="S22" s="53">
        <v>7.5402553159504846</v>
      </c>
    </row>
    <row r="23" spans="1:19" ht="21" x14ac:dyDescent="0.25">
      <c r="A23" s="49" t="s">
        <v>81</v>
      </c>
      <c r="B23" s="50">
        <v>9</v>
      </c>
      <c r="C23" s="49">
        <v>6</v>
      </c>
      <c r="D23" s="51">
        <v>43680</v>
      </c>
      <c r="E23" s="50" t="s">
        <v>20</v>
      </c>
      <c r="F23" s="49">
        <v>11.9</v>
      </c>
      <c r="G23" s="49">
        <v>100.6</v>
      </c>
      <c r="H23" s="49">
        <v>8.77</v>
      </c>
      <c r="I23" s="50">
        <v>33.869999999999997</v>
      </c>
      <c r="J23" s="49">
        <v>4.66</v>
      </c>
      <c r="K23" s="49">
        <v>103.4</v>
      </c>
      <c r="L23" s="52">
        <v>7.6</v>
      </c>
      <c r="M23" s="52">
        <v>-32.200000000000003</v>
      </c>
      <c r="N23" s="52">
        <v>21.9</v>
      </c>
      <c r="O23" s="52">
        <v>7.3701999999999996</v>
      </c>
      <c r="P23" s="52">
        <v>25</v>
      </c>
      <c r="Q23" s="52">
        <v>2238.4265270000001</v>
      </c>
      <c r="R23" s="53">
        <v>7.4075773179879496</v>
      </c>
      <c r="S23" s="53">
        <v>7.5361699568978526</v>
      </c>
    </row>
    <row r="24" spans="1:19" ht="21" x14ac:dyDescent="0.25">
      <c r="A24" s="49" t="s">
        <v>81</v>
      </c>
      <c r="B24" s="50">
        <v>9</v>
      </c>
      <c r="C24" s="49">
        <v>6</v>
      </c>
      <c r="D24" s="51">
        <v>43679</v>
      </c>
      <c r="E24" s="50" t="s">
        <v>19</v>
      </c>
      <c r="F24" s="49">
        <v>14.7</v>
      </c>
      <c r="G24" s="49">
        <v>103.2</v>
      </c>
      <c r="H24" s="49">
        <v>8.51</v>
      </c>
      <c r="I24" s="50">
        <v>33.869999999999997</v>
      </c>
      <c r="J24" s="49">
        <v>5.89</v>
      </c>
      <c r="K24" s="49">
        <v>34.4</v>
      </c>
      <c r="L24" s="52">
        <v>7.56</v>
      </c>
      <c r="M24" s="52">
        <v>-30</v>
      </c>
      <c r="N24" s="52">
        <v>21.5</v>
      </c>
      <c r="O24" s="52">
        <v>7.3539000000000003</v>
      </c>
      <c r="P24" s="52">
        <v>25</v>
      </c>
      <c r="Q24">
        <v>2237.544324</v>
      </c>
      <c r="R24" s="53">
        <v>7.3957776267188144</v>
      </c>
      <c r="S24" s="53">
        <v>7.4814059218166795</v>
      </c>
    </row>
    <row r="25" spans="1:19" ht="21" x14ac:dyDescent="0.25">
      <c r="A25" s="49" t="s">
        <v>79</v>
      </c>
      <c r="B25" s="50">
        <v>21</v>
      </c>
      <c r="C25" s="49">
        <v>6</v>
      </c>
      <c r="D25" s="51">
        <v>43679</v>
      </c>
      <c r="E25" s="50" t="s">
        <v>20</v>
      </c>
      <c r="F25" s="49">
        <v>13</v>
      </c>
      <c r="G25" s="49">
        <v>91.3</v>
      </c>
      <c r="H25" s="49">
        <v>7.79</v>
      </c>
      <c r="I25" s="50">
        <v>33.880000000000003</v>
      </c>
      <c r="J25" s="49">
        <v>8.1999999999999993</v>
      </c>
      <c r="K25" s="49">
        <v>-97</v>
      </c>
      <c r="L25" s="52">
        <v>7.54</v>
      </c>
      <c r="M25" s="52">
        <v>-28.7</v>
      </c>
      <c r="N25" s="52">
        <v>22.6</v>
      </c>
      <c r="O25" s="52">
        <v>7.3472999999999997</v>
      </c>
      <c r="P25" s="52">
        <v>25</v>
      </c>
      <c r="Q25">
        <v>2238.9394560000001</v>
      </c>
      <c r="R25" s="53">
        <v>7.3757512049185392</v>
      </c>
      <c r="S25" s="53">
        <v>7.4966273203543228</v>
      </c>
    </row>
    <row r="26" spans="1:19" ht="21" x14ac:dyDescent="0.25">
      <c r="A26" s="49" t="s">
        <v>80</v>
      </c>
      <c r="B26" s="50">
        <v>29</v>
      </c>
      <c r="C26" s="49">
        <v>6</v>
      </c>
      <c r="D26" s="51">
        <v>43679</v>
      </c>
      <c r="E26" s="50" t="s">
        <v>20</v>
      </c>
      <c r="F26" s="49">
        <v>13.1</v>
      </c>
      <c r="G26" s="49">
        <v>94.9</v>
      </c>
      <c r="H26" s="49">
        <v>8.09</v>
      </c>
      <c r="I26" s="50">
        <v>33.86</v>
      </c>
      <c r="J26" s="49">
        <v>5.66</v>
      </c>
      <c r="K26" s="49">
        <v>47.7</v>
      </c>
      <c r="L26" s="52">
        <v>7.53</v>
      </c>
      <c r="M26" s="52">
        <v>-28.2</v>
      </c>
      <c r="N26" s="52">
        <v>22.3</v>
      </c>
      <c r="O26" s="52">
        <v>7.3125</v>
      </c>
      <c r="P26" s="52">
        <v>25</v>
      </c>
      <c r="Q26" s="52">
        <v>2237.0450810000002</v>
      </c>
      <c r="R26" s="53">
        <v>7.343884079292196</v>
      </c>
      <c r="S26" s="53">
        <v>7.4576875774818374</v>
      </c>
    </row>
    <row r="27" spans="1:19" ht="21" x14ac:dyDescent="0.25">
      <c r="A27" s="49" t="s">
        <v>83</v>
      </c>
      <c r="B27" s="50">
        <v>24</v>
      </c>
      <c r="C27" s="49">
        <v>6</v>
      </c>
      <c r="D27" s="51">
        <v>43679</v>
      </c>
      <c r="E27" s="50" t="s">
        <v>20</v>
      </c>
      <c r="F27" s="49">
        <v>12.6</v>
      </c>
      <c r="G27" s="49">
        <v>93.9</v>
      </c>
      <c r="H27" s="49">
        <v>8.07</v>
      </c>
      <c r="I27" s="50">
        <v>33.869999999999997</v>
      </c>
      <c r="J27" s="49">
        <v>7.43</v>
      </c>
      <c r="K27" s="49">
        <v>-53.6</v>
      </c>
      <c r="L27" s="52">
        <v>7.58</v>
      </c>
      <c r="M27" s="52">
        <v>-30.8</v>
      </c>
      <c r="N27" s="52">
        <v>21.8</v>
      </c>
      <c r="O27" s="52">
        <v>7.3037000000000001</v>
      </c>
      <c r="P27" s="52">
        <v>25</v>
      </c>
      <c r="Q27">
        <v>2242.9675240000001</v>
      </c>
      <c r="R27" s="53">
        <v>7.3407920029306029</v>
      </c>
      <c r="S27" s="53">
        <v>7.4546673744163812</v>
      </c>
    </row>
    <row r="28" spans="1:19" ht="21" x14ac:dyDescent="0.25">
      <c r="A28" s="49" t="s">
        <v>83</v>
      </c>
      <c r="B28" s="50">
        <v>24</v>
      </c>
      <c r="C28" s="49">
        <v>6</v>
      </c>
      <c r="D28" s="51">
        <v>43680</v>
      </c>
      <c r="E28" s="50" t="s">
        <v>19</v>
      </c>
      <c r="F28" s="49">
        <v>14.8</v>
      </c>
      <c r="G28" s="49">
        <v>104.8</v>
      </c>
      <c r="H28" s="49">
        <v>8.6199999999999992</v>
      </c>
      <c r="I28" s="50">
        <v>33.880000000000003</v>
      </c>
      <c r="J28" s="49">
        <v>4.54</v>
      </c>
      <c r="K28" s="49">
        <v>111.3</v>
      </c>
      <c r="L28" s="52">
        <v>7.57</v>
      </c>
      <c r="M28" s="52">
        <v>-30.7</v>
      </c>
      <c r="N28" s="52">
        <v>21.5</v>
      </c>
      <c r="O28" s="58">
        <v>7.3013000000000003</v>
      </c>
      <c r="P28" s="52">
        <v>25</v>
      </c>
      <c r="Q28">
        <v>2234.202612</v>
      </c>
      <c r="R28" s="53">
        <v>7.3418783435108574</v>
      </c>
      <c r="S28" s="53">
        <v>7.4238431295858982</v>
      </c>
    </row>
    <row r="29" spans="1:19" ht="21" x14ac:dyDescent="0.25">
      <c r="A29" s="49" t="s">
        <v>82</v>
      </c>
      <c r="B29" s="50">
        <v>4</v>
      </c>
      <c r="C29" s="49">
        <v>6</v>
      </c>
      <c r="D29" s="51">
        <v>43679</v>
      </c>
      <c r="E29" s="50" t="s">
        <v>19</v>
      </c>
      <c r="F29" s="49">
        <v>14.8</v>
      </c>
      <c r="G29" s="49">
        <v>101.2</v>
      </c>
      <c r="H29" s="49">
        <v>8.33</v>
      </c>
      <c r="I29" s="50">
        <v>33.86</v>
      </c>
      <c r="J29" s="49">
        <v>8.15</v>
      </c>
      <c r="K29" s="49">
        <v>-94.9</v>
      </c>
      <c r="L29" s="52">
        <v>7.55</v>
      </c>
      <c r="M29" s="52">
        <v>-29.5</v>
      </c>
      <c r="N29" s="52">
        <v>22.9</v>
      </c>
      <c r="O29" s="52">
        <v>7.2984999999999998</v>
      </c>
      <c r="P29" s="52">
        <v>25</v>
      </c>
      <c r="Q29" s="57">
        <v>2235</v>
      </c>
      <c r="R29" s="53">
        <v>7.3226275498495559</v>
      </c>
      <c r="S29" s="53">
        <v>7.4208379329358962</v>
      </c>
    </row>
    <row r="30" spans="1:19" ht="21" x14ac:dyDescent="0.25">
      <c r="A30" s="49" t="s">
        <v>82</v>
      </c>
      <c r="B30" s="50">
        <v>6</v>
      </c>
      <c r="C30" s="49">
        <v>5</v>
      </c>
      <c r="D30" s="51">
        <v>43679</v>
      </c>
      <c r="E30" s="50" t="s">
        <v>19</v>
      </c>
      <c r="F30" s="49">
        <v>14.8</v>
      </c>
      <c r="G30" s="49">
        <v>101.4</v>
      </c>
      <c r="H30" s="49">
        <v>8.34</v>
      </c>
      <c r="I30" s="50">
        <v>33.869999999999997</v>
      </c>
      <c r="J30" s="49">
        <v>8.11</v>
      </c>
      <c r="K30" s="49">
        <v>-92.5</v>
      </c>
      <c r="L30" s="52">
        <v>7.39</v>
      </c>
      <c r="M30" s="52">
        <v>-20</v>
      </c>
      <c r="N30" s="52">
        <v>22.1</v>
      </c>
      <c r="O30" s="52">
        <v>7.2004000000000001</v>
      </c>
      <c r="P30" s="52">
        <v>25</v>
      </c>
      <c r="Q30" s="54">
        <v>2250</v>
      </c>
      <c r="R30" s="53">
        <v>7.2319163999210136</v>
      </c>
      <c r="S30" s="53">
        <v>7.3161819915078725</v>
      </c>
    </row>
    <row r="31" spans="1:19" ht="21" x14ac:dyDescent="0.25">
      <c r="A31" s="49" t="s">
        <v>83</v>
      </c>
      <c r="B31" s="50">
        <v>25</v>
      </c>
      <c r="C31" s="49">
        <v>5</v>
      </c>
      <c r="D31" s="51">
        <v>43680</v>
      </c>
      <c r="E31" s="50" t="s">
        <v>20</v>
      </c>
      <c r="F31" s="49">
        <v>12</v>
      </c>
      <c r="G31" s="49">
        <v>96.5</v>
      </c>
      <c r="H31" s="49">
        <v>8.4</v>
      </c>
      <c r="I31" s="50">
        <v>33.92</v>
      </c>
      <c r="J31" s="49">
        <v>4.5999999999999996</v>
      </c>
      <c r="K31" s="49">
        <v>106.6</v>
      </c>
      <c r="L31" s="52">
        <v>7.44</v>
      </c>
      <c r="M31" s="52">
        <v>-23.2</v>
      </c>
      <c r="N31" s="52">
        <v>23</v>
      </c>
      <c r="O31" s="52">
        <v>7.1974999999999998</v>
      </c>
      <c r="P31" s="52">
        <v>25</v>
      </c>
      <c r="Q31" s="54">
        <v>2230</v>
      </c>
      <c r="R31" s="53">
        <v>7.2190944069318297</v>
      </c>
      <c r="S31" s="53">
        <v>7.347454801537511</v>
      </c>
    </row>
    <row r="32" spans="1:19" ht="21" x14ac:dyDescent="0.25">
      <c r="A32" s="49" t="s">
        <v>82</v>
      </c>
      <c r="B32" s="50">
        <v>6</v>
      </c>
      <c r="C32" s="49">
        <v>5</v>
      </c>
      <c r="D32" s="51">
        <v>43680</v>
      </c>
      <c r="E32" s="50" t="s">
        <v>20</v>
      </c>
      <c r="F32" s="49">
        <v>12</v>
      </c>
      <c r="G32" s="49">
        <v>99.9</v>
      </c>
      <c r="H32" s="49">
        <v>8.6999999999999993</v>
      </c>
      <c r="I32" s="50">
        <v>33.869999999999997</v>
      </c>
      <c r="J32" s="49">
        <v>4.57</v>
      </c>
      <c r="K32" s="49">
        <v>108.8</v>
      </c>
      <c r="L32" s="52">
        <v>7.39</v>
      </c>
      <c r="M32" s="52">
        <v>-20.3</v>
      </c>
      <c r="N32" s="52">
        <v>22.2</v>
      </c>
      <c r="O32" s="52">
        <v>7.1905000000000001</v>
      </c>
      <c r="P32" s="52">
        <v>25</v>
      </c>
      <c r="Q32" s="57">
        <v>2250</v>
      </c>
      <c r="R32" s="53">
        <v>7.2207337581985191</v>
      </c>
      <c r="S32" s="53">
        <v>7.3398546720356874</v>
      </c>
    </row>
    <row r="33" spans="1:19" ht="21" x14ac:dyDescent="0.25">
      <c r="A33" s="49" t="s">
        <v>83</v>
      </c>
      <c r="B33" s="50">
        <v>25</v>
      </c>
      <c r="C33" s="49">
        <v>5</v>
      </c>
      <c r="D33" s="51">
        <v>43679</v>
      </c>
      <c r="E33" s="50" t="s">
        <v>19</v>
      </c>
      <c r="F33" s="49">
        <v>16.3</v>
      </c>
      <c r="G33" s="49">
        <v>99.6</v>
      </c>
      <c r="H33" s="49">
        <v>7.95</v>
      </c>
      <c r="I33" s="50">
        <v>33.93</v>
      </c>
      <c r="J33" s="49">
        <v>7.23</v>
      </c>
      <c r="K33" s="49">
        <v>-42.3</v>
      </c>
      <c r="L33" s="52">
        <v>7.36</v>
      </c>
      <c r="M33" s="52">
        <v>-18.600000000000001</v>
      </c>
      <c r="N33" s="52">
        <v>22.4</v>
      </c>
      <c r="O33" s="52">
        <v>7.1826999999999996</v>
      </c>
      <c r="P33" s="52">
        <v>25</v>
      </c>
      <c r="Q33" s="54">
        <v>2230</v>
      </c>
      <c r="R33" s="53">
        <v>7.2106258380109027</v>
      </c>
      <c r="S33" s="53">
        <v>7.2796491133952372</v>
      </c>
    </row>
    <row r="34" spans="1:19" ht="21" x14ac:dyDescent="0.25">
      <c r="A34" s="49" t="s">
        <v>83</v>
      </c>
      <c r="B34" s="50">
        <v>25</v>
      </c>
      <c r="C34" s="49">
        <v>5</v>
      </c>
      <c r="D34" s="51">
        <v>43679</v>
      </c>
      <c r="E34" s="50" t="s">
        <v>20</v>
      </c>
      <c r="F34" s="49">
        <v>12.6</v>
      </c>
      <c r="G34" s="49">
        <v>93</v>
      </c>
      <c r="H34" s="49">
        <v>8</v>
      </c>
      <c r="I34" s="50">
        <v>33.86</v>
      </c>
      <c r="J34" s="49">
        <v>7.19</v>
      </c>
      <c r="K34" s="49">
        <v>-39.700000000000003</v>
      </c>
      <c r="L34" s="52">
        <v>7.37</v>
      </c>
      <c r="M34" s="52">
        <v>-19.2</v>
      </c>
      <c r="N34" s="52">
        <v>22.2</v>
      </c>
      <c r="O34" s="52">
        <v>7.1783999999999999</v>
      </c>
      <c r="P34" s="52">
        <v>25</v>
      </c>
      <c r="Q34">
        <v>2226.021358</v>
      </c>
      <c r="R34" s="53">
        <v>7.2084252186918532</v>
      </c>
      <c r="S34" s="53">
        <v>7.3194504128494424</v>
      </c>
    </row>
    <row r="35" spans="1:19" ht="21" x14ac:dyDescent="0.25">
      <c r="A35" s="49" t="s">
        <v>80</v>
      </c>
      <c r="B35" s="50">
        <v>31</v>
      </c>
      <c r="C35" s="49">
        <v>5</v>
      </c>
      <c r="D35" s="51">
        <v>43679</v>
      </c>
      <c r="E35" s="50" t="s">
        <v>20</v>
      </c>
      <c r="F35" s="49">
        <v>13</v>
      </c>
      <c r="G35" s="49">
        <v>96.4</v>
      </c>
      <c r="H35" s="49">
        <v>8.2200000000000006</v>
      </c>
      <c r="I35" s="50">
        <v>33.880000000000003</v>
      </c>
      <c r="J35" s="49">
        <v>7.61</v>
      </c>
      <c r="K35" s="49">
        <v>-63.4</v>
      </c>
      <c r="L35" s="52">
        <v>7.44</v>
      </c>
      <c r="M35" s="52">
        <v>-23.3</v>
      </c>
      <c r="N35" s="52">
        <v>22.3</v>
      </c>
      <c r="O35" s="52">
        <v>7.1759000000000004</v>
      </c>
      <c r="P35" s="52">
        <v>25</v>
      </c>
      <c r="Q35">
        <v>2239.925549</v>
      </c>
      <c r="R35" s="53">
        <v>7.2047919844287209</v>
      </c>
      <c r="S35" s="53">
        <v>7.3118751866823395</v>
      </c>
    </row>
    <row r="36" spans="1:19" ht="21" x14ac:dyDescent="0.25">
      <c r="A36" s="49" t="s">
        <v>83</v>
      </c>
      <c r="B36" s="50">
        <v>25</v>
      </c>
      <c r="C36" s="49">
        <v>5</v>
      </c>
      <c r="D36" s="51">
        <v>43681</v>
      </c>
      <c r="E36" s="50" t="s">
        <v>20</v>
      </c>
      <c r="F36" s="49">
        <v>13.7</v>
      </c>
      <c r="G36" s="49">
        <v>93.9</v>
      </c>
      <c r="H36" s="49">
        <v>7.89</v>
      </c>
      <c r="I36" s="50">
        <v>33.869999999999997</v>
      </c>
      <c r="J36" s="49">
        <v>6.26</v>
      </c>
      <c r="K36" s="49">
        <v>13.1</v>
      </c>
      <c r="L36" s="52">
        <v>7.18</v>
      </c>
      <c r="M36" s="52">
        <v>-18.399999999999999</v>
      </c>
      <c r="N36" s="52">
        <v>20.6</v>
      </c>
      <c r="O36" s="52">
        <v>7.1733000000000002</v>
      </c>
      <c r="P36" s="52">
        <v>25</v>
      </c>
      <c r="Q36" s="52">
        <v>2240.5725280000001</v>
      </c>
      <c r="R36" s="53">
        <v>7.2207927900879687</v>
      </c>
      <c r="S36" s="53">
        <v>7.3005975962111984</v>
      </c>
    </row>
    <row r="37" spans="1:19" ht="21" x14ac:dyDescent="0.25">
      <c r="A37" s="49" t="s">
        <v>82</v>
      </c>
      <c r="B37" s="50">
        <v>6</v>
      </c>
      <c r="C37" s="49">
        <v>5</v>
      </c>
      <c r="D37" s="51">
        <v>43679</v>
      </c>
      <c r="E37" s="50" t="s">
        <v>20</v>
      </c>
      <c r="F37" s="49">
        <v>12.5</v>
      </c>
      <c r="G37" s="49">
        <v>93.7</v>
      </c>
      <c r="H37" s="49">
        <v>8.08</v>
      </c>
      <c r="I37" s="50">
        <v>33.869999999999997</v>
      </c>
      <c r="J37" s="49">
        <v>8.6</v>
      </c>
      <c r="K37" s="49">
        <v>-119.4</v>
      </c>
      <c r="L37" s="52">
        <v>7.37</v>
      </c>
      <c r="M37" s="52">
        <v>-19.3</v>
      </c>
      <c r="N37" s="52">
        <v>22.4</v>
      </c>
      <c r="O37" s="52">
        <v>7.1695000000000002</v>
      </c>
      <c r="P37" s="52">
        <v>25</v>
      </c>
      <c r="Q37" s="52">
        <v>2249.8585280000002</v>
      </c>
      <c r="R37" s="53">
        <v>7.1971973615616189</v>
      </c>
      <c r="S37" s="53">
        <v>7.3111073531349531</v>
      </c>
    </row>
    <row r="38" spans="1:19" ht="21" x14ac:dyDescent="0.25">
      <c r="A38" s="49" t="s">
        <v>81</v>
      </c>
      <c r="B38" s="50">
        <v>13</v>
      </c>
      <c r="C38" s="49">
        <v>5</v>
      </c>
      <c r="D38" s="51">
        <v>43679</v>
      </c>
      <c r="E38" s="50" t="s">
        <v>20</v>
      </c>
      <c r="F38" s="49">
        <v>12.5</v>
      </c>
      <c r="G38" s="49">
        <v>95.1</v>
      </c>
      <c r="H38" s="49">
        <v>8.1999999999999993</v>
      </c>
      <c r="I38" s="50">
        <v>33.869999999999997</v>
      </c>
      <c r="J38" s="49">
        <v>7.2</v>
      </c>
      <c r="K38" s="49">
        <v>-40.299999999999997</v>
      </c>
      <c r="L38" s="52">
        <v>7.46</v>
      </c>
      <c r="M38" s="52">
        <v>-22.5</v>
      </c>
      <c r="N38" s="52">
        <v>20.8</v>
      </c>
      <c r="O38" s="52">
        <v>7.1689999999999996</v>
      </c>
      <c r="P38" s="52">
        <v>25</v>
      </c>
      <c r="Q38" s="55">
        <v>2230</v>
      </c>
      <c r="R38" s="53">
        <v>7.2141730541401676</v>
      </c>
      <c r="S38" s="53">
        <v>7.3105916093982746</v>
      </c>
    </row>
    <row r="39" spans="1:19" ht="21" x14ac:dyDescent="0.25">
      <c r="A39" s="49" t="s">
        <v>82</v>
      </c>
      <c r="B39" s="50">
        <v>6</v>
      </c>
      <c r="C39" s="49">
        <v>5</v>
      </c>
      <c r="D39" s="51">
        <v>43680</v>
      </c>
      <c r="E39" s="50" t="s">
        <v>19</v>
      </c>
      <c r="F39" s="49">
        <v>14.9</v>
      </c>
      <c r="G39" s="49">
        <v>101.3</v>
      </c>
      <c r="H39" s="49">
        <v>8.32</v>
      </c>
      <c r="I39" s="50">
        <v>33.880000000000003</v>
      </c>
      <c r="J39" s="49">
        <v>4.7699999999999996</v>
      </c>
      <c r="K39" s="49">
        <v>98.7</v>
      </c>
      <c r="L39" s="52">
        <v>7.29</v>
      </c>
      <c r="M39" s="52">
        <v>-14.7</v>
      </c>
      <c r="N39" s="52">
        <v>22.3</v>
      </c>
      <c r="O39" s="52">
        <v>7.1504000000000003</v>
      </c>
      <c r="P39" s="52">
        <v>25</v>
      </c>
      <c r="Q39">
        <v>2253.7311289999998</v>
      </c>
      <c r="R39" s="53">
        <v>7.1788658520039865</v>
      </c>
      <c r="S39" s="53">
        <v>7.2619655740624589</v>
      </c>
    </row>
    <row r="40" spans="1:19" ht="21" x14ac:dyDescent="0.25">
      <c r="A40" s="49" t="s">
        <v>79</v>
      </c>
      <c r="B40" s="50">
        <v>19</v>
      </c>
      <c r="C40" s="49">
        <v>5</v>
      </c>
      <c r="D40" s="51">
        <v>43679</v>
      </c>
      <c r="E40" s="50" t="s">
        <v>20</v>
      </c>
      <c r="F40" s="49">
        <v>13</v>
      </c>
      <c r="G40" s="49">
        <v>93.1</v>
      </c>
      <c r="H40" s="49">
        <v>7.94</v>
      </c>
      <c r="I40" s="50">
        <v>33.89</v>
      </c>
      <c r="J40" s="49">
        <v>8.1300000000000008</v>
      </c>
      <c r="K40" s="49">
        <v>-93</v>
      </c>
      <c r="L40" s="52">
        <v>7.36</v>
      </c>
      <c r="M40" s="52">
        <v>-18.8</v>
      </c>
      <c r="N40" s="52">
        <v>22</v>
      </c>
      <c r="O40" s="52">
        <v>7.1493000000000002</v>
      </c>
      <c r="P40" s="52">
        <v>25</v>
      </c>
      <c r="Q40">
        <v>2249.4983470000002</v>
      </c>
      <c r="R40" s="53">
        <v>7.1809705262558285</v>
      </c>
      <c r="S40" s="53">
        <v>7.2834312040115989</v>
      </c>
    </row>
    <row r="41" spans="1:19" ht="21" x14ac:dyDescent="0.25">
      <c r="A41" s="49" t="s">
        <v>81</v>
      </c>
      <c r="B41" s="50">
        <v>13</v>
      </c>
      <c r="C41" s="49">
        <v>5</v>
      </c>
      <c r="D41" s="51">
        <v>43680</v>
      </c>
      <c r="E41" s="50" t="s">
        <v>20</v>
      </c>
      <c r="F41" s="49">
        <v>12</v>
      </c>
      <c r="G41" s="49">
        <v>100</v>
      </c>
      <c r="H41" s="49">
        <v>8.7100000000000009</v>
      </c>
      <c r="I41" s="50">
        <v>33.86</v>
      </c>
      <c r="J41" s="49">
        <v>4.6500000000000004</v>
      </c>
      <c r="K41" s="49">
        <v>104.1</v>
      </c>
      <c r="L41" s="52">
        <v>7.35</v>
      </c>
      <c r="M41" s="52">
        <v>-18</v>
      </c>
      <c r="N41" s="52">
        <v>23</v>
      </c>
      <c r="O41" s="52">
        <v>7.1250999999999998</v>
      </c>
      <c r="P41" s="52">
        <v>25</v>
      </c>
      <c r="Q41" s="52">
        <v>2249.1472749999998</v>
      </c>
      <c r="R41" s="53">
        <v>7.1457963588774955</v>
      </c>
      <c r="S41" s="53">
        <v>7.2696308841564452</v>
      </c>
    </row>
    <row r="42" spans="1:19" ht="21" x14ac:dyDescent="0.25">
      <c r="A42" s="49" t="s">
        <v>81</v>
      </c>
      <c r="B42" s="50">
        <v>13</v>
      </c>
      <c r="C42" s="49">
        <v>5</v>
      </c>
      <c r="D42" s="51">
        <v>43679</v>
      </c>
      <c r="E42" s="50" t="s">
        <v>19</v>
      </c>
      <c r="F42" s="49">
        <v>14.7</v>
      </c>
      <c r="G42" s="49">
        <v>104.8</v>
      </c>
      <c r="H42" s="49">
        <v>8.61</v>
      </c>
      <c r="I42" s="50">
        <v>33.869999999999997</v>
      </c>
      <c r="J42" s="49">
        <v>5.88</v>
      </c>
      <c r="K42" s="49">
        <v>35.200000000000003</v>
      </c>
      <c r="L42" s="52">
        <v>7.32</v>
      </c>
      <c r="M42" s="52">
        <v>-16</v>
      </c>
      <c r="N42" s="52">
        <v>21.4</v>
      </c>
      <c r="O42" s="52">
        <v>7.1169000000000002</v>
      </c>
      <c r="P42" s="52">
        <v>25</v>
      </c>
      <c r="Q42" s="52">
        <v>2235.3720039999998</v>
      </c>
      <c r="R42" s="53">
        <v>7.1543731272585882</v>
      </c>
      <c r="S42" s="53">
        <v>7.2289276303912144</v>
      </c>
    </row>
    <row r="43" spans="1:19" ht="21" x14ac:dyDescent="0.25">
      <c r="A43" s="49" t="s">
        <v>83</v>
      </c>
      <c r="B43" s="50">
        <v>25</v>
      </c>
      <c r="C43" s="49">
        <v>5</v>
      </c>
      <c r="D43" s="51">
        <v>43680</v>
      </c>
      <c r="E43" s="50" t="s">
        <v>19</v>
      </c>
      <c r="F43" s="49">
        <v>14.8</v>
      </c>
      <c r="G43" s="49">
        <v>96</v>
      </c>
      <c r="H43" s="49">
        <v>7.89</v>
      </c>
      <c r="I43" s="50">
        <v>33.89</v>
      </c>
      <c r="J43" s="49">
        <v>4.68</v>
      </c>
      <c r="K43" s="49">
        <v>103.3</v>
      </c>
      <c r="L43" s="52">
        <v>7.18</v>
      </c>
      <c r="M43" s="52">
        <v>-8.1999999999999993</v>
      </c>
      <c r="N43" s="52">
        <v>21.4</v>
      </c>
      <c r="O43" s="52">
        <v>7.1109999999999998</v>
      </c>
      <c r="P43" s="52">
        <v>25</v>
      </c>
      <c r="Q43">
        <v>2236.8732920000002</v>
      </c>
      <c r="R43" s="53">
        <v>7.1483582354593969</v>
      </c>
      <c r="S43" s="53">
        <v>7.2215545312742302</v>
      </c>
    </row>
    <row r="44" spans="1:19" ht="21" x14ac:dyDescent="0.25">
      <c r="A44" s="49" t="s">
        <v>83</v>
      </c>
      <c r="B44" s="50">
        <v>27</v>
      </c>
      <c r="C44" s="49">
        <v>4</v>
      </c>
      <c r="D44" s="51">
        <v>43679</v>
      </c>
      <c r="E44" s="50" t="s">
        <v>19</v>
      </c>
      <c r="F44" s="49">
        <v>16.3</v>
      </c>
      <c r="G44" s="49">
        <v>100.2</v>
      </c>
      <c r="H44" s="49">
        <v>8</v>
      </c>
      <c r="I44" s="50">
        <v>33.92</v>
      </c>
      <c r="J44" s="49">
        <v>7.05</v>
      </c>
      <c r="K44" s="49">
        <v>-31.6</v>
      </c>
      <c r="L44" s="52">
        <v>7.24</v>
      </c>
      <c r="M44" s="52">
        <v>-11.9</v>
      </c>
      <c r="N44" s="52">
        <v>22.3</v>
      </c>
      <c r="O44" s="52">
        <v>7.0406000000000004</v>
      </c>
      <c r="P44" s="52">
        <v>25</v>
      </c>
      <c r="Q44" s="54">
        <v>2240</v>
      </c>
      <c r="R44" s="53">
        <v>7.0674798640848611</v>
      </c>
      <c r="S44" s="53">
        <v>7.1309510495183446</v>
      </c>
    </row>
    <row r="45" spans="1:19" ht="21" x14ac:dyDescent="0.25">
      <c r="A45" s="49" t="s">
        <v>81</v>
      </c>
      <c r="B45" s="50">
        <v>10</v>
      </c>
      <c r="C45" s="49">
        <v>4</v>
      </c>
      <c r="D45" s="51">
        <v>43679</v>
      </c>
      <c r="E45" s="50" t="s">
        <v>20</v>
      </c>
      <c r="F45" s="49">
        <v>12.5</v>
      </c>
      <c r="G45" s="49">
        <v>98.5</v>
      </c>
      <c r="H45" s="49">
        <v>8.5</v>
      </c>
      <c r="I45" s="50">
        <v>33.869999999999997</v>
      </c>
      <c r="J45" s="49">
        <v>7.05</v>
      </c>
      <c r="K45" s="49">
        <v>-31.7</v>
      </c>
      <c r="L45" s="52">
        <v>7.23</v>
      </c>
      <c r="M45" s="52">
        <v>-11</v>
      </c>
      <c r="N45" s="52">
        <v>22</v>
      </c>
      <c r="O45" s="52">
        <v>7.0401999999999996</v>
      </c>
      <c r="P45" s="52">
        <v>25</v>
      </c>
      <c r="Q45" s="55">
        <v>2225</v>
      </c>
      <c r="R45" s="53">
        <v>7.0701220276172627</v>
      </c>
      <c r="S45" s="53">
        <v>7.1735944548905568</v>
      </c>
    </row>
    <row r="46" spans="1:19" ht="21" x14ac:dyDescent="0.25">
      <c r="A46" s="49" t="s">
        <v>82</v>
      </c>
      <c r="B46" s="50">
        <v>5</v>
      </c>
      <c r="C46" s="49">
        <v>4</v>
      </c>
      <c r="D46" s="51">
        <v>43680</v>
      </c>
      <c r="E46" s="50" t="s">
        <v>20</v>
      </c>
      <c r="F46" s="49">
        <v>12</v>
      </c>
      <c r="G46" s="49">
        <v>97.8</v>
      </c>
      <c r="H46" s="49">
        <v>8.52</v>
      </c>
      <c r="I46" s="50">
        <v>33.9</v>
      </c>
      <c r="J46" s="49">
        <v>4.5599999999999996</v>
      </c>
      <c r="K46" s="49">
        <v>109</v>
      </c>
      <c r="L46" s="52">
        <v>7.22</v>
      </c>
      <c r="M46" s="52">
        <v>-10.5</v>
      </c>
      <c r="N46" s="52">
        <v>22.1</v>
      </c>
      <c r="O46" s="52">
        <v>7.0339</v>
      </c>
      <c r="P46" s="52">
        <v>25</v>
      </c>
      <c r="Q46" s="57">
        <v>2255</v>
      </c>
      <c r="R46" s="53">
        <v>7.0627144565952396</v>
      </c>
      <c r="S46" s="53">
        <v>7.1727721087410474</v>
      </c>
    </row>
    <row r="47" spans="1:19" ht="21" x14ac:dyDescent="0.25">
      <c r="A47" s="49" t="s">
        <v>79</v>
      </c>
      <c r="B47" s="50">
        <v>17</v>
      </c>
      <c r="C47" s="49">
        <v>4</v>
      </c>
      <c r="D47" s="51">
        <v>43679</v>
      </c>
      <c r="E47" s="50" t="s">
        <v>20</v>
      </c>
      <c r="F47" s="49">
        <v>13</v>
      </c>
      <c r="G47" s="49">
        <v>94.8</v>
      </c>
      <c r="H47" s="49">
        <v>8.08</v>
      </c>
      <c r="I47" s="50">
        <v>33.85</v>
      </c>
      <c r="J47" s="49">
        <v>5.48</v>
      </c>
      <c r="K47" s="49">
        <v>57.4</v>
      </c>
      <c r="L47" s="52">
        <v>7.31</v>
      </c>
      <c r="M47" s="52">
        <v>-15.8</v>
      </c>
      <c r="N47" s="52">
        <v>22.2</v>
      </c>
      <c r="O47" s="52">
        <v>7.0331999999999999</v>
      </c>
      <c r="P47" s="52">
        <v>25</v>
      </c>
      <c r="Q47" s="52">
        <v>2260.1646009999999</v>
      </c>
      <c r="R47" s="53">
        <v>7.0609856061211032</v>
      </c>
      <c r="S47" s="53">
        <v>7.1603925225093592</v>
      </c>
    </row>
    <row r="48" spans="1:19" ht="21" x14ac:dyDescent="0.25">
      <c r="A48" s="49" t="s">
        <v>82</v>
      </c>
      <c r="B48" s="50">
        <v>5</v>
      </c>
      <c r="C48" s="49">
        <v>4</v>
      </c>
      <c r="D48" s="51">
        <v>43679</v>
      </c>
      <c r="E48" s="50" t="s">
        <v>20</v>
      </c>
      <c r="F48" s="49">
        <v>12.5</v>
      </c>
      <c r="G48" s="49">
        <v>91.1</v>
      </c>
      <c r="H48" s="49">
        <v>7.85</v>
      </c>
      <c r="I48" s="50">
        <v>33.869999999999997</v>
      </c>
      <c r="J48" s="49">
        <v>8.4700000000000006</v>
      </c>
      <c r="K48" s="49">
        <v>-112.1</v>
      </c>
      <c r="L48" s="52">
        <v>7.25</v>
      </c>
      <c r="M48" s="52">
        <v>-12.5</v>
      </c>
      <c r="N48" s="52">
        <v>21.7</v>
      </c>
      <c r="O48" s="52">
        <v>7.0313999999999997</v>
      </c>
      <c r="P48" s="52">
        <v>25</v>
      </c>
      <c r="Q48">
        <v>2277.0721589999998</v>
      </c>
      <c r="R48" s="53">
        <v>7.0642330168400269</v>
      </c>
      <c r="S48" s="53">
        <v>7.1642777564183113</v>
      </c>
    </row>
    <row r="49" spans="1:19" ht="21" x14ac:dyDescent="0.25">
      <c r="A49" s="49" t="s">
        <v>81</v>
      </c>
      <c r="B49" s="50">
        <v>10</v>
      </c>
      <c r="C49" s="49">
        <v>4</v>
      </c>
      <c r="D49" s="51">
        <v>43680</v>
      </c>
      <c r="E49" s="50" t="s">
        <v>20</v>
      </c>
      <c r="F49" s="49">
        <v>12</v>
      </c>
      <c r="G49" s="49">
        <v>97.4</v>
      </c>
      <c r="H49" s="49">
        <v>8.49</v>
      </c>
      <c r="I49" s="50">
        <v>33.85</v>
      </c>
      <c r="J49" s="49">
        <v>4.6399999999999997</v>
      </c>
      <c r="K49" s="49">
        <v>104.6</v>
      </c>
      <c r="L49" s="52">
        <v>7.16</v>
      </c>
      <c r="M49" s="52">
        <v>-7</v>
      </c>
      <c r="N49" s="52">
        <v>21.7</v>
      </c>
      <c r="O49" s="52">
        <v>7.0252999999999997</v>
      </c>
      <c r="P49" s="52">
        <v>25</v>
      </c>
      <c r="Q49">
        <v>2250.9705439999998</v>
      </c>
      <c r="R49" s="53">
        <v>7.0580466073893628</v>
      </c>
      <c r="S49" s="53">
        <v>7.1636854200696511</v>
      </c>
    </row>
    <row r="50" spans="1:19" ht="21" x14ac:dyDescent="0.25">
      <c r="A50" s="49" t="s">
        <v>82</v>
      </c>
      <c r="B50" s="50">
        <v>5</v>
      </c>
      <c r="C50" s="1">
        <v>4</v>
      </c>
      <c r="D50" s="70">
        <v>43679</v>
      </c>
      <c r="E50" s="71" t="s">
        <v>19</v>
      </c>
      <c r="F50" s="1">
        <v>15.6</v>
      </c>
      <c r="G50" s="1">
        <v>98.1</v>
      </c>
      <c r="H50" s="1">
        <v>7.94</v>
      </c>
      <c r="I50" s="71">
        <v>33.909999999999997</v>
      </c>
      <c r="J50" s="1">
        <v>8.0500000000000007</v>
      </c>
      <c r="K50" s="1">
        <v>-89.4</v>
      </c>
      <c r="L50">
        <v>7.22</v>
      </c>
      <c r="M50">
        <v>-10.4</v>
      </c>
      <c r="N50">
        <v>22.1</v>
      </c>
      <c r="O50">
        <v>7.0164999999999997</v>
      </c>
      <c r="P50">
        <v>25</v>
      </c>
      <c r="Q50" s="54">
        <v>2255</v>
      </c>
      <c r="R50" s="53">
        <v>7.0450871550627774</v>
      </c>
      <c r="S50" s="53">
        <v>7.1136185741405917</v>
      </c>
    </row>
    <row r="51" spans="1:19" ht="21" x14ac:dyDescent="0.25">
      <c r="A51" s="49" t="s">
        <v>83</v>
      </c>
      <c r="B51" s="50">
        <v>27</v>
      </c>
      <c r="C51" s="49">
        <v>4</v>
      </c>
      <c r="D51" s="51">
        <v>43679</v>
      </c>
      <c r="E51" s="50" t="s">
        <v>20</v>
      </c>
      <c r="F51" s="49">
        <v>12.6</v>
      </c>
      <c r="G51" s="49">
        <v>98</v>
      </c>
      <c r="H51" s="49">
        <v>8.42</v>
      </c>
      <c r="I51" s="50">
        <v>33.86</v>
      </c>
      <c r="J51" s="49">
        <v>7.01</v>
      </c>
      <c r="K51" s="49">
        <v>-29.3</v>
      </c>
      <c r="L51" s="52">
        <v>7.18</v>
      </c>
      <c r="M51" s="52">
        <v>-8.3000000000000007</v>
      </c>
      <c r="N51" s="52">
        <v>22</v>
      </c>
      <c r="O51" s="52">
        <v>7.0157999999999996</v>
      </c>
      <c r="P51" s="52">
        <v>25</v>
      </c>
      <c r="Q51" s="52">
        <v>2252.8833359999999</v>
      </c>
      <c r="R51" s="53">
        <v>7.0453795747123307</v>
      </c>
      <c r="S51" s="53">
        <v>7.1467319942248499</v>
      </c>
    </row>
    <row r="52" spans="1:19" ht="21" x14ac:dyDescent="0.25">
      <c r="A52" s="49" t="s">
        <v>83</v>
      </c>
      <c r="B52" s="50">
        <v>27</v>
      </c>
      <c r="C52" s="49">
        <v>4</v>
      </c>
      <c r="D52" s="51">
        <v>43681</v>
      </c>
      <c r="E52" s="50" t="s">
        <v>20</v>
      </c>
      <c r="F52" s="49">
        <v>13.7</v>
      </c>
      <c r="G52" s="49">
        <v>97.5</v>
      </c>
      <c r="H52" s="49">
        <v>8.2100000000000009</v>
      </c>
      <c r="I52" s="50">
        <v>33.89</v>
      </c>
      <c r="J52" s="49">
        <v>6.3</v>
      </c>
      <c r="K52" s="49">
        <v>10.8</v>
      </c>
      <c r="L52" s="52">
        <v>7.21</v>
      </c>
      <c r="M52" s="52">
        <v>-10.1</v>
      </c>
      <c r="N52" s="52">
        <v>21.7</v>
      </c>
      <c r="O52" s="52">
        <v>7.0147000000000004</v>
      </c>
      <c r="P52" s="52">
        <v>25</v>
      </c>
      <c r="Q52" s="52">
        <v>2239.2960069999999</v>
      </c>
      <c r="R52" s="53">
        <v>7.0472986050229753</v>
      </c>
      <c r="S52" s="53">
        <v>7.1330168546092576</v>
      </c>
    </row>
    <row r="53" spans="1:19" ht="21" x14ac:dyDescent="0.25">
      <c r="A53" s="49" t="s">
        <v>83</v>
      </c>
      <c r="B53" s="50">
        <v>27</v>
      </c>
      <c r="C53" s="1">
        <v>4</v>
      </c>
      <c r="D53" s="70">
        <v>43680</v>
      </c>
      <c r="E53" s="71" t="s">
        <v>19</v>
      </c>
      <c r="F53" s="1">
        <v>14.8</v>
      </c>
      <c r="G53" s="1">
        <v>104.5</v>
      </c>
      <c r="H53" s="1">
        <v>8.59</v>
      </c>
      <c r="I53" s="71">
        <v>33.89</v>
      </c>
      <c r="J53" s="1">
        <v>4.58</v>
      </c>
      <c r="K53" s="1">
        <v>109.2</v>
      </c>
      <c r="L53">
        <v>7.25</v>
      </c>
      <c r="M53">
        <v>-12.3</v>
      </c>
      <c r="N53">
        <v>21.7</v>
      </c>
      <c r="O53">
        <v>7.0130999999999997</v>
      </c>
      <c r="P53">
        <v>25</v>
      </c>
      <c r="Q53">
        <v>2235.4488970000002</v>
      </c>
      <c r="R53" s="53">
        <v>7.0456769151263607</v>
      </c>
      <c r="S53" s="53">
        <v>7.118969998580158</v>
      </c>
    </row>
    <row r="54" spans="1:19" ht="21" x14ac:dyDescent="0.25">
      <c r="A54" s="49" t="s">
        <v>81</v>
      </c>
      <c r="B54" s="50">
        <v>10</v>
      </c>
      <c r="C54" s="49">
        <v>4</v>
      </c>
      <c r="D54" s="51">
        <v>43679</v>
      </c>
      <c r="E54" s="50" t="s">
        <v>19</v>
      </c>
      <c r="F54" s="49">
        <v>14.7</v>
      </c>
      <c r="G54" s="49">
        <v>106.1</v>
      </c>
      <c r="H54" s="49">
        <v>8.74</v>
      </c>
      <c r="I54" s="50">
        <v>33.880000000000003</v>
      </c>
      <c r="J54" s="49">
        <v>5.83</v>
      </c>
      <c r="K54" s="49">
        <v>38.1</v>
      </c>
      <c r="L54" s="52">
        <v>7.27</v>
      </c>
      <c r="M54" s="52">
        <v>-11.7</v>
      </c>
      <c r="N54" s="52">
        <v>21.6</v>
      </c>
      <c r="O54" s="52">
        <v>6.9973999999999998</v>
      </c>
      <c r="P54" s="52">
        <v>25</v>
      </c>
      <c r="Q54">
        <v>2246.0444739999998</v>
      </c>
      <c r="R54" s="53">
        <v>7.0307556648993295</v>
      </c>
      <c r="S54" s="53">
        <v>7.1037267909424306</v>
      </c>
    </row>
    <row r="55" spans="1:19" ht="21" x14ac:dyDescent="0.25">
      <c r="A55" s="49" t="s">
        <v>82</v>
      </c>
      <c r="B55" s="50">
        <v>5</v>
      </c>
      <c r="C55" s="49">
        <v>4</v>
      </c>
      <c r="D55" s="51">
        <v>43680</v>
      </c>
      <c r="E55" s="50" t="s">
        <v>19</v>
      </c>
      <c r="F55" s="49">
        <v>14.9</v>
      </c>
      <c r="G55" s="49">
        <v>103.1</v>
      </c>
      <c r="H55" s="49">
        <v>8.4700000000000006</v>
      </c>
      <c r="I55" s="50">
        <v>33.869999999999997</v>
      </c>
      <c r="J55" s="49">
        <v>5.0999999999999996</v>
      </c>
      <c r="K55" s="49">
        <v>79.400000000000006</v>
      </c>
      <c r="L55" s="52">
        <v>7.15</v>
      </c>
      <c r="M55" s="52">
        <v>-6.4</v>
      </c>
      <c r="N55" s="52">
        <v>22</v>
      </c>
      <c r="O55" s="52">
        <v>6.9739000000000004</v>
      </c>
      <c r="P55" s="52">
        <v>25</v>
      </c>
      <c r="Q55">
        <v>2242.6015440000001</v>
      </c>
      <c r="R55" s="53">
        <v>7.0029602195757814</v>
      </c>
      <c r="S55" s="53">
        <v>7.0771049177074179</v>
      </c>
    </row>
    <row r="56" spans="1:19" ht="21" x14ac:dyDescent="0.25">
      <c r="A56" s="49" t="s">
        <v>80</v>
      </c>
      <c r="B56" s="50">
        <v>30</v>
      </c>
      <c r="C56" s="49">
        <v>4</v>
      </c>
      <c r="D56" s="51">
        <v>43679</v>
      </c>
      <c r="E56" s="50" t="s">
        <v>20</v>
      </c>
      <c r="F56" s="49">
        <v>13</v>
      </c>
      <c r="G56" s="49">
        <v>96.6</v>
      </c>
      <c r="H56" s="49">
        <v>8.25</v>
      </c>
      <c r="I56" s="50">
        <v>33.86</v>
      </c>
      <c r="J56" s="49">
        <v>5.42</v>
      </c>
      <c r="K56" s="49">
        <v>60.8</v>
      </c>
      <c r="L56" s="52">
        <v>7.16</v>
      </c>
      <c r="M56" s="52">
        <v>-7.3</v>
      </c>
      <c r="N56" s="52">
        <v>22.7</v>
      </c>
      <c r="O56" s="52">
        <v>6.9595000000000002</v>
      </c>
      <c r="P56" s="52">
        <v>25</v>
      </c>
      <c r="Q56" s="52">
        <v>2246.428085</v>
      </c>
      <c r="R56" s="53">
        <v>6.9815353199845962</v>
      </c>
      <c r="S56" s="53">
        <v>7.0833057377783533</v>
      </c>
    </row>
    <row r="57" spans="1:19" ht="21" x14ac:dyDescent="0.25">
      <c r="A57" s="49" t="s">
        <v>82</v>
      </c>
      <c r="B57" s="50">
        <v>5</v>
      </c>
      <c r="C57" s="49">
        <v>4</v>
      </c>
      <c r="D57" s="51">
        <v>43681</v>
      </c>
      <c r="E57" s="50" t="s">
        <v>20</v>
      </c>
      <c r="F57" s="49">
        <v>13.8</v>
      </c>
      <c r="G57" s="49">
        <v>95.6</v>
      </c>
      <c r="H57" s="49">
        <v>8.02</v>
      </c>
      <c r="I57" s="50">
        <v>33.869999999999997</v>
      </c>
      <c r="J57" s="49">
        <v>8.2799999999999994</v>
      </c>
      <c r="K57" s="49">
        <v>-101.9</v>
      </c>
      <c r="L57" s="52">
        <v>7.07</v>
      </c>
      <c r="M57" s="52">
        <v>-1.8</v>
      </c>
      <c r="N57" s="52">
        <v>21.9</v>
      </c>
      <c r="O57" s="52">
        <v>6.9576000000000002</v>
      </c>
      <c r="P57" s="52">
        <v>25</v>
      </c>
      <c r="Q57" s="52">
        <v>2252.7875020000001</v>
      </c>
      <c r="R57" s="53">
        <v>6.9874560857258583</v>
      </c>
      <c r="S57" s="53">
        <v>7.072361529884871</v>
      </c>
    </row>
    <row r="58" spans="1:19" ht="21" x14ac:dyDescent="0.25">
      <c r="A58" s="49" t="s">
        <v>83</v>
      </c>
      <c r="B58" s="50">
        <v>22</v>
      </c>
      <c r="C58" s="49">
        <v>3</v>
      </c>
      <c r="D58" s="51">
        <v>43679</v>
      </c>
      <c r="E58" s="50" t="s">
        <v>20</v>
      </c>
      <c r="F58" s="49">
        <v>12.6</v>
      </c>
      <c r="G58" s="49">
        <v>94.9</v>
      </c>
      <c r="H58" s="49">
        <v>8.17</v>
      </c>
      <c r="I58" s="50">
        <v>33.86</v>
      </c>
      <c r="J58" s="49">
        <v>6.71</v>
      </c>
      <c r="K58" s="49">
        <v>-12.3</v>
      </c>
      <c r="L58" s="52">
        <v>7.01</v>
      </c>
      <c r="M58" s="52">
        <v>1.4</v>
      </c>
      <c r="N58" s="52">
        <v>21.9</v>
      </c>
      <c r="O58" s="52">
        <v>6.7732000000000001</v>
      </c>
      <c r="P58" s="52">
        <v>25</v>
      </c>
      <c r="Q58">
        <v>2286.3780550000001</v>
      </c>
      <c r="R58" s="53">
        <v>6.8014557251373065</v>
      </c>
      <c r="S58" s="53">
        <v>6.8956707614032897</v>
      </c>
    </row>
    <row r="59" spans="1:19" ht="21" x14ac:dyDescent="0.25">
      <c r="A59" s="49" t="s">
        <v>81</v>
      </c>
      <c r="B59" s="50">
        <v>11</v>
      </c>
      <c r="C59" s="49">
        <v>3</v>
      </c>
      <c r="D59" s="51">
        <v>43680</v>
      </c>
      <c r="E59" s="50" t="s">
        <v>20</v>
      </c>
      <c r="F59" s="49">
        <v>11.9</v>
      </c>
      <c r="G59" s="49">
        <v>96.9</v>
      </c>
      <c r="H59" s="49">
        <v>8.4499999999999993</v>
      </c>
      <c r="I59" s="50">
        <v>33.869999999999997</v>
      </c>
      <c r="J59" s="49">
        <v>4.59</v>
      </c>
      <c r="K59" s="49">
        <v>107.1</v>
      </c>
      <c r="L59" s="52">
        <v>6.96</v>
      </c>
      <c r="M59" s="52">
        <v>4</v>
      </c>
      <c r="N59" s="52">
        <v>22.2</v>
      </c>
      <c r="O59" s="52">
        <v>6.7725999999999997</v>
      </c>
      <c r="P59" s="52">
        <v>25</v>
      </c>
      <c r="Q59">
        <v>2251.8378760000001</v>
      </c>
      <c r="R59" s="53">
        <v>6.7980568810132915</v>
      </c>
      <c r="S59" s="53">
        <v>6.9027769991410048</v>
      </c>
    </row>
    <row r="60" spans="1:19" ht="21" x14ac:dyDescent="0.25">
      <c r="A60" s="49" t="s">
        <v>83</v>
      </c>
      <c r="B60" s="50">
        <v>22</v>
      </c>
      <c r="C60" s="49">
        <v>3</v>
      </c>
      <c r="D60" s="51">
        <v>43681</v>
      </c>
      <c r="E60" s="50" t="s">
        <v>20</v>
      </c>
      <c r="F60" s="49">
        <v>13.7</v>
      </c>
      <c r="G60" s="49">
        <v>96.1</v>
      </c>
      <c r="H60" s="49">
        <v>8.09</v>
      </c>
      <c r="I60" s="50">
        <v>33.880000000000003</v>
      </c>
      <c r="J60" s="49">
        <v>6.28</v>
      </c>
      <c r="K60" s="49">
        <v>12.1</v>
      </c>
      <c r="L60" s="52">
        <v>6.88</v>
      </c>
      <c r="M60" s="52">
        <v>8.6</v>
      </c>
      <c r="N60" s="52">
        <v>21.8</v>
      </c>
      <c r="O60" s="52">
        <v>6.7453000000000003</v>
      </c>
      <c r="P60" s="52">
        <v>25</v>
      </c>
      <c r="Q60">
        <v>2270.8250210000001</v>
      </c>
      <c r="R60" s="53">
        <v>6.7743266802597351</v>
      </c>
      <c r="S60" s="53">
        <v>6.8553148804133448</v>
      </c>
    </row>
    <row r="61" spans="1:19" ht="21" x14ac:dyDescent="0.25">
      <c r="A61" s="49" t="s">
        <v>83</v>
      </c>
      <c r="B61" s="50">
        <v>22</v>
      </c>
      <c r="C61" s="49">
        <v>3</v>
      </c>
      <c r="D61" s="51">
        <v>43680</v>
      </c>
      <c r="E61" s="50" t="s">
        <v>20</v>
      </c>
      <c r="F61" s="49">
        <v>11.9</v>
      </c>
      <c r="G61" s="49">
        <v>96.2</v>
      </c>
      <c r="H61" s="49">
        <v>8.39</v>
      </c>
      <c r="I61" s="50">
        <v>33.909999999999997</v>
      </c>
      <c r="J61" s="49">
        <v>4.55</v>
      </c>
      <c r="K61" s="49">
        <v>109.7</v>
      </c>
      <c r="L61" s="52">
        <v>7.01</v>
      </c>
      <c r="M61" s="52">
        <v>1.4</v>
      </c>
      <c r="N61" s="52">
        <v>23.1</v>
      </c>
      <c r="O61" s="52">
        <v>6.7431000000000001</v>
      </c>
      <c r="P61" s="52">
        <v>25</v>
      </c>
      <c r="Q61" s="57">
        <v>2260</v>
      </c>
      <c r="R61" s="53">
        <v>6.7601359301367934</v>
      </c>
      <c r="S61" s="53">
        <v>6.8726390951927403</v>
      </c>
    </row>
    <row r="62" spans="1:19" ht="21" x14ac:dyDescent="0.25">
      <c r="A62" s="49" t="s">
        <v>81</v>
      </c>
      <c r="B62" s="50">
        <v>11</v>
      </c>
      <c r="C62" s="49">
        <v>3</v>
      </c>
      <c r="D62" s="51">
        <v>43679</v>
      </c>
      <c r="E62" s="50" t="s">
        <v>20</v>
      </c>
      <c r="F62" s="49">
        <v>12.5</v>
      </c>
      <c r="G62" s="49">
        <v>98</v>
      </c>
      <c r="H62" s="49">
        <v>8.44</v>
      </c>
      <c r="I62" s="50">
        <v>33.869999999999997</v>
      </c>
      <c r="J62" s="49">
        <v>6.73</v>
      </c>
      <c r="K62" s="49">
        <v>-13.6</v>
      </c>
      <c r="L62" s="52">
        <v>6.97</v>
      </c>
      <c r="M62" s="52">
        <v>3.4</v>
      </c>
      <c r="N62" s="52">
        <v>22.4</v>
      </c>
      <c r="O62" s="52">
        <v>6.7430000000000003</v>
      </c>
      <c r="P62" s="52">
        <v>25</v>
      </c>
      <c r="Q62" s="56">
        <v>2225</v>
      </c>
      <c r="R62" s="53">
        <v>6.7664552017810884</v>
      </c>
      <c r="S62" s="53">
        <v>6.8659576546148777</v>
      </c>
    </row>
    <row r="63" spans="1:19" ht="21" x14ac:dyDescent="0.25">
      <c r="A63" s="49" t="s">
        <v>83</v>
      </c>
      <c r="B63" s="50">
        <v>22</v>
      </c>
      <c r="C63" s="49">
        <v>3</v>
      </c>
      <c r="D63" s="51">
        <v>43680</v>
      </c>
      <c r="E63" s="50" t="s">
        <v>19</v>
      </c>
      <c r="F63" s="49">
        <v>14.8</v>
      </c>
      <c r="G63" s="49">
        <v>99.7</v>
      </c>
      <c r="H63" s="49">
        <v>8.19</v>
      </c>
      <c r="I63" s="50">
        <v>33.86</v>
      </c>
      <c r="J63" s="49">
        <v>4.5999999999999996</v>
      </c>
      <c r="K63" s="49">
        <v>108.1</v>
      </c>
      <c r="L63" s="52">
        <v>6.88</v>
      </c>
      <c r="M63" s="52">
        <v>8.6</v>
      </c>
      <c r="N63" s="52">
        <v>21.5</v>
      </c>
      <c r="O63" s="52">
        <v>6.7214999999999998</v>
      </c>
      <c r="P63" s="52">
        <v>25</v>
      </c>
      <c r="Q63">
        <v>2247.0550560000001</v>
      </c>
      <c r="R63" s="53">
        <v>6.7531907928558237</v>
      </c>
      <c r="S63" s="53">
        <v>6.8194747999341718</v>
      </c>
    </row>
    <row r="64" spans="1:19" ht="21" x14ac:dyDescent="0.25">
      <c r="A64" s="49" t="s">
        <v>82</v>
      </c>
      <c r="B64" s="50">
        <v>1</v>
      </c>
      <c r="C64" s="49">
        <v>3</v>
      </c>
      <c r="D64" s="70">
        <v>43680</v>
      </c>
      <c r="E64" s="71" t="s">
        <v>20</v>
      </c>
      <c r="F64" s="1">
        <v>12.1</v>
      </c>
      <c r="G64" s="1">
        <v>98.4</v>
      </c>
      <c r="H64" s="1">
        <v>8.5500000000000007</v>
      </c>
      <c r="I64" s="71">
        <v>33.94</v>
      </c>
      <c r="J64" s="1">
        <v>4.5</v>
      </c>
      <c r="K64" s="1">
        <v>112.6</v>
      </c>
      <c r="L64">
        <v>6.97</v>
      </c>
      <c r="M64">
        <v>3.8</v>
      </c>
      <c r="N64">
        <v>22.3</v>
      </c>
      <c r="O64">
        <v>6.7195</v>
      </c>
      <c r="P64">
        <v>25</v>
      </c>
      <c r="Q64" s="55">
        <v>2275</v>
      </c>
      <c r="R64" s="53">
        <v>6.7437679200626457</v>
      </c>
      <c r="S64" s="53">
        <v>6.8463781518508862</v>
      </c>
    </row>
    <row r="65" spans="1:19" ht="21" x14ac:dyDescent="0.25">
      <c r="A65" s="49" t="s">
        <v>80</v>
      </c>
      <c r="B65" s="50">
        <v>35</v>
      </c>
      <c r="C65" s="49">
        <v>3</v>
      </c>
      <c r="D65" s="51">
        <v>43679</v>
      </c>
      <c r="E65" s="50" t="s">
        <v>20</v>
      </c>
      <c r="F65" s="49">
        <v>12.9</v>
      </c>
      <c r="G65" s="49">
        <v>93.6</v>
      </c>
      <c r="H65" s="49">
        <v>8</v>
      </c>
      <c r="I65" s="50">
        <v>33.479999999999997</v>
      </c>
      <c r="J65" s="49">
        <v>5.31</v>
      </c>
      <c r="K65" s="49">
        <v>67.2</v>
      </c>
      <c r="L65" s="52">
        <v>7.01</v>
      </c>
      <c r="M65" s="52">
        <v>1.2</v>
      </c>
      <c r="N65" s="52">
        <v>22.4</v>
      </c>
      <c r="O65" s="52">
        <v>6.7142999999999997</v>
      </c>
      <c r="P65" s="52">
        <v>25</v>
      </c>
      <c r="Q65">
        <v>2277.1364659999999</v>
      </c>
      <c r="R65" s="53">
        <v>6.7376107475069222</v>
      </c>
      <c r="S65" s="53">
        <v>6.832311110173424</v>
      </c>
    </row>
    <row r="66" spans="1:19" ht="21" x14ac:dyDescent="0.25">
      <c r="A66" s="49" t="s">
        <v>82</v>
      </c>
      <c r="B66" s="50">
        <v>1</v>
      </c>
      <c r="C66" s="49">
        <v>3</v>
      </c>
      <c r="D66" s="51">
        <v>43681</v>
      </c>
      <c r="E66" s="50" t="s">
        <v>20</v>
      </c>
      <c r="F66" s="49">
        <v>13.8</v>
      </c>
      <c r="G66" s="49">
        <v>97</v>
      </c>
      <c r="H66" s="49">
        <v>8.15</v>
      </c>
      <c r="I66" s="50">
        <v>33.86</v>
      </c>
      <c r="J66" s="49">
        <v>8.27</v>
      </c>
      <c r="K66" s="49">
        <v>-101.5</v>
      </c>
      <c r="L66" s="52">
        <v>6.8</v>
      </c>
      <c r="M66" s="52">
        <v>13.3</v>
      </c>
      <c r="N66" s="52">
        <v>22</v>
      </c>
      <c r="O66" s="52">
        <v>6.7134999999999998</v>
      </c>
      <c r="P66" s="52">
        <v>25</v>
      </c>
      <c r="Q66" s="52">
        <v>2271.6813940000002</v>
      </c>
      <c r="R66" s="53"/>
      <c r="S66" s="53"/>
    </row>
    <row r="67" spans="1:19" ht="21" x14ac:dyDescent="0.25">
      <c r="A67" s="49" t="s">
        <v>82</v>
      </c>
      <c r="B67" s="50">
        <v>1</v>
      </c>
      <c r="C67" s="49">
        <v>3</v>
      </c>
      <c r="D67" s="51">
        <v>43679</v>
      </c>
      <c r="E67" s="50" t="s">
        <v>20</v>
      </c>
      <c r="F67" s="49">
        <v>12.5</v>
      </c>
      <c r="G67" s="49">
        <v>95.5</v>
      </c>
      <c r="H67" s="49">
        <v>8.23</v>
      </c>
      <c r="I67" s="50">
        <v>33.86</v>
      </c>
      <c r="J67" s="49">
        <v>8.32</v>
      </c>
      <c r="K67" s="49">
        <v>-104</v>
      </c>
      <c r="L67" s="52">
        <v>6.93</v>
      </c>
      <c r="M67" s="52">
        <v>6.2</v>
      </c>
      <c r="N67" s="52">
        <v>22.1</v>
      </c>
      <c r="O67" s="52">
        <v>6.7119</v>
      </c>
      <c r="P67" s="52">
        <v>25</v>
      </c>
      <c r="Q67" s="52">
        <v>2294.990303</v>
      </c>
      <c r="R67" s="53">
        <v>6.7379714702157631</v>
      </c>
      <c r="S67" s="53">
        <v>6.8342555548847184</v>
      </c>
    </row>
    <row r="68" spans="1:19" ht="21" x14ac:dyDescent="0.25">
      <c r="A68" s="49" t="s">
        <v>79</v>
      </c>
      <c r="B68" s="50">
        <v>18</v>
      </c>
      <c r="C68" s="49">
        <v>3</v>
      </c>
      <c r="D68" s="51">
        <v>43679</v>
      </c>
      <c r="E68" s="50" t="s">
        <v>20</v>
      </c>
      <c r="F68" s="49">
        <v>13.1</v>
      </c>
      <c r="G68" s="49">
        <v>96.9</v>
      </c>
      <c r="H68" s="49">
        <v>8.25</v>
      </c>
      <c r="I68" s="50">
        <v>33.86</v>
      </c>
      <c r="J68" s="49">
        <v>5.19</v>
      </c>
      <c r="K68" s="49">
        <v>73.8</v>
      </c>
      <c r="L68" s="52">
        <v>6.96</v>
      </c>
      <c r="M68" s="52">
        <v>4</v>
      </c>
      <c r="N68" s="52">
        <v>22.3</v>
      </c>
      <c r="O68" s="52">
        <v>6.7096</v>
      </c>
      <c r="P68" s="52">
        <v>25</v>
      </c>
      <c r="Q68">
        <v>2279.124276</v>
      </c>
      <c r="R68" s="53">
        <v>6.7338218738885409</v>
      </c>
      <c r="S68" s="53">
        <v>6.8254271211244282</v>
      </c>
    </row>
    <row r="69" spans="1:19" ht="21" x14ac:dyDescent="0.25">
      <c r="A69" s="49" t="s">
        <v>83</v>
      </c>
      <c r="B69" s="50">
        <v>22</v>
      </c>
      <c r="C69" s="49">
        <v>3</v>
      </c>
      <c r="D69" s="51">
        <v>43679</v>
      </c>
      <c r="E69" s="50" t="s">
        <v>19</v>
      </c>
      <c r="F69" s="49">
        <v>16.3</v>
      </c>
      <c r="G69" s="49">
        <v>98.8</v>
      </c>
      <c r="H69" s="49">
        <v>7.89</v>
      </c>
      <c r="I69" s="50">
        <v>33.92</v>
      </c>
      <c r="J69" s="49">
        <v>6.71</v>
      </c>
      <c r="K69" s="49">
        <v>-12.2</v>
      </c>
      <c r="L69" s="52">
        <v>6.98</v>
      </c>
      <c r="M69" s="52">
        <v>3.1</v>
      </c>
      <c r="N69" s="52">
        <v>21.9</v>
      </c>
      <c r="O69" s="52">
        <v>6.7015000000000002</v>
      </c>
      <c r="P69" s="52">
        <v>25</v>
      </c>
      <c r="Q69" s="54">
        <v>2260</v>
      </c>
      <c r="R69" s="53">
        <v>6.7293740868124559</v>
      </c>
      <c r="S69" s="53">
        <v>6.7837129824534355</v>
      </c>
    </row>
    <row r="70" spans="1:19" ht="21" x14ac:dyDescent="0.25">
      <c r="A70" s="49" t="s">
        <v>81</v>
      </c>
      <c r="B70" s="50">
        <v>11</v>
      </c>
      <c r="C70" s="49">
        <v>3</v>
      </c>
      <c r="D70" s="51">
        <v>43679</v>
      </c>
      <c r="E70" s="50" t="s">
        <v>19</v>
      </c>
      <c r="F70" s="49">
        <v>14.7</v>
      </c>
      <c r="G70" s="49">
        <v>102.7</v>
      </c>
      <c r="H70" s="49">
        <v>8.4600000000000009</v>
      </c>
      <c r="I70" s="50">
        <v>33.86</v>
      </c>
      <c r="J70" s="49">
        <v>5.77</v>
      </c>
      <c r="K70" s="49">
        <v>41.5</v>
      </c>
      <c r="L70" s="52">
        <v>6.99</v>
      </c>
      <c r="M70" s="52">
        <v>2.4</v>
      </c>
      <c r="N70" s="52">
        <v>22.5</v>
      </c>
      <c r="O70" s="52">
        <v>6.6935000000000002</v>
      </c>
      <c r="P70" s="52">
        <v>25</v>
      </c>
      <c r="Q70">
        <v>2244.4654949999999</v>
      </c>
      <c r="R70" s="53">
        <v>6.7158294038722781</v>
      </c>
      <c r="S70" s="53">
        <v>6.7921147834142062</v>
      </c>
    </row>
    <row r="71" spans="1:19" ht="21" x14ac:dyDescent="0.25">
      <c r="A71" s="49" t="s">
        <v>82</v>
      </c>
      <c r="B71" s="50">
        <v>1</v>
      </c>
      <c r="C71" s="49">
        <v>3</v>
      </c>
      <c r="D71" s="51">
        <v>43680</v>
      </c>
      <c r="E71" s="50" t="s">
        <v>19</v>
      </c>
      <c r="F71" s="49">
        <v>14.9</v>
      </c>
      <c r="G71" s="49">
        <v>99.8</v>
      </c>
      <c r="H71" s="49">
        <v>8.16</v>
      </c>
      <c r="I71" s="50">
        <v>33.869999999999997</v>
      </c>
      <c r="J71" s="49">
        <v>4.8099999999999996</v>
      </c>
      <c r="K71" s="49">
        <v>96</v>
      </c>
      <c r="L71" s="52">
        <v>6.85</v>
      </c>
      <c r="M71" s="52">
        <v>10.4</v>
      </c>
      <c r="N71" s="52">
        <v>21.5</v>
      </c>
      <c r="O71" s="52">
        <v>6.6860999999999997</v>
      </c>
      <c r="P71" s="52">
        <v>25</v>
      </c>
      <c r="Q71" s="52">
        <v>2249.2949149999999</v>
      </c>
      <c r="R71" s="53">
        <v>6.7176022029187852</v>
      </c>
      <c r="S71" s="53">
        <v>6.7825278931300534</v>
      </c>
    </row>
    <row r="72" spans="1:19" ht="21" x14ac:dyDescent="0.25">
      <c r="A72" s="49" t="s">
        <v>82</v>
      </c>
      <c r="B72" s="50">
        <v>1</v>
      </c>
      <c r="C72" s="49">
        <v>3</v>
      </c>
      <c r="D72" s="51">
        <v>43679</v>
      </c>
      <c r="E72" s="50" t="s">
        <v>19</v>
      </c>
      <c r="F72" s="49">
        <v>16.3</v>
      </c>
      <c r="G72" s="49">
        <v>104.3</v>
      </c>
      <c r="H72" s="49">
        <v>8.32</v>
      </c>
      <c r="I72" s="50">
        <v>33.869999999999997</v>
      </c>
      <c r="J72" s="49">
        <v>8.2200000000000006</v>
      </c>
      <c r="K72" s="49">
        <v>-99.2</v>
      </c>
      <c r="L72" s="52">
        <v>6.97</v>
      </c>
      <c r="M72" s="52">
        <v>3.6</v>
      </c>
      <c r="N72" s="52">
        <v>22.5</v>
      </c>
      <c r="O72" s="52">
        <v>6.6806000000000001</v>
      </c>
      <c r="P72" s="52">
        <v>25</v>
      </c>
      <c r="Q72" s="56">
        <v>2275</v>
      </c>
      <c r="R72" s="53">
        <v>6.7028810668197787</v>
      </c>
      <c r="S72" s="53">
        <v>6.7625584627875037</v>
      </c>
    </row>
    <row r="73" spans="1:19" ht="21" x14ac:dyDescent="0.25">
      <c r="A73" s="49" t="s">
        <v>83</v>
      </c>
      <c r="B73" s="50">
        <v>28</v>
      </c>
      <c r="C73" s="49">
        <v>2</v>
      </c>
      <c r="D73" s="51">
        <v>43679</v>
      </c>
      <c r="E73" s="50" t="s">
        <v>20</v>
      </c>
      <c r="F73" s="49">
        <v>12.5</v>
      </c>
      <c r="G73" s="49">
        <v>98.1</v>
      </c>
      <c r="H73" s="49">
        <v>8.4600000000000009</v>
      </c>
      <c r="I73" s="50">
        <v>33.85</v>
      </c>
      <c r="J73" s="49">
        <v>6.4</v>
      </c>
      <c r="K73" s="49">
        <v>5.2</v>
      </c>
      <c r="L73" s="52">
        <v>6.72</v>
      </c>
      <c r="M73" s="52">
        <v>18.100000000000001</v>
      </c>
      <c r="N73" s="52">
        <v>22.2</v>
      </c>
      <c r="O73" s="52">
        <v>6.4782999999999999</v>
      </c>
      <c r="P73" s="52">
        <v>25</v>
      </c>
      <c r="Q73">
        <v>2344.594893</v>
      </c>
      <c r="R73" s="53">
        <v>6.5027693790800303</v>
      </c>
      <c r="S73" s="53">
        <v>6.5979830467816907</v>
      </c>
    </row>
    <row r="74" spans="1:19" ht="21" x14ac:dyDescent="0.25">
      <c r="A74" s="49" t="s">
        <v>82</v>
      </c>
      <c r="B74" s="50">
        <v>7</v>
      </c>
      <c r="C74" s="49">
        <v>2</v>
      </c>
      <c r="D74" s="51">
        <v>43680</v>
      </c>
      <c r="E74" s="50" t="s">
        <v>20</v>
      </c>
      <c r="F74" s="49">
        <v>11.9</v>
      </c>
      <c r="G74" s="49">
        <v>95.6</v>
      </c>
      <c r="H74" s="49">
        <v>8.34</v>
      </c>
      <c r="I74" s="50">
        <v>33.93</v>
      </c>
      <c r="J74" s="49">
        <v>4.46</v>
      </c>
      <c r="K74" s="49">
        <v>114.6</v>
      </c>
      <c r="L74" s="52">
        <v>6.65</v>
      </c>
      <c r="M74" s="52">
        <v>21.6</v>
      </c>
      <c r="N74" s="52">
        <v>21.3</v>
      </c>
      <c r="O74" s="52">
        <v>6.4297000000000004</v>
      </c>
      <c r="P74" s="52">
        <v>25</v>
      </c>
      <c r="Q74" s="54">
        <v>2242</v>
      </c>
      <c r="R74" s="53">
        <v>6.4622123013400987</v>
      </c>
      <c r="S74" s="53">
        <v>6.5555323951105899</v>
      </c>
    </row>
    <row r="75" spans="1:19" ht="21" x14ac:dyDescent="0.25">
      <c r="A75" s="49" t="s">
        <v>79</v>
      </c>
      <c r="B75" s="50">
        <v>20</v>
      </c>
      <c r="C75" s="49">
        <v>2</v>
      </c>
      <c r="D75" s="51">
        <v>43679</v>
      </c>
      <c r="E75" s="50" t="s">
        <v>20</v>
      </c>
      <c r="F75" s="49">
        <v>13.1</v>
      </c>
      <c r="G75" s="49">
        <v>93.4</v>
      </c>
      <c r="H75" s="49">
        <v>7.96</v>
      </c>
      <c r="I75" s="50">
        <v>33.86</v>
      </c>
      <c r="J75" s="49">
        <v>5.09</v>
      </c>
      <c r="K75" s="49">
        <v>79.400000000000006</v>
      </c>
      <c r="L75" s="52">
        <v>6.68</v>
      </c>
      <c r="M75" s="52">
        <v>20.100000000000001</v>
      </c>
      <c r="N75" s="52">
        <v>22.3</v>
      </c>
      <c r="O75" s="52">
        <v>6.4246999999999996</v>
      </c>
      <c r="P75" s="52">
        <v>25</v>
      </c>
      <c r="Q75">
        <v>2332.4853229999999</v>
      </c>
      <c r="R75" s="53">
        <v>6.4481910223169701</v>
      </c>
      <c r="S75" s="53">
        <v>6.5376784949868645</v>
      </c>
    </row>
    <row r="76" spans="1:19" ht="21" x14ac:dyDescent="0.25">
      <c r="A76" s="49" t="s">
        <v>80</v>
      </c>
      <c r="B76" s="50">
        <v>33</v>
      </c>
      <c r="C76" s="49">
        <v>2</v>
      </c>
      <c r="D76" s="51">
        <v>43679</v>
      </c>
      <c r="E76" s="50" t="s">
        <v>20</v>
      </c>
      <c r="F76" s="49">
        <v>13</v>
      </c>
      <c r="G76" s="49">
        <v>93.5</v>
      </c>
      <c r="H76" s="49">
        <v>7.99</v>
      </c>
      <c r="I76" s="50">
        <v>33.86</v>
      </c>
      <c r="J76" s="49">
        <v>5.22</v>
      </c>
      <c r="K76" s="49">
        <v>72.2</v>
      </c>
      <c r="L76" s="52">
        <v>6.73</v>
      </c>
      <c r="M76" s="52">
        <v>17.5</v>
      </c>
      <c r="N76" s="52">
        <v>22.8</v>
      </c>
      <c r="O76" s="52">
        <v>6.4207999999999998</v>
      </c>
      <c r="P76" s="52">
        <v>25</v>
      </c>
      <c r="Q76" s="52">
        <v>2329.473383</v>
      </c>
      <c r="R76" s="53">
        <v>6.4398462135927748</v>
      </c>
      <c r="S76" s="53">
        <v>6.5348157159585538</v>
      </c>
    </row>
    <row r="77" spans="1:19" ht="21" x14ac:dyDescent="0.25">
      <c r="A77" s="49" t="s">
        <v>81</v>
      </c>
      <c r="B77" s="50">
        <v>12</v>
      </c>
      <c r="C77" s="49">
        <v>2</v>
      </c>
      <c r="D77" s="51">
        <v>43679</v>
      </c>
      <c r="E77" s="50" t="s">
        <v>20</v>
      </c>
      <c r="F77" s="49">
        <v>12.5</v>
      </c>
      <c r="G77" s="49">
        <v>98.7</v>
      </c>
      <c r="H77" s="49">
        <v>8.5</v>
      </c>
      <c r="I77" s="50">
        <v>33.86</v>
      </c>
      <c r="J77" s="49">
        <v>6.41</v>
      </c>
      <c r="K77" s="49">
        <v>4.7</v>
      </c>
      <c r="L77" s="52">
        <v>6.65</v>
      </c>
      <c r="M77" s="52">
        <v>22.8</v>
      </c>
      <c r="N77" s="52">
        <v>22.1</v>
      </c>
      <c r="O77" s="52">
        <v>6.4169</v>
      </c>
      <c r="P77" s="52">
        <v>25</v>
      </c>
      <c r="Q77" s="56">
        <v>2225</v>
      </c>
      <c r="R77" s="53">
        <v>6.4421705180419462</v>
      </c>
      <c r="S77" s="53">
        <v>6.5362159068861123</v>
      </c>
    </row>
    <row r="78" spans="1:19" ht="21" x14ac:dyDescent="0.25">
      <c r="A78" s="49" t="s">
        <v>82</v>
      </c>
      <c r="B78" s="50">
        <v>7</v>
      </c>
      <c r="C78" s="49">
        <v>2</v>
      </c>
      <c r="D78" s="51">
        <v>43679</v>
      </c>
      <c r="E78" s="50" t="s">
        <v>20</v>
      </c>
      <c r="F78" s="49">
        <v>12.6</v>
      </c>
      <c r="G78" s="49">
        <v>96.1</v>
      </c>
      <c r="H78" s="49">
        <v>8.2799999999999994</v>
      </c>
      <c r="I78" s="50">
        <v>33.86</v>
      </c>
      <c r="J78" s="49">
        <v>8.24</v>
      </c>
      <c r="K78" s="49">
        <v>-99.5</v>
      </c>
      <c r="L78" s="52">
        <v>6.6</v>
      </c>
      <c r="M78" s="52">
        <v>24.7</v>
      </c>
      <c r="N78" s="52">
        <v>21.5</v>
      </c>
      <c r="O78" s="52">
        <v>6.4031000000000002</v>
      </c>
      <c r="P78" s="52">
        <v>25</v>
      </c>
      <c r="Q78">
        <v>2341.4538590000002</v>
      </c>
      <c r="R78" s="53">
        <v>6.4337472570321212</v>
      </c>
      <c r="S78" s="53">
        <v>6.5212693941325632</v>
      </c>
    </row>
    <row r="79" spans="1:19" ht="21" x14ac:dyDescent="0.25">
      <c r="A79" s="49" t="s">
        <v>83</v>
      </c>
      <c r="B79" s="50">
        <v>28</v>
      </c>
      <c r="C79" s="49">
        <v>2</v>
      </c>
      <c r="D79" s="51">
        <v>43680</v>
      </c>
      <c r="E79" s="50" t="s">
        <v>20</v>
      </c>
      <c r="F79" s="49">
        <v>12</v>
      </c>
      <c r="G79" s="49">
        <v>96.7</v>
      </c>
      <c r="H79" s="49">
        <v>8.34</v>
      </c>
      <c r="I79" s="50">
        <v>33.82</v>
      </c>
      <c r="J79" s="49">
        <v>4.5</v>
      </c>
      <c r="K79" s="49">
        <v>112.5</v>
      </c>
      <c r="L79" s="52">
        <v>6.68</v>
      </c>
      <c r="M79" s="52">
        <v>20.2</v>
      </c>
      <c r="N79" s="52">
        <v>22.9</v>
      </c>
      <c r="O79" s="52">
        <v>6.4012000000000002</v>
      </c>
      <c r="P79" s="52">
        <v>25</v>
      </c>
      <c r="Q79" s="54">
        <v>2280</v>
      </c>
      <c r="R79" s="53">
        <v>6.4193430628954227</v>
      </c>
      <c r="S79" s="53">
        <v>6.5257865545627576</v>
      </c>
    </row>
    <row r="80" spans="1:19" ht="21" x14ac:dyDescent="0.25">
      <c r="A80" s="49" t="s">
        <v>82</v>
      </c>
      <c r="B80" s="50">
        <v>7</v>
      </c>
      <c r="C80" s="49">
        <v>2</v>
      </c>
      <c r="D80" s="51">
        <v>43681</v>
      </c>
      <c r="E80" s="50" t="s">
        <v>20</v>
      </c>
      <c r="F80" s="49">
        <v>13.7</v>
      </c>
      <c r="G80" s="49">
        <v>97.5</v>
      </c>
      <c r="H80" s="49">
        <v>8.19</v>
      </c>
      <c r="I80" s="50">
        <v>33.85</v>
      </c>
      <c r="J80" s="49">
        <v>8.17</v>
      </c>
      <c r="K80" s="49">
        <v>-95.7</v>
      </c>
      <c r="L80" s="52">
        <v>6.46</v>
      </c>
      <c r="M80" s="52">
        <v>32.5</v>
      </c>
      <c r="N80" s="52">
        <v>21.7</v>
      </c>
      <c r="O80" s="52">
        <v>6.3947000000000003</v>
      </c>
      <c r="P80" s="52">
        <v>25</v>
      </c>
      <c r="Q80">
        <v>2289.898717</v>
      </c>
      <c r="R80" s="53">
        <v>6.423529267716205</v>
      </c>
      <c r="S80" s="53">
        <v>6.5012312762655133</v>
      </c>
    </row>
    <row r="81" spans="1:19" ht="21" x14ac:dyDescent="0.25">
      <c r="A81" s="49" t="s">
        <v>81</v>
      </c>
      <c r="B81" s="50">
        <v>12</v>
      </c>
      <c r="C81" s="49">
        <v>2</v>
      </c>
      <c r="D81" s="51">
        <v>43680</v>
      </c>
      <c r="E81" s="50" t="s">
        <v>20</v>
      </c>
      <c r="F81" s="49">
        <v>12</v>
      </c>
      <c r="G81" s="49">
        <v>100.2</v>
      </c>
      <c r="H81" s="49">
        <v>8.73</v>
      </c>
      <c r="I81" s="50">
        <v>33.85</v>
      </c>
      <c r="J81" s="49">
        <v>4.55</v>
      </c>
      <c r="K81" s="49">
        <v>109.6</v>
      </c>
      <c r="L81" s="52">
        <v>6.61</v>
      </c>
      <c r="M81" s="52">
        <v>24</v>
      </c>
      <c r="N81" s="52">
        <v>21.8</v>
      </c>
      <c r="O81" s="52">
        <v>6.3871000000000002</v>
      </c>
      <c r="P81" s="52">
        <v>25</v>
      </c>
      <c r="Q81" s="52">
        <v>2283.75684</v>
      </c>
      <c r="R81" s="53">
        <v>6.415018444821567</v>
      </c>
      <c r="S81" s="53">
        <v>6.5116157967828672</v>
      </c>
    </row>
    <row r="82" spans="1:19" ht="21" x14ac:dyDescent="0.25">
      <c r="A82" s="49" t="s">
        <v>82</v>
      </c>
      <c r="B82" s="50">
        <v>7</v>
      </c>
      <c r="C82" s="49">
        <v>2</v>
      </c>
      <c r="D82" s="51">
        <v>43679</v>
      </c>
      <c r="E82" s="50" t="s">
        <v>19</v>
      </c>
      <c r="F82" s="49">
        <v>16.3</v>
      </c>
      <c r="G82" s="49">
        <v>98.3</v>
      </c>
      <c r="H82" s="49">
        <v>7.84</v>
      </c>
      <c r="I82" s="50">
        <v>33.93</v>
      </c>
      <c r="J82" s="49">
        <v>7.95</v>
      </c>
      <c r="K82" s="49">
        <v>-83.6</v>
      </c>
      <c r="L82" s="52">
        <v>6.55</v>
      </c>
      <c r="M82" s="52">
        <v>27.4</v>
      </c>
      <c r="N82" s="52">
        <v>21.8</v>
      </c>
      <c r="O82" s="52">
        <v>6.3760000000000003</v>
      </c>
      <c r="P82" s="52">
        <v>25</v>
      </c>
      <c r="Q82" s="57">
        <v>2242</v>
      </c>
      <c r="R82" s="53">
        <v>6.4039045788395512</v>
      </c>
      <c r="S82" s="53">
        <v>6.4559551040586243</v>
      </c>
    </row>
    <row r="83" spans="1:19" ht="21" x14ac:dyDescent="0.25">
      <c r="A83" s="49" t="s">
        <v>83</v>
      </c>
      <c r="B83" s="50">
        <v>28</v>
      </c>
      <c r="C83" s="49">
        <v>2</v>
      </c>
      <c r="D83" s="51">
        <v>43679</v>
      </c>
      <c r="E83" s="50" t="s">
        <v>19</v>
      </c>
      <c r="F83" s="49">
        <v>16.3</v>
      </c>
      <c r="G83" s="49">
        <v>96</v>
      </c>
      <c r="H83" s="49">
        <v>7.66</v>
      </c>
      <c r="I83" s="50">
        <v>33.94</v>
      </c>
      <c r="J83" s="49">
        <v>6.35</v>
      </c>
      <c r="K83" s="49">
        <v>8.5</v>
      </c>
      <c r="L83" s="52">
        <v>6.58</v>
      </c>
      <c r="M83" s="52">
        <v>26.1</v>
      </c>
      <c r="N83" s="52">
        <v>21.9</v>
      </c>
      <c r="O83" s="52">
        <v>6.3731</v>
      </c>
      <c r="P83" s="52">
        <v>25</v>
      </c>
      <c r="Q83" s="54">
        <v>2280</v>
      </c>
      <c r="R83" s="53">
        <v>6.400102325462143</v>
      </c>
      <c r="S83" s="53">
        <v>6.4530439849449248</v>
      </c>
    </row>
    <row r="84" spans="1:19" ht="21" x14ac:dyDescent="0.25">
      <c r="A84" s="49" t="s">
        <v>83</v>
      </c>
      <c r="B84" s="50">
        <v>28</v>
      </c>
      <c r="C84" s="49">
        <v>2</v>
      </c>
      <c r="D84" s="51">
        <v>43681</v>
      </c>
      <c r="E84" s="50" t="s">
        <v>20</v>
      </c>
      <c r="F84" s="49">
        <v>13.8</v>
      </c>
      <c r="G84" s="49">
        <v>96.6</v>
      </c>
      <c r="H84" s="49">
        <v>8.11</v>
      </c>
      <c r="I84" s="50">
        <v>33.869999999999997</v>
      </c>
      <c r="J84" s="49">
        <v>6.38</v>
      </c>
      <c r="K84" s="49">
        <v>6.4</v>
      </c>
      <c r="L84" s="49">
        <v>6.43</v>
      </c>
      <c r="M84" s="49">
        <v>34.200000000000003</v>
      </c>
      <c r="N84" s="49">
        <v>21.4</v>
      </c>
      <c r="O84" s="49">
        <v>6.3274999999999997</v>
      </c>
      <c r="P84" s="52">
        <v>25</v>
      </c>
      <c r="Q84">
        <v>2255.9480100000001</v>
      </c>
      <c r="R84" s="53">
        <v>6.3589450863282719</v>
      </c>
      <c r="S84" s="53">
        <v>6.432722041471302</v>
      </c>
    </row>
    <row r="85" spans="1:19" ht="21" x14ac:dyDescent="0.25">
      <c r="A85" s="49" t="s">
        <v>83</v>
      </c>
      <c r="B85" s="50">
        <v>23</v>
      </c>
      <c r="C85" s="49">
        <v>1</v>
      </c>
      <c r="D85" s="51">
        <v>43680</v>
      </c>
      <c r="E85" s="50" t="s">
        <v>20</v>
      </c>
      <c r="F85" s="49">
        <v>12</v>
      </c>
      <c r="G85" s="49">
        <v>97.6</v>
      </c>
      <c r="H85" s="49">
        <v>8.5</v>
      </c>
      <c r="I85" s="50">
        <v>33.909999999999997</v>
      </c>
      <c r="J85" s="49">
        <v>4.43</v>
      </c>
      <c r="K85" s="49">
        <v>116.4</v>
      </c>
      <c r="L85" s="52">
        <v>6.49</v>
      </c>
      <c r="M85" s="52">
        <v>31.1</v>
      </c>
      <c r="N85" s="52">
        <v>22</v>
      </c>
      <c r="O85" s="52">
        <v>6.3272000000000004</v>
      </c>
      <c r="P85" s="52">
        <v>25</v>
      </c>
      <c r="Q85" s="54">
        <v>2285</v>
      </c>
      <c r="R85" s="53">
        <v>6.3532532422754144</v>
      </c>
      <c r="S85" s="53">
        <v>6.4514514799576874</v>
      </c>
    </row>
    <row r="86" spans="1:19" ht="21" x14ac:dyDescent="0.25">
      <c r="A86" s="49" t="s">
        <v>83</v>
      </c>
      <c r="B86" s="50">
        <v>28</v>
      </c>
      <c r="C86" s="49">
        <v>2</v>
      </c>
      <c r="D86" s="51">
        <v>43680</v>
      </c>
      <c r="E86" s="50" t="s">
        <v>19</v>
      </c>
      <c r="F86" s="49">
        <v>14.8</v>
      </c>
      <c r="G86" s="49">
        <v>105</v>
      </c>
      <c r="H86" s="49">
        <v>8.6300000000000008</v>
      </c>
      <c r="I86" s="50">
        <v>33.82</v>
      </c>
      <c r="J86" s="49">
        <v>5.14</v>
      </c>
      <c r="K86" s="49">
        <v>77.099999999999994</v>
      </c>
      <c r="L86" s="52">
        <v>6.53</v>
      </c>
      <c r="M86" s="52">
        <v>28.7</v>
      </c>
      <c r="N86" s="52">
        <v>21.5</v>
      </c>
      <c r="O86" s="52">
        <v>6.3135000000000003</v>
      </c>
      <c r="P86" s="52">
        <v>25</v>
      </c>
      <c r="Q86" s="52">
        <v>2213.1989520000002</v>
      </c>
      <c r="R86" s="53">
        <v>6.3440257651906871</v>
      </c>
      <c r="S86" s="53">
        <v>6.4083708502627292</v>
      </c>
    </row>
    <row r="87" spans="1:19" ht="21" x14ac:dyDescent="0.25">
      <c r="A87" s="49" t="s">
        <v>82</v>
      </c>
      <c r="B87" s="50">
        <v>7</v>
      </c>
      <c r="C87" s="49">
        <v>2</v>
      </c>
      <c r="D87" s="51">
        <v>43680</v>
      </c>
      <c r="E87" s="50" t="s">
        <v>19</v>
      </c>
      <c r="F87" s="49">
        <v>14.9</v>
      </c>
      <c r="G87" s="49">
        <v>104.7</v>
      </c>
      <c r="H87" s="49">
        <v>8.6</v>
      </c>
      <c r="I87" s="50">
        <v>33.880000000000003</v>
      </c>
      <c r="J87" s="49">
        <v>4.6500000000000004</v>
      </c>
      <c r="K87" s="49">
        <v>105.2</v>
      </c>
      <c r="L87" s="52">
        <v>6.53</v>
      </c>
      <c r="M87" s="52">
        <v>28.5</v>
      </c>
      <c r="N87" s="52">
        <v>21.5</v>
      </c>
      <c r="O87" s="52">
        <v>6.3079999999999998</v>
      </c>
      <c r="P87" s="52">
        <v>25</v>
      </c>
      <c r="Q87" s="52">
        <v>2243.9268950000001</v>
      </c>
      <c r="R87" s="53">
        <v>6.3385198244605014</v>
      </c>
      <c r="S87" s="53">
        <v>6.4018351322196159</v>
      </c>
    </row>
    <row r="88" spans="1:19" ht="21" x14ac:dyDescent="0.25">
      <c r="A88" s="49" t="s">
        <v>81</v>
      </c>
      <c r="B88" s="50">
        <v>12</v>
      </c>
      <c r="C88" s="49">
        <v>2</v>
      </c>
      <c r="D88" s="51">
        <v>43679</v>
      </c>
      <c r="E88" s="50" t="s">
        <v>19</v>
      </c>
      <c r="F88" s="49">
        <v>14.7</v>
      </c>
      <c r="G88" s="49">
        <v>103.7</v>
      </c>
      <c r="H88" s="49">
        <v>8.5399999999999991</v>
      </c>
      <c r="I88" s="50">
        <v>33.840000000000003</v>
      </c>
      <c r="J88" s="49">
        <v>5.64</v>
      </c>
      <c r="K88" s="49">
        <v>48.7</v>
      </c>
      <c r="L88" s="52">
        <v>6.53</v>
      </c>
      <c r="M88" s="52">
        <v>28.5</v>
      </c>
      <c r="N88" s="52">
        <v>21.4</v>
      </c>
      <c r="O88" s="52">
        <v>6.3070000000000004</v>
      </c>
      <c r="P88" s="52">
        <v>25</v>
      </c>
      <c r="Q88">
        <v>2258.2234370000001</v>
      </c>
      <c r="R88" s="53">
        <v>6.3384203621497841</v>
      </c>
      <c r="S88" s="53">
        <v>6.4028724619587276</v>
      </c>
    </row>
    <row r="89" spans="1:19" ht="21" x14ac:dyDescent="0.25">
      <c r="A89" s="49" t="s">
        <v>83</v>
      </c>
      <c r="B89" s="50">
        <v>23</v>
      </c>
      <c r="C89" s="49">
        <v>1</v>
      </c>
      <c r="D89" s="51">
        <v>43679</v>
      </c>
      <c r="E89" s="50" t="s">
        <v>20</v>
      </c>
      <c r="F89" s="49">
        <v>13.3</v>
      </c>
      <c r="G89" s="49">
        <v>99.5</v>
      </c>
      <c r="H89" s="49">
        <v>8.44</v>
      </c>
      <c r="I89" s="50">
        <v>33.83</v>
      </c>
      <c r="J89" s="49">
        <v>6.24</v>
      </c>
      <c r="K89" s="49">
        <v>13.9</v>
      </c>
      <c r="L89" s="52">
        <v>6.53</v>
      </c>
      <c r="M89" s="52">
        <v>28.5</v>
      </c>
      <c r="N89" s="52">
        <v>22.4</v>
      </c>
      <c r="O89" s="52">
        <v>6.3037999999999998</v>
      </c>
      <c r="P89" s="52">
        <v>25</v>
      </c>
      <c r="Q89">
        <v>2398.8687909999999</v>
      </c>
      <c r="R89" s="53">
        <v>6.3262710219343976</v>
      </c>
      <c r="S89" s="53">
        <v>6.4141596889160519</v>
      </c>
    </row>
    <row r="90" spans="1:19" ht="21" x14ac:dyDescent="0.25">
      <c r="A90" s="49" t="s">
        <v>83</v>
      </c>
      <c r="B90" s="50">
        <v>23</v>
      </c>
      <c r="C90" s="49">
        <v>1</v>
      </c>
      <c r="D90" s="51">
        <v>43679</v>
      </c>
      <c r="E90" s="50" t="s">
        <v>19</v>
      </c>
      <c r="F90" s="49">
        <v>16.3</v>
      </c>
      <c r="G90" s="49">
        <v>102.1</v>
      </c>
      <c r="H90" s="49">
        <v>8.15</v>
      </c>
      <c r="I90" s="50">
        <v>33.909999999999997</v>
      </c>
      <c r="J90" s="49">
        <v>6.2</v>
      </c>
      <c r="K90" s="49">
        <v>17.2</v>
      </c>
      <c r="L90" s="52">
        <v>6.44</v>
      </c>
      <c r="M90" s="52">
        <v>33.700000000000003</v>
      </c>
      <c r="N90" s="52">
        <v>22.6</v>
      </c>
      <c r="O90" s="52">
        <v>6.2929000000000004</v>
      </c>
      <c r="P90" s="52">
        <v>25</v>
      </c>
      <c r="Q90" s="54">
        <v>2285</v>
      </c>
      <c r="R90" s="53">
        <v>6.3135957379348975</v>
      </c>
      <c r="S90" s="53">
        <v>6.3726121322306977</v>
      </c>
    </row>
    <row r="91" spans="1:19" ht="21" x14ac:dyDescent="0.25">
      <c r="A91" s="49" t="s">
        <v>81</v>
      </c>
      <c r="B91" s="50">
        <v>14</v>
      </c>
      <c r="C91" s="49">
        <v>1</v>
      </c>
      <c r="D91" s="51">
        <v>43679</v>
      </c>
      <c r="E91" s="50" t="s">
        <v>20</v>
      </c>
      <c r="F91" s="49">
        <v>12.5</v>
      </c>
      <c r="G91" s="49">
        <v>98.7</v>
      </c>
      <c r="H91" s="49">
        <v>8.51</v>
      </c>
      <c r="I91" s="50">
        <v>33.86</v>
      </c>
      <c r="J91" s="49">
        <v>6.22</v>
      </c>
      <c r="K91" s="49">
        <v>15.1</v>
      </c>
      <c r="L91" s="52">
        <v>6.48</v>
      </c>
      <c r="M91" s="52">
        <v>31.4</v>
      </c>
      <c r="N91" s="52">
        <v>22</v>
      </c>
      <c r="O91" s="52">
        <v>6.2702</v>
      </c>
      <c r="P91" s="52">
        <v>25</v>
      </c>
      <c r="Q91" s="56">
        <v>2320</v>
      </c>
      <c r="R91" s="53">
        <v>6.2961988279770233</v>
      </c>
      <c r="S91" s="53">
        <v>6.3889054799268772</v>
      </c>
    </row>
    <row r="92" spans="1:19" ht="21" x14ac:dyDescent="0.25">
      <c r="A92" s="49" t="s">
        <v>82</v>
      </c>
      <c r="B92" s="50">
        <v>2</v>
      </c>
      <c r="C92" s="49">
        <v>1</v>
      </c>
      <c r="D92" s="51">
        <v>43680</v>
      </c>
      <c r="E92" s="50" t="s">
        <v>19</v>
      </c>
      <c r="F92" s="49">
        <v>14.9</v>
      </c>
      <c r="G92" s="49">
        <v>105.3</v>
      </c>
      <c r="H92" s="49">
        <v>8.65</v>
      </c>
      <c r="I92" s="50">
        <v>33.869999999999997</v>
      </c>
      <c r="J92" s="49">
        <v>4.62</v>
      </c>
      <c r="K92" s="49">
        <v>107.2</v>
      </c>
      <c r="L92" s="52">
        <v>6.44</v>
      </c>
      <c r="M92" s="52">
        <v>33.799999999999997</v>
      </c>
      <c r="N92" s="52">
        <v>22.6</v>
      </c>
      <c r="O92" s="52">
        <v>6.2652999999999999</v>
      </c>
      <c r="P92" s="52">
        <v>25</v>
      </c>
      <c r="Q92" s="52">
        <v>2254.6344920000001</v>
      </c>
      <c r="R92" s="53">
        <v>6.285975955381339</v>
      </c>
      <c r="S92" s="53">
        <v>6.359017468308128</v>
      </c>
    </row>
    <row r="93" spans="1:19" ht="21" x14ac:dyDescent="0.25">
      <c r="A93" s="49" t="s">
        <v>82</v>
      </c>
      <c r="B93" s="50">
        <v>2</v>
      </c>
      <c r="C93" s="49">
        <v>1</v>
      </c>
      <c r="D93" s="51">
        <v>43681</v>
      </c>
      <c r="E93" s="50" t="s">
        <v>20</v>
      </c>
      <c r="F93" s="49">
        <v>13.8</v>
      </c>
      <c r="G93" s="49">
        <v>100.3</v>
      </c>
      <c r="H93" s="49">
        <v>8.42</v>
      </c>
      <c r="I93" s="50">
        <v>33.86</v>
      </c>
      <c r="J93" s="49">
        <v>8.0299999999999994</v>
      </c>
      <c r="K93" s="49">
        <v>-87.8</v>
      </c>
      <c r="L93" s="52">
        <v>6.32</v>
      </c>
      <c r="M93" s="52">
        <v>40.799999999999997</v>
      </c>
      <c r="N93" s="52">
        <v>22</v>
      </c>
      <c r="O93" s="52">
        <v>6.2590000000000003</v>
      </c>
      <c r="P93" s="52">
        <v>25</v>
      </c>
      <c r="Q93">
        <v>2323.3159089999999</v>
      </c>
      <c r="R93" s="53">
        <v>6.2849897141546114</v>
      </c>
      <c r="S93" s="53">
        <v>6.3640103899262765</v>
      </c>
    </row>
    <row r="94" spans="1:19" ht="21" x14ac:dyDescent="0.25">
      <c r="A94" s="49" t="s">
        <v>79</v>
      </c>
      <c r="B94" s="50">
        <v>15</v>
      </c>
      <c r="C94" s="49">
        <v>1</v>
      </c>
      <c r="D94" s="51">
        <v>43679</v>
      </c>
      <c r="E94" s="50" t="s">
        <v>20</v>
      </c>
      <c r="F94" s="49">
        <v>13.1</v>
      </c>
      <c r="G94" s="49">
        <v>99.6</v>
      </c>
      <c r="H94" s="49">
        <v>8.48</v>
      </c>
      <c r="I94" s="50">
        <v>33.840000000000003</v>
      </c>
      <c r="J94" s="49">
        <v>5.05</v>
      </c>
      <c r="K94" s="49">
        <v>82</v>
      </c>
      <c r="L94" s="52">
        <v>6.52</v>
      </c>
      <c r="M94" s="52">
        <v>29.2</v>
      </c>
      <c r="N94" s="52">
        <v>22.4</v>
      </c>
      <c r="O94" s="52">
        <v>6.2576999999999998</v>
      </c>
      <c r="P94" s="52">
        <v>25</v>
      </c>
      <c r="Q94">
        <v>2341.2229320000001</v>
      </c>
      <c r="R94" s="53">
        <v>6.2801364482165702</v>
      </c>
      <c r="S94" s="53">
        <v>6.370022358633098</v>
      </c>
    </row>
    <row r="95" spans="1:19" ht="21" x14ac:dyDescent="0.25">
      <c r="A95" s="49" t="s">
        <v>80</v>
      </c>
      <c r="B95" s="50">
        <v>34</v>
      </c>
      <c r="C95" s="49">
        <v>1</v>
      </c>
      <c r="D95" s="51">
        <v>43679</v>
      </c>
      <c r="E95" s="50" t="s">
        <v>20</v>
      </c>
      <c r="F95" s="49">
        <v>12.9</v>
      </c>
      <c r="G95" s="49">
        <v>95.7</v>
      </c>
      <c r="H95" s="49">
        <v>8.17</v>
      </c>
      <c r="I95" s="50">
        <v>33.840000000000003</v>
      </c>
      <c r="J95" s="49">
        <v>5.13</v>
      </c>
      <c r="K95" s="49">
        <v>77.400000000000006</v>
      </c>
      <c r="L95" s="52">
        <v>6.56</v>
      </c>
      <c r="M95" s="52">
        <v>26.8</v>
      </c>
      <c r="N95" s="52">
        <v>22.7</v>
      </c>
      <c r="O95" s="52">
        <v>6.2526000000000002</v>
      </c>
      <c r="P95" s="52">
        <v>25</v>
      </c>
      <c r="Q95">
        <v>2374.706451</v>
      </c>
      <c r="R95" s="53">
        <v>6.2723870243292739</v>
      </c>
      <c r="S95" s="53">
        <v>6.3670153118776653</v>
      </c>
    </row>
    <row r="96" spans="1:19" ht="21" x14ac:dyDescent="0.25">
      <c r="A96" s="49" t="s">
        <v>81</v>
      </c>
      <c r="B96" s="50">
        <v>14</v>
      </c>
      <c r="C96" s="49">
        <v>1</v>
      </c>
      <c r="D96" s="51">
        <v>43680</v>
      </c>
      <c r="E96" s="50" t="s">
        <v>20</v>
      </c>
      <c r="F96" s="49">
        <v>12.1</v>
      </c>
      <c r="G96" s="49">
        <v>99.7</v>
      </c>
      <c r="H96" s="49">
        <v>8.67</v>
      </c>
      <c r="I96" s="50">
        <v>33.85</v>
      </c>
      <c r="J96" s="49">
        <v>4.53</v>
      </c>
      <c r="K96" s="49">
        <v>111</v>
      </c>
      <c r="L96" s="52">
        <v>6.43</v>
      </c>
      <c r="M96" s="52">
        <v>34.200000000000003</v>
      </c>
      <c r="N96" s="52">
        <v>22.5</v>
      </c>
      <c r="O96" s="52">
        <v>6.2519999999999998</v>
      </c>
      <c r="P96" s="52">
        <v>25</v>
      </c>
      <c r="Q96" s="52">
        <v>2307.3087220000002</v>
      </c>
      <c r="R96" s="53">
        <v>6.2735489536794136</v>
      </c>
      <c r="S96" s="53">
        <v>6.3749200483455404</v>
      </c>
    </row>
    <row r="97" spans="1:19" ht="21" x14ac:dyDescent="0.25">
      <c r="A97" s="49" t="s">
        <v>82</v>
      </c>
      <c r="B97" s="50">
        <v>2</v>
      </c>
      <c r="C97" s="49">
        <v>1</v>
      </c>
      <c r="D97" s="51">
        <v>43679</v>
      </c>
      <c r="E97" s="50" t="s">
        <v>20</v>
      </c>
      <c r="F97" s="49">
        <v>12.8</v>
      </c>
      <c r="G97" s="49">
        <v>97.6</v>
      </c>
      <c r="H97" s="49">
        <v>8.3699999999999992</v>
      </c>
      <c r="I97" s="50">
        <v>33.86</v>
      </c>
      <c r="J97" s="49">
        <v>8.15</v>
      </c>
      <c r="K97" s="49">
        <v>-94.3</v>
      </c>
      <c r="L97" s="52">
        <v>6.46</v>
      </c>
      <c r="M97" s="52">
        <v>32.5</v>
      </c>
      <c r="N97" s="52">
        <v>21.8</v>
      </c>
      <c r="O97" s="52">
        <v>6.2484000000000002</v>
      </c>
      <c r="P97" s="52">
        <v>25</v>
      </c>
      <c r="Q97" s="52">
        <v>2361.9017220000001</v>
      </c>
      <c r="R97" s="53">
        <v>6.2761673762170878</v>
      </c>
      <c r="S97" s="53">
        <v>6.3638608163156203</v>
      </c>
    </row>
    <row r="98" spans="1:19" ht="21" x14ac:dyDescent="0.25">
      <c r="A98" s="49" t="s">
        <v>82</v>
      </c>
      <c r="B98" s="50">
        <v>2</v>
      </c>
      <c r="C98" s="49">
        <v>1</v>
      </c>
      <c r="D98" s="51">
        <v>43680</v>
      </c>
      <c r="E98" s="50" t="s">
        <v>20</v>
      </c>
      <c r="F98" s="49">
        <v>12</v>
      </c>
      <c r="G98" s="49">
        <v>96.7</v>
      </c>
      <c r="H98" s="49">
        <v>8.41</v>
      </c>
      <c r="I98" s="50">
        <v>33.93</v>
      </c>
      <c r="J98" s="49">
        <v>4.46</v>
      </c>
      <c r="K98" s="49">
        <v>115</v>
      </c>
      <c r="L98" s="52">
        <v>6.48</v>
      </c>
      <c r="M98" s="52">
        <v>32.5</v>
      </c>
      <c r="N98" s="52">
        <v>21.9</v>
      </c>
      <c r="O98" s="52">
        <v>6.2455999999999996</v>
      </c>
      <c r="P98" s="52">
        <v>25</v>
      </c>
      <c r="Q98" s="54">
        <v>2255</v>
      </c>
      <c r="R98" s="53">
        <v>6.2724725504770609</v>
      </c>
      <c r="S98" s="53">
        <v>6.3695762868592078</v>
      </c>
    </row>
    <row r="99" spans="1:19" ht="21" x14ac:dyDescent="0.25">
      <c r="A99" s="49" t="s">
        <v>83</v>
      </c>
      <c r="B99" s="50">
        <v>23</v>
      </c>
      <c r="C99" s="49">
        <v>1</v>
      </c>
      <c r="D99" s="51">
        <v>43681</v>
      </c>
      <c r="E99" s="50" t="s">
        <v>20</v>
      </c>
      <c r="F99" s="49">
        <v>13.8</v>
      </c>
      <c r="G99" s="49">
        <v>93.7</v>
      </c>
      <c r="H99" s="49">
        <v>7.86</v>
      </c>
      <c r="I99" s="50">
        <v>33.89</v>
      </c>
      <c r="J99" s="49">
        <v>7.25</v>
      </c>
      <c r="K99" s="49">
        <v>-43</v>
      </c>
      <c r="L99" s="52">
        <v>6.32</v>
      </c>
      <c r="M99" s="52">
        <v>41.6</v>
      </c>
      <c r="N99" s="52">
        <v>22</v>
      </c>
      <c r="O99" s="52">
        <v>6.2401</v>
      </c>
      <c r="P99" s="52">
        <v>25</v>
      </c>
      <c r="Q99">
        <v>2331.2238229999998</v>
      </c>
      <c r="R99" s="53">
        <v>6.2660753597577088</v>
      </c>
      <c r="S99" s="53">
        <v>6.345062373754156</v>
      </c>
    </row>
    <row r="100" spans="1:19" ht="21" x14ac:dyDescent="0.25">
      <c r="A100" s="49" t="s">
        <v>82</v>
      </c>
      <c r="B100" s="50">
        <v>2</v>
      </c>
      <c r="C100" s="49">
        <v>1</v>
      </c>
      <c r="D100" s="51">
        <v>43679</v>
      </c>
      <c r="E100" s="50" t="s">
        <v>19</v>
      </c>
      <c r="F100" s="49">
        <v>16.3</v>
      </c>
      <c r="G100" s="49">
        <v>101</v>
      </c>
      <c r="H100" s="49">
        <v>8.06</v>
      </c>
      <c r="I100" s="50">
        <v>33.93</v>
      </c>
      <c r="J100" s="49">
        <v>7.39</v>
      </c>
      <c r="K100" s="49">
        <v>-51.2</v>
      </c>
      <c r="L100" s="52">
        <v>6.43</v>
      </c>
      <c r="M100" s="52">
        <v>34.299999999999997</v>
      </c>
      <c r="N100" s="52">
        <v>21.9</v>
      </c>
      <c r="O100" s="52">
        <v>6.2039</v>
      </c>
      <c r="P100" s="52">
        <v>25</v>
      </c>
      <c r="Q100" s="55">
        <v>2255</v>
      </c>
      <c r="R100" s="53">
        <v>6.2307415802395267</v>
      </c>
      <c r="S100" s="53">
        <v>6.2834269340335736</v>
      </c>
    </row>
    <row r="101" spans="1:19" ht="21" x14ac:dyDescent="0.25">
      <c r="A101" s="49" t="s">
        <v>83</v>
      </c>
      <c r="B101" s="50">
        <v>23</v>
      </c>
      <c r="C101" s="49">
        <v>1</v>
      </c>
      <c r="D101" s="51">
        <v>43680</v>
      </c>
      <c r="E101" s="50" t="s">
        <v>19</v>
      </c>
      <c r="F101" s="49">
        <v>14.8</v>
      </c>
      <c r="G101" s="49">
        <v>105.8</v>
      </c>
      <c r="H101" s="49">
        <v>8.6999999999999993</v>
      </c>
      <c r="I101" s="50">
        <v>33.89</v>
      </c>
      <c r="J101" s="49">
        <v>4.67</v>
      </c>
      <c r="K101" s="49">
        <v>104.2</v>
      </c>
      <c r="L101" s="52">
        <v>6.46</v>
      </c>
      <c r="M101" s="52">
        <v>34.200000000000003</v>
      </c>
      <c r="N101" s="52">
        <v>21.4</v>
      </c>
      <c r="O101" s="52">
        <v>6.1814</v>
      </c>
      <c r="P101" s="52">
        <v>25</v>
      </c>
      <c r="Q101" s="52">
        <v>2284.1578049999998</v>
      </c>
      <c r="R101" s="53">
        <v>6.2127052585160145</v>
      </c>
      <c r="S101" s="53">
        <v>6.275953997995293</v>
      </c>
    </row>
    <row r="102" spans="1:19" ht="21" x14ac:dyDescent="0.25">
      <c r="A102" s="49" t="s">
        <v>81</v>
      </c>
      <c r="B102" s="50">
        <v>14</v>
      </c>
      <c r="C102" s="49">
        <v>1</v>
      </c>
      <c r="D102" s="51">
        <v>43679</v>
      </c>
      <c r="E102" s="50" t="s">
        <v>19</v>
      </c>
      <c r="F102" s="49">
        <v>14.7</v>
      </c>
      <c r="G102" s="49">
        <v>98.1</v>
      </c>
      <c r="H102" s="49">
        <v>8.08</v>
      </c>
      <c r="I102" s="50">
        <v>33.880000000000003</v>
      </c>
      <c r="J102" s="49">
        <v>5.56</v>
      </c>
      <c r="K102" s="49">
        <v>53.2</v>
      </c>
      <c r="L102" s="52">
        <v>6.35</v>
      </c>
      <c r="M102" s="52">
        <v>38.799999999999997</v>
      </c>
      <c r="N102" s="52">
        <v>21.2</v>
      </c>
      <c r="O102" s="52">
        <v>6.1733000000000002</v>
      </c>
      <c r="P102" s="52">
        <v>25</v>
      </c>
      <c r="Q102" s="52">
        <v>2270.7442430000001</v>
      </c>
      <c r="R102" s="53">
        <v>6.2064026321127397</v>
      </c>
      <c r="S102" s="53">
        <v>6.2688581806460615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9EA63-150F-5F44-A45E-18FD4A88B819}">
  <dimension ref="A1:P150"/>
  <sheetViews>
    <sheetView workbookViewId="0">
      <pane ySplit="1" topLeftCell="A86" activePane="bottomLeft" state="frozen"/>
      <selection pane="bottomLeft" activeCell="R111" sqref="R111"/>
    </sheetView>
  </sheetViews>
  <sheetFormatPr baseColWidth="10" defaultRowHeight="16" x14ac:dyDescent="0.2"/>
  <sheetData>
    <row r="1" spans="1:15" x14ac:dyDescent="0.2">
      <c r="A1" s="1" t="s">
        <v>22</v>
      </c>
      <c r="B1" s="1" t="s">
        <v>25</v>
      </c>
      <c r="C1" s="1" t="s">
        <v>23</v>
      </c>
      <c r="D1" s="1" t="s">
        <v>24</v>
      </c>
      <c r="E1" s="1" t="s">
        <v>21</v>
      </c>
      <c r="F1" s="1" t="s">
        <v>30</v>
      </c>
      <c r="G1" s="1" t="s">
        <v>31</v>
      </c>
      <c r="H1" s="1" t="s">
        <v>34</v>
      </c>
      <c r="I1" s="1" t="s">
        <v>35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</row>
    <row r="2" spans="1:15" x14ac:dyDescent="0.2">
      <c r="A2" t="s">
        <v>29</v>
      </c>
      <c r="B2" s="2">
        <v>43647</v>
      </c>
      <c r="C2" s="3">
        <v>0.51041666666666663</v>
      </c>
      <c r="D2" t="s">
        <v>33</v>
      </c>
      <c r="E2" t="s">
        <v>33</v>
      </c>
      <c r="F2">
        <v>1098</v>
      </c>
      <c r="G2">
        <v>10</v>
      </c>
      <c r="H2" s="4">
        <v>130000</v>
      </c>
      <c r="I2" s="4">
        <v>12000</v>
      </c>
    </row>
    <row r="3" spans="1:15" x14ac:dyDescent="0.2">
      <c r="A3" t="s">
        <v>28</v>
      </c>
      <c r="B3" s="2">
        <v>43647</v>
      </c>
      <c r="C3" s="3">
        <v>0.51666666666666672</v>
      </c>
      <c r="D3">
        <v>0.57999999999999996</v>
      </c>
      <c r="E3">
        <v>7.9585999999999997</v>
      </c>
    </row>
    <row r="4" spans="1:15" x14ac:dyDescent="0.2">
      <c r="A4" t="s">
        <v>28</v>
      </c>
      <c r="B4" s="2">
        <v>43647</v>
      </c>
      <c r="C4" s="3">
        <v>0.51944444444444449</v>
      </c>
      <c r="D4">
        <v>0.57999999999999996</v>
      </c>
      <c r="E4">
        <v>7.9592999999999998</v>
      </c>
    </row>
    <row r="5" spans="1:15" x14ac:dyDescent="0.2">
      <c r="A5" t="s">
        <v>28</v>
      </c>
      <c r="B5" s="2">
        <v>43647</v>
      </c>
      <c r="C5" s="3">
        <v>0.52222222222222225</v>
      </c>
      <c r="D5">
        <v>0.56999999999999995</v>
      </c>
      <c r="E5">
        <v>7.9598000000000004</v>
      </c>
    </row>
    <row r="6" spans="1:15" x14ac:dyDescent="0.2">
      <c r="A6" t="s">
        <v>29</v>
      </c>
      <c r="B6" s="2">
        <v>43647</v>
      </c>
      <c r="C6" s="3">
        <v>0.52916666666666667</v>
      </c>
      <c r="D6" t="s">
        <v>33</v>
      </c>
      <c r="E6" t="s">
        <v>33</v>
      </c>
      <c r="F6">
        <v>1052</v>
      </c>
      <c r="G6">
        <v>10</v>
      </c>
    </row>
    <row r="7" spans="1:15" s="1" customFormat="1" x14ac:dyDescent="0.2">
      <c r="A7" s="1" t="s">
        <v>26</v>
      </c>
      <c r="B7" s="34">
        <v>43647</v>
      </c>
      <c r="C7" s="35">
        <v>0.53055555555555556</v>
      </c>
      <c r="D7" s="1">
        <v>0.57999999999999996</v>
      </c>
      <c r="E7" s="1">
        <v>7.9119999999999999</v>
      </c>
      <c r="J7">
        <v>15.4</v>
      </c>
      <c r="K7">
        <v>100.8</v>
      </c>
      <c r="L7">
        <v>8.24</v>
      </c>
      <c r="M7">
        <v>33.049999999999997</v>
      </c>
      <c r="N7">
        <v>8.06</v>
      </c>
      <c r="O7">
        <v>-89.9</v>
      </c>
    </row>
    <row r="8" spans="1:15" s="1" customFormat="1" x14ac:dyDescent="0.2">
      <c r="A8" s="1" t="s">
        <v>27</v>
      </c>
      <c r="B8" s="34">
        <v>43647</v>
      </c>
      <c r="C8" s="35">
        <v>0.53333333333333333</v>
      </c>
      <c r="D8" s="1">
        <v>0.6</v>
      </c>
      <c r="E8" s="1">
        <v>7.6346999999999996</v>
      </c>
      <c r="J8">
        <v>15.4</v>
      </c>
      <c r="K8">
        <v>99.3</v>
      </c>
      <c r="L8">
        <v>8.11</v>
      </c>
      <c r="M8">
        <v>33.049999999999997</v>
      </c>
      <c r="N8">
        <v>7.77</v>
      </c>
      <c r="O8">
        <v>-73.2</v>
      </c>
    </row>
    <row r="9" spans="1:15" s="1" customFormat="1" x14ac:dyDescent="0.2">
      <c r="A9" s="1" t="s">
        <v>39</v>
      </c>
      <c r="B9" s="34">
        <v>43647</v>
      </c>
      <c r="C9" s="35">
        <v>0.53611111111111109</v>
      </c>
      <c r="D9" s="1">
        <v>0.59</v>
      </c>
      <c r="E9" s="1">
        <v>7.9089999999999998</v>
      </c>
      <c r="J9">
        <v>15.4</v>
      </c>
      <c r="K9">
        <v>100</v>
      </c>
      <c r="L9">
        <v>8.17</v>
      </c>
      <c r="M9">
        <v>33.07</v>
      </c>
      <c r="N9">
        <v>8.11</v>
      </c>
      <c r="O9">
        <v>-92.4</v>
      </c>
    </row>
    <row r="10" spans="1:15" x14ac:dyDescent="0.2">
      <c r="A10" t="s">
        <v>29</v>
      </c>
      <c r="B10" s="2">
        <v>43648</v>
      </c>
      <c r="C10" s="3">
        <v>0.45624999999999999</v>
      </c>
      <c r="D10" t="s">
        <v>33</v>
      </c>
      <c r="E10" t="s">
        <v>33</v>
      </c>
      <c r="F10">
        <v>1151</v>
      </c>
      <c r="G10">
        <v>8.92</v>
      </c>
      <c r="H10" s="4">
        <v>130000</v>
      </c>
      <c r="I10" s="4">
        <v>12000</v>
      </c>
    </row>
    <row r="11" spans="1:15" x14ac:dyDescent="0.2">
      <c r="A11" t="s">
        <v>28</v>
      </c>
      <c r="B11" s="2">
        <v>43648</v>
      </c>
      <c r="C11" s="3">
        <v>0.45833333333333331</v>
      </c>
      <c r="D11">
        <v>0.59</v>
      </c>
      <c r="E11">
        <v>7.7927999999999997</v>
      </c>
    </row>
    <row r="12" spans="1:15" x14ac:dyDescent="0.2">
      <c r="A12" t="s">
        <v>28</v>
      </c>
      <c r="B12" s="2">
        <v>43648</v>
      </c>
      <c r="C12" s="3">
        <v>0.46111111111111108</v>
      </c>
      <c r="D12">
        <v>0.61</v>
      </c>
      <c r="E12">
        <v>7.7972999999999999</v>
      </c>
    </row>
    <row r="13" spans="1:15" x14ac:dyDescent="0.2">
      <c r="A13" t="s">
        <v>28</v>
      </c>
      <c r="B13" s="2">
        <v>43648</v>
      </c>
      <c r="C13" s="3">
        <v>0.46388888888888885</v>
      </c>
      <c r="D13">
        <v>0.6</v>
      </c>
      <c r="E13">
        <v>7.7938000000000001</v>
      </c>
    </row>
    <row r="14" spans="1:15" x14ac:dyDescent="0.2">
      <c r="A14" t="s">
        <v>29</v>
      </c>
      <c r="B14" s="2">
        <v>43648</v>
      </c>
      <c r="C14" s="3">
        <v>0.46875</v>
      </c>
      <c r="D14" t="s">
        <v>33</v>
      </c>
      <c r="E14" t="s">
        <v>33</v>
      </c>
      <c r="F14">
        <v>1129</v>
      </c>
      <c r="G14">
        <v>9.76</v>
      </c>
    </row>
    <row r="15" spans="1:15" s="1" customFormat="1" x14ac:dyDescent="0.2">
      <c r="A15" s="1" t="s">
        <v>26</v>
      </c>
      <c r="B15" s="34">
        <v>43648</v>
      </c>
      <c r="C15" s="35">
        <v>0.46666666666666662</v>
      </c>
      <c r="D15" s="1">
        <v>0.59</v>
      </c>
      <c r="E15" s="1">
        <v>7.9150999999999998</v>
      </c>
      <c r="J15">
        <v>14.8</v>
      </c>
      <c r="K15">
        <v>101.5</v>
      </c>
      <c r="L15">
        <v>8.3800000000000008</v>
      </c>
      <c r="M15">
        <v>33.11</v>
      </c>
      <c r="N15">
        <v>8.1</v>
      </c>
      <c r="O15">
        <v>-92.1</v>
      </c>
    </row>
    <row r="16" spans="1:15" s="1" customFormat="1" x14ac:dyDescent="0.2">
      <c r="A16" s="1" t="s">
        <v>32</v>
      </c>
      <c r="B16" s="34">
        <v>43648</v>
      </c>
      <c r="C16" s="35">
        <v>0.47013888888888888</v>
      </c>
      <c r="D16" s="1">
        <v>0.56999999999999995</v>
      </c>
      <c r="E16" s="1">
        <v>7.5861000000000001</v>
      </c>
      <c r="J16">
        <v>11.9</v>
      </c>
      <c r="K16">
        <v>91.2</v>
      </c>
      <c r="L16">
        <v>8</v>
      </c>
      <c r="M16">
        <v>33.06</v>
      </c>
      <c r="N16">
        <v>7.74</v>
      </c>
      <c r="O16">
        <v>-70.7</v>
      </c>
    </row>
    <row r="17" spans="1:16" s="1" customFormat="1" x14ac:dyDescent="0.2">
      <c r="A17" s="1" t="s">
        <v>40</v>
      </c>
      <c r="B17" s="34">
        <v>43648</v>
      </c>
      <c r="C17" s="35">
        <v>0.47291666666666665</v>
      </c>
      <c r="D17" s="1">
        <v>0.59</v>
      </c>
      <c r="E17" s="1">
        <v>7.9141000000000004</v>
      </c>
      <c r="J17">
        <v>14.7</v>
      </c>
      <c r="K17">
        <v>100.1</v>
      </c>
      <c r="L17">
        <v>8.2899999999999991</v>
      </c>
      <c r="M17">
        <v>33.08</v>
      </c>
      <c r="N17">
        <v>8.1199999999999992</v>
      </c>
      <c r="O17">
        <v>-93.1</v>
      </c>
      <c r="P17"/>
    </row>
    <row r="18" spans="1:16" x14ac:dyDescent="0.2">
      <c r="A18" t="s">
        <v>29</v>
      </c>
      <c r="B18" s="2">
        <v>43649</v>
      </c>
      <c r="C18" s="3">
        <v>0.46180555555555558</v>
      </c>
      <c r="F18">
        <v>1150</v>
      </c>
      <c r="G18">
        <v>11.18</v>
      </c>
      <c r="H18" s="4">
        <v>130000</v>
      </c>
      <c r="I18" s="4">
        <v>12000</v>
      </c>
    </row>
    <row r="19" spans="1:16" x14ac:dyDescent="0.2">
      <c r="A19" t="s">
        <v>28</v>
      </c>
      <c r="B19" s="2">
        <v>43649</v>
      </c>
      <c r="C19" s="3">
        <v>0.46249999999999997</v>
      </c>
      <c r="D19">
        <v>-3.6999999999999998E-2</v>
      </c>
      <c r="E19" t="s">
        <v>41</v>
      </c>
      <c r="F19" t="s">
        <v>42</v>
      </c>
    </row>
    <row r="20" spans="1:16" x14ac:dyDescent="0.2">
      <c r="A20" t="s">
        <v>28</v>
      </c>
      <c r="B20" s="2">
        <v>43649</v>
      </c>
      <c r="C20" s="3">
        <v>0.46527777777777773</v>
      </c>
      <c r="D20">
        <v>0.62</v>
      </c>
      <c r="E20">
        <v>7.8959000000000001</v>
      </c>
    </row>
    <row r="21" spans="1:16" x14ac:dyDescent="0.2">
      <c r="A21" t="s">
        <v>28</v>
      </c>
      <c r="B21" s="2">
        <v>43649</v>
      </c>
      <c r="C21" s="3">
        <v>0.4680555555555555</v>
      </c>
      <c r="D21">
        <v>0.59</v>
      </c>
      <c r="E21">
        <v>7.6295000000000002</v>
      </c>
    </row>
    <row r="22" spans="1:16" x14ac:dyDescent="0.2">
      <c r="A22" t="s">
        <v>28</v>
      </c>
      <c r="B22" s="2">
        <v>43649</v>
      </c>
      <c r="C22" s="3">
        <v>0.47083333333333338</v>
      </c>
      <c r="D22">
        <v>0.59</v>
      </c>
      <c r="E22">
        <v>7.6307</v>
      </c>
    </row>
    <row r="23" spans="1:16" x14ac:dyDescent="0.2">
      <c r="A23" t="s">
        <v>29</v>
      </c>
      <c r="B23" s="2">
        <v>43649</v>
      </c>
      <c r="C23" s="3">
        <v>0.47291666666666665</v>
      </c>
      <c r="F23">
        <v>1121</v>
      </c>
      <c r="G23">
        <v>9.34</v>
      </c>
    </row>
    <row r="24" spans="1:16" s="1" customFormat="1" x14ac:dyDescent="0.2">
      <c r="A24" s="1" t="s">
        <v>32</v>
      </c>
      <c r="B24" s="34">
        <v>43649</v>
      </c>
      <c r="C24" s="35">
        <v>0.47500000000000003</v>
      </c>
      <c r="D24" s="1">
        <v>0.61</v>
      </c>
      <c r="E24" s="1">
        <v>7.5964999999999998</v>
      </c>
      <c r="J24">
        <v>12.4</v>
      </c>
      <c r="K24">
        <v>92.7</v>
      </c>
      <c r="L24">
        <v>8.0399999999999991</v>
      </c>
      <c r="M24">
        <v>33.130000000000003</v>
      </c>
      <c r="N24">
        <v>7.77</v>
      </c>
      <c r="O24">
        <v>-72.7</v>
      </c>
    </row>
    <row r="25" spans="1:16" s="1" customFormat="1" x14ac:dyDescent="0.2">
      <c r="A25" s="1" t="s">
        <v>43</v>
      </c>
      <c r="B25" s="34">
        <v>43649</v>
      </c>
      <c r="C25" s="35">
        <v>0.4777777777777778</v>
      </c>
      <c r="D25" s="1">
        <v>0.59</v>
      </c>
      <c r="E25" s="1">
        <v>7.3704000000000001</v>
      </c>
      <c r="J25">
        <v>12.4</v>
      </c>
      <c r="K25">
        <v>93.8</v>
      </c>
      <c r="L25">
        <v>8.14</v>
      </c>
      <c r="M25">
        <v>33.130000000000003</v>
      </c>
      <c r="N25">
        <v>7.5</v>
      </c>
      <c r="O25">
        <v>-57.5</v>
      </c>
    </row>
    <row r="26" spans="1:16" s="1" customFormat="1" x14ac:dyDescent="0.2">
      <c r="A26" s="1" t="s">
        <v>44</v>
      </c>
      <c r="B26" s="34">
        <v>43649</v>
      </c>
      <c r="C26" s="35">
        <v>0.48055555555555557</v>
      </c>
      <c r="D26" s="1">
        <v>0.59</v>
      </c>
      <c r="E26" s="1">
        <v>7.9154999999999998</v>
      </c>
      <c r="J26">
        <v>15.4</v>
      </c>
      <c r="K26">
        <v>99.2</v>
      </c>
      <c r="L26">
        <v>8.1</v>
      </c>
      <c r="M26">
        <v>33.119999999999997</v>
      </c>
      <c r="N26">
        <v>8.1300000000000008</v>
      </c>
      <c r="O26">
        <v>-94</v>
      </c>
    </row>
    <row r="27" spans="1:16" s="1" customFormat="1" x14ac:dyDescent="0.2">
      <c r="A27" s="1" t="s">
        <v>45</v>
      </c>
      <c r="B27" s="34">
        <v>43649</v>
      </c>
      <c r="C27" s="35">
        <v>0.48333333333333334</v>
      </c>
      <c r="D27" s="1">
        <v>0.59</v>
      </c>
      <c r="E27" s="1">
        <v>7.8734000000000002</v>
      </c>
      <c r="J27">
        <v>12.5</v>
      </c>
      <c r="K27">
        <v>93.8</v>
      </c>
      <c r="L27">
        <v>8.1199999999999992</v>
      </c>
      <c r="M27">
        <v>33.130000000000003</v>
      </c>
      <c r="N27">
        <v>8.09</v>
      </c>
      <c r="O27">
        <v>-90.7</v>
      </c>
    </row>
    <row r="28" spans="1:16" x14ac:dyDescent="0.2">
      <c r="A28" t="s">
        <v>29</v>
      </c>
      <c r="B28" s="2">
        <v>43650</v>
      </c>
      <c r="C28" s="3">
        <v>0.4770833333333333</v>
      </c>
      <c r="D28" t="s">
        <v>33</v>
      </c>
      <c r="E28" t="s">
        <v>33</v>
      </c>
      <c r="F28">
        <v>1100</v>
      </c>
      <c r="G28">
        <v>19</v>
      </c>
      <c r="H28" s="4">
        <v>130000</v>
      </c>
      <c r="I28" s="4">
        <v>12000</v>
      </c>
      <c r="J28" t="s">
        <v>71</v>
      </c>
    </row>
    <row r="29" spans="1:16" x14ac:dyDescent="0.2">
      <c r="A29" t="s">
        <v>28</v>
      </c>
      <c r="B29" s="2">
        <v>43650</v>
      </c>
      <c r="C29" s="3">
        <v>0.47916666666666669</v>
      </c>
      <c r="D29">
        <v>0.61</v>
      </c>
      <c r="E29">
        <v>7.8021000000000003</v>
      </c>
    </row>
    <row r="30" spans="1:16" x14ac:dyDescent="0.2">
      <c r="A30" t="s">
        <v>28</v>
      </c>
      <c r="B30" s="2">
        <v>43650</v>
      </c>
      <c r="C30" s="3">
        <v>0.48194444444444445</v>
      </c>
      <c r="D30">
        <v>0.59</v>
      </c>
      <c r="E30">
        <v>7.8045</v>
      </c>
    </row>
    <row r="31" spans="1:16" x14ac:dyDescent="0.2">
      <c r="A31" t="s">
        <v>28</v>
      </c>
      <c r="B31" s="2">
        <v>43650</v>
      </c>
      <c r="C31" s="3">
        <v>0.48472222222222222</v>
      </c>
      <c r="D31">
        <v>0.6</v>
      </c>
      <c r="E31">
        <v>7.8055000000000003</v>
      </c>
    </row>
    <row r="32" spans="1:16" x14ac:dyDescent="0.2">
      <c r="A32" t="s">
        <v>29</v>
      </c>
      <c r="B32" s="2">
        <v>43650</v>
      </c>
      <c r="C32" s="3">
        <v>0.48680555555555555</v>
      </c>
      <c r="D32" t="s">
        <v>33</v>
      </c>
      <c r="E32" t="s">
        <v>33</v>
      </c>
    </row>
    <row r="33" spans="1:15" s="1" customFormat="1" x14ac:dyDescent="0.2">
      <c r="A33" s="1" t="s">
        <v>32</v>
      </c>
      <c r="B33" s="34">
        <v>43650</v>
      </c>
      <c r="C33" s="35">
        <v>0.48819444444444443</v>
      </c>
      <c r="D33" s="1">
        <v>0.59</v>
      </c>
      <c r="E33" s="1">
        <v>7.6398999999999999</v>
      </c>
      <c r="J33">
        <v>10.8</v>
      </c>
      <c r="K33">
        <v>92.8</v>
      </c>
      <c r="L33">
        <v>8.33</v>
      </c>
      <c r="M33">
        <v>33.11</v>
      </c>
      <c r="N33">
        <v>7.85</v>
      </c>
      <c r="O33">
        <v>-77.099999999999994</v>
      </c>
    </row>
    <row r="34" spans="1:15" s="1" customFormat="1" x14ac:dyDescent="0.2">
      <c r="A34" s="1" t="s">
        <v>43</v>
      </c>
      <c r="B34" s="34">
        <v>43650</v>
      </c>
      <c r="C34" s="35">
        <v>0.4909722222222222</v>
      </c>
      <c r="D34" s="1">
        <v>0.6</v>
      </c>
      <c r="E34" s="1">
        <v>7.4210000000000003</v>
      </c>
      <c r="J34">
        <v>10.8</v>
      </c>
      <c r="K34">
        <v>89.7</v>
      </c>
      <c r="L34">
        <v>8.06</v>
      </c>
      <c r="M34">
        <v>33.11</v>
      </c>
      <c r="N34">
        <v>7.59</v>
      </c>
      <c r="O34">
        <v>-62.1</v>
      </c>
    </row>
    <row r="35" spans="1:15" s="1" customFormat="1" x14ac:dyDescent="0.2">
      <c r="A35" s="1" t="s">
        <v>45</v>
      </c>
      <c r="B35" s="34">
        <v>43650</v>
      </c>
      <c r="C35" s="35">
        <v>0.49374999999999997</v>
      </c>
      <c r="D35" s="1">
        <v>0.59</v>
      </c>
      <c r="E35" s="1">
        <v>7.8869999999999996</v>
      </c>
      <c r="J35">
        <v>10.9</v>
      </c>
      <c r="K35">
        <v>93.7</v>
      </c>
      <c r="L35">
        <v>8.39</v>
      </c>
      <c r="M35">
        <v>33.11</v>
      </c>
      <c r="N35">
        <v>8.15</v>
      </c>
      <c r="O35">
        <v>-93.7</v>
      </c>
    </row>
    <row r="36" spans="1:15" s="1" customFormat="1" x14ac:dyDescent="0.2">
      <c r="A36" s="1" t="s">
        <v>87</v>
      </c>
      <c r="B36" s="34">
        <v>43650</v>
      </c>
      <c r="C36" s="35">
        <v>0.49652777777777773</v>
      </c>
      <c r="D36" s="1">
        <v>0.59</v>
      </c>
      <c r="E36" s="1">
        <v>7.8994</v>
      </c>
      <c r="J36">
        <v>14.1</v>
      </c>
      <c r="K36">
        <v>99.2</v>
      </c>
      <c r="L36">
        <v>8.8699999999999992</v>
      </c>
      <c r="M36">
        <v>23.17</v>
      </c>
      <c r="N36">
        <v>8.15</v>
      </c>
      <c r="O36">
        <v>-94.5</v>
      </c>
    </row>
    <row r="37" spans="1:15" x14ac:dyDescent="0.2">
      <c r="A37" t="s">
        <v>29</v>
      </c>
      <c r="B37" s="2">
        <v>43651</v>
      </c>
      <c r="C37" s="3">
        <v>0.48055555555555557</v>
      </c>
      <c r="D37" t="s">
        <v>33</v>
      </c>
      <c r="E37" t="s">
        <v>33</v>
      </c>
      <c r="F37">
        <v>1147</v>
      </c>
      <c r="G37">
        <v>8.85</v>
      </c>
      <c r="H37" s="4">
        <v>120000</v>
      </c>
      <c r="I37" s="4">
        <v>12000</v>
      </c>
    </row>
    <row r="38" spans="1:15" x14ac:dyDescent="0.2">
      <c r="A38" t="s">
        <v>28</v>
      </c>
      <c r="B38" s="2">
        <v>43651</v>
      </c>
      <c r="C38" s="3">
        <v>0.48055555555555557</v>
      </c>
      <c r="D38">
        <v>0.6</v>
      </c>
      <c r="E38">
        <v>7.8632</v>
      </c>
    </row>
    <row r="39" spans="1:15" x14ac:dyDescent="0.2">
      <c r="A39" t="s">
        <v>28</v>
      </c>
      <c r="B39" s="2">
        <v>43651</v>
      </c>
      <c r="C39" s="3">
        <v>0.48333333333333334</v>
      </c>
      <c r="D39">
        <v>0.59</v>
      </c>
      <c r="E39">
        <v>7.8635999999999999</v>
      </c>
    </row>
    <row r="40" spans="1:15" x14ac:dyDescent="0.2">
      <c r="A40" t="s">
        <v>28</v>
      </c>
      <c r="B40" s="2">
        <v>43651</v>
      </c>
      <c r="C40" s="3">
        <v>0.4861111111111111</v>
      </c>
      <c r="D40">
        <v>0.57999999999999996</v>
      </c>
      <c r="E40">
        <v>7.8651</v>
      </c>
    </row>
    <row r="41" spans="1:15" x14ac:dyDescent="0.2">
      <c r="A41" t="s">
        <v>29</v>
      </c>
      <c r="B41" s="2">
        <v>43651</v>
      </c>
      <c r="C41" s="3">
        <v>0.48958333333333331</v>
      </c>
      <c r="D41" t="s">
        <v>33</v>
      </c>
      <c r="E41" t="s">
        <v>33</v>
      </c>
      <c r="F41">
        <v>1121</v>
      </c>
      <c r="G41">
        <v>9.5</v>
      </c>
    </row>
    <row r="42" spans="1:15" s="1" customFormat="1" x14ac:dyDescent="0.2">
      <c r="A42" s="1" t="s">
        <v>73</v>
      </c>
      <c r="B42" s="34">
        <v>43651</v>
      </c>
      <c r="C42" s="35">
        <v>0.49027777777777781</v>
      </c>
      <c r="D42" s="1">
        <v>0.6</v>
      </c>
      <c r="E42" s="1">
        <v>7.5952999999999999</v>
      </c>
      <c r="J42">
        <v>11.6</v>
      </c>
      <c r="K42">
        <v>93</v>
      </c>
      <c r="L42">
        <v>8.2100000000000009</v>
      </c>
      <c r="M42">
        <v>33.18</v>
      </c>
      <c r="N42">
        <v>7.8</v>
      </c>
      <c r="O42">
        <v>-74.3</v>
      </c>
    </row>
    <row r="43" spans="1:15" s="1" customFormat="1" x14ac:dyDescent="0.2">
      <c r="A43" s="1" t="s">
        <v>74</v>
      </c>
      <c r="B43" s="34">
        <v>43651</v>
      </c>
      <c r="C43" s="35">
        <v>0.49305555555555558</v>
      </c>
      <c r="D43" s="1">
        <v>0.6</v>
      </c>
      <c r="E43" s="1">
        <v>7.3699000000000003</v>
      </c>
      <c r="J43">
        <v>11.5</v>
      </c>
      <c r="K43">
        <v>94.8</v>
      </c>
      <c r="L43">
        <v>8.3800000000000008</v>
      </c>
      <c r="M43">
        <v>33.18</v>
      </c>
      <c r="N43">
        <v>7.53</v>
      </c>
      <c r="O43">
        <v>-58.7</v>
      </c>
    </row>
    <row r="44" spans="1:15" s="1" customFormat="1" x14ac:dyDescent="0.2">
      <c r="A44" s="1" t="s">
        <v>75</v>
      </c>
      <c r="B44" s="34">
        <v>43651</v>
      </c>
      <c r="C44" s="35">
        <v>0.49583333333333335</v>
      </c>
      <c r="D44" s="1">
        <v>0.6</v>
      </c>
      <c r="E44" s="1">
        <v>7.8643999999999998</v>
      </c>
      <c r="J44">
        <v>11.6</v>
      </c>
      <c r="K44">
        <v>94.4</v>
      </c>
      <c r="L44">
        <v>8.33</v>
      </c>
      <c r="M44">
        <v>33.18</v>
      </c>
      <c r="N44">
        <v>8.1300000000000008</v>
      </c>
      <c r="O44">
        <v>-92.9</v>
      </c>
    </row>
    <row r="45" spans="1:15" s="1" customFormat="1" ht="18" customHeight="1" x14ac:dyDescent="0.2">
      <c r="A45" s="1" t="s">
        <v>72</v>
      </c>
      <c r="B45" s="34">
        <v>43651</v>
      </c>
      <c r="C45" s="35">
        <v>0.49861111111111112</v>
      </c>
      <c r="D45" s="1">
        <v>0.56999999999999995</v>
      </c>
      <c r="E45" s="1">
        <v>7.6292999999999997</v>
      </c>
      <c r="J45">
        <v>11</v>
      </c>
      <c r="K45">
        <v>103.9</v>
      </c>
      <c r="L45">
        <v>9.25</v>
      </c>
      <c r="M45">
        <v>33.799999999999997</v>
      </c>
      <c r="N45">
        <v>7.85</v>
      </c>
      <c r="O45">
        <v>-76.900000000000006</v>
      </c>
    </row>
    <row r="46" spans="1:15" x14ac:dyDescent="0.2">
      <c r="A46" t="s">
        <v>29</v>
      </c>
      <c r="B46" s="2">
        <v>43652</v>
      </c>
      <c r="C46" s="3">
        <v>0.50069444444444444</v>
      </c>
      <c r="D46" t="s">
        <v>33</v>
      </c>
      <c r="E46" t="s">
        <v>33</v>
      </c>
      <c r="F46">
        <v>1134</v>
      </c>
      <c r="G46">
        <v>10.06</v>
      </c>
      <c r="H46" s="4">
        <v>130000</v>
      </c>
      <c r="I46" s="4">
        <v>12000</v>
      </c>
    </row>
    <row r="47" spans="1:15" x14ac:dyDescent="0.2">
      <c r="A47" t="s">
        <v>28</v>
      </c>
      <c r="B47" s="2">
        <v>43652</v>
      </c>
      <c r="C47" s="3">
        <v>0.50138888888888888</v>
      </c>
      <c r="D47">
        <v>0.59</v>
      </c>
      <c r="E47">
        <v>7.3163</v>
      </c>
    </row>
    <row r="48" spans="1:15" x14ac:dyDescent="0.2">
      <c r="A48" t="s">
        <v>28</v>
      </c>
      <c r="B48" s="2">
        <v>43652</v>
      </c>
      <c r="C48" s="3">
        <v>0.50416666666666665</v>
      </c>
      <c r="D48">
        <v>0.56999999999999995</v>
      </c>
      <c r="E48">
        <v>7.3188000000000004</v>
      </c>
    </row>
    <row r="49" spans="1:15" x14ac:dyDescent="0.2">
      <c r="A49" t="s">
        <v>28</v>
      </c>
      <c r="B49" s="2">
        <v>43652</v>
      </c>
      <c r="C49" s="3">
        <v>0.50694444444444442</v>
      </c>
      <c r="D49">
        <v>0.57999999999999996</v>
      </c>
      <c r="E49">
        <v>7.3204000000000002</v>
      </c>
    </row>
    <row r="50" spans="1:15" x14ac:dyDescent="0.2">
      <c r="A50" t="s">
        <v>29</v>
      </c>
      <c r="B50" s="2">
        <v>43652</v>
      </c>
      <c r="C50" s="3">
        <v>0.51041666666666663</v>
      </c>
      <c r="D50" t="s">
        <v>33</v>
      </c>
      <c r="E50" t="s">
        <v>33</v>
      </c>
      <c r="F50">
        <v>1108</v>
      </c>
      <c r="G50">
        <v>9.19</v>
      </c>
    </row>
    <row r="51" spans="1:15" s="1" customFormat="1" x14ac:dyDescent="0.2">
      <c r="A51" s="1" t="s">
        <v>72</v>
      </c>
      <c r="B51" s="34">
        <v>43652</v>
      </c>
      <c r="C51" s="35">
        <v>0.51041666666666663</v>
      </c>
      <c r="D51" s="1">
        <v>0.57999999999999996</v>
      </c>
      <c r="E51" s="1">
        <v>7.6006999999999998</v>
      </c>
      <c r="J51">
        <v>11.2</v>
      </c>
      <c r="K51">
        <v>104.1</v>
      </c>
      <c r="L51">
        <v>9.23</v>
      </c>
      <c r="M51">
        <v>33.78</v>
      </c>
      <c r="N51">
        <v>7.84</v>
      </c>
      <c r="O51">
        <v>-76.2</v>
      </c>
    </row>
    <row r="52" spans="1:15" s="1" customFormat="1" x14ac:dyDescent="0.2">
      <c r="A52" s="1" t="s">
        <v>75</v>
      </c>
      <c r="B52" s="34">
        <v>43652</v>
      </c>
      <c r="C52" s="35">
        <v>0.5131944444444444</v>
      </c>
      <c r="D52" s="1">
        <v>0.56999999999999995</v>
      </c>
      <c r="E52" s="1">
        <v>7.8570000000000002</v>
      </c>
      <c r="J52">
        <v>11.8</v>
      </c>
      <c r="K52">
        <v>95.6</v>
      </c>
      <c r="L52">
        <v>8.4</v>
      </c>
      <c r="M52">
        <v>33.24</v>
      </c>
      <c r="N52">
        <v>8.14</v>
      </c>
      <c r="O52">
        <v>-93.6</v>
      </c>
    </row>
    <row r="53" spans="1:15" s="1" customFormat="1" x14ac:dyDescent="0.2">
      <c r="A53" s="1" t="s">
        <v>74</v>
      </c>
      <c r="B53" s="34">
        <v>43652</v>
      </c>
      <c r="C53" s="35">
        <v>0.51597222222222217</v>
      </c>
      <c r="D53" s="1">
        <v>0.56000000000000005</v>
      </c>
      <c r="E53" s="1">
        <v>7.3550000000000004</v>
      </c>
      <c r="J53">
        <v>11.9</v>
      </c>
      <c r="K53">
        <v>94.9</v>
      </c>
      <c r="L53">
        <v>8.32</v>
      </c>
      <c r="M53">
        <v>33.25</v>
      </c>
      <c r="N53">
        <v>7.54</v>
      </c>
      <c r="O53">
        <v>-59.8</v>
      </c>
    </row>
    <row r="54" spans="1:15" s="1" customFormat="1" x14ac:dyDescent="0.2">
      <c r="A54" s="1" t="s">
        <v>73</v>
      </c>
      <c r="B54" s="34">
        <v>43652</v>
      </c>
      <c r="C54" s="35">
        <v>0.51874999999999993</v>
      </c>
      <c r="D54" s="1">
        <v>0.56000000000000005</v>
      </c>
      <c r="E54" s="1">
        <v>7.5529999999999999</v>
      </c>
      <c r="J54">
        <v>11.8</v>
      </c>
      <c r="K54">
        <v>94.8</v>
      </c>
      <c r="L54">
        <v>8.33</v>
      </c>
      <c r="M54">
        <v>33.24</v>
      </c>
      <c r="N54">
        <v>7.78</v>
      </c>
      <c r="O54">
        <v>-73.2</v>
      </c>
    </row>
    <row r="55" spans="1:15" x14ac:dyDescent="0.2">
      <c r="A55" t="s">
        <v>29</v>
      </c>
      <c r="B55" s="2">
        <v>43653</v>
      </c>
      <c r="C55" s="3">
        <v>0.45833333333333331</v>
      </c>
      <c r="D55" t="s">
        <v>33</v>
      </c>
      <c r="E55" t="s">
        <v>33</v>
      </c>
      <c r="F55">
        <v>1053</v>
      </c>
      <c r="G55">
        <v>10.74</v>
      </c>
      <c r="H55" s="4">
        <v>130000</v>
      </c>
      <c r="I55" s="4">
        <v>12000</v>
      </c>
    </row>
    <row r="56" spans="1:15" x14ac:dyDescent="0.2">
      <c r="A56" t="s">
        <v>28</v>
      </c>
      <c r="B56" s="2">
        <v>43653</v>
      </c>
      <c r="C56" s="3">
        <v>0.4597222222222222</v>
      </c>
      <c r="D56">
        <v>0.56999999999999995</v>
      </c>
      <c r="E56">
        <v>7.7999000000000001</v>
      </c>
    </row>
    <row r="57" spans="1:15" x14ac:dyDescent="0.2">
      <c r="A57" t="s">
        <v>28</v>
      </c>
      <c r="B57" s="2">
        <v>43653</v>
      </c>
      <c r="C57" s="3">
        <v>0.46249999999999997</v>
      </c>
      <c r="D57">
        <v>0.56000000000000005</v>
      </c>
      <c r="E57">
        <v>7.8075999999999999</v>
      </c>
    </row>
    <row r="58" spans="1:15" x14ac:dyDescent="0.2">
      <c r="A58" t="s">
        <v>28</v>
      </c>
      <c r="B58" s="2">
        <v>43653</v>
      </c>
      <c r="C58" s="3">
        <v>0.46527777777777773</v>
      </c>
      <c r="D58">
        <v>0.57999999999999996</v>
      </c>
      <c r="E58">
        <v>7.7995000000000001</v>
      </c>
    </row>
    <row r="59" spans="1:15" x14ac:dyDescent="0.2">
      <c r="A59" t="s">
        <v>29</v>
      </c>
      <c r="B59" s="2">
        <v>43653</v>
      </c>
      <c r="C59" s="3">
        <v>0.4680555555555555</v>
      </c>
      <c r="D59" t="s">
        <v>33</v>
      </c>
      <c r="E59" t="s">
        <v>33</v>
      </c>
      <c r="F59">
        <v>1033</v>
      </c>
      <c r="G59">
        <v>10.84</v>
      </c>
    </row>
    <row r="60" spans="1:15" s="1" customFormat="1" x14ac:dyDescent="0.2">
      <c r="A60" s="1" t="s">
        <v>72</v>
      </c>
      <c r="B60" s="34">
        <v>43653</v>
      </c>
      <c r="C60" s="35">
        <v>0.4680555555555555</v>
      </c>
      <c r="D60" s="1">
        <v>0.54</v>
      </c>
      <c r="E60" s="1">
        <v>7.5576999999999996</v>
      </c>
      <c r="J60">
        <v>10.8</v>
      </c>
      <c r="K60">
        <v>103.4</v>
      </c>
      <c r="L60">
        <v>9.24</v>
      </c>
      <c r="M60">
        <v>33.93</v>
      </c>
      <c r="N60">
        <v>7.75</v>
      </c>
      <c r="O60">
        <v>-71.099999999999994</v>
      </c>
    </row>
    <row r="61" spans="1:15" s="1" customFormat="1" x14ac:dyDescent="0.2">
      <c r="A61" s="1" t="s">
        <v>84</v>
      </c>
      <c r="B61" s="34">
        <v>43653</v>
      </c>
      <c r="C61" s="35">
        <v>0.47083333333333338</v>
      </c>
      <c r="D61" s="1">
        <v>0.56999999999999995</v>
      </c>
      <c r="E61" s="1">
        <v>7.5555000000000003</v>
      </c>
      <c r="J61">
        <v>11.5</v>
      </c>
      <c r="K61">
        <v>99.6</v>
      </c>
      <c r="L61">
        <v>8.77</v>
      </c>
      <c r="M61">
        <v>33.770000000000003</v>
      </c>
      <c r="N61">
        <v>7.72</v>
      </c>
      <c r="O61">
        <v>-69.900000000000006</v>
      </c>
    </row>
    <row r="62" spans="1:15" s="1" customFormat="1" x14ac:dyDescent="0.2">
      <c r="A62" s="1" t="s">
        <v>85</v>
      </c>
      <c r="B62" s="34">
        <v>43653</v>
      </c>
      <c r="C62" s="35">
        <v>0.47361111111111115</v>
      </c>
      <c r="D62" s="1">
        <v>0.56999999999999995</v>
      </c>
      <c r="E62" s="1">
        <v>7.33</v>
      </c>
      <c r="J62">
        <v>11.5</v>
      </c>
      <c r="K62">
        <v>96.6</v>
      </c>
      <c r="L62">
        <v>8.51</v>
      </c>
      <c r="M62">
        <v>33.770000000000003</v>
      </c>
      <c r="N62">
        <v>7.48</v>
      </c>
      <c r="O62">
        <v>-56.4</v>
      </c>
    </row>
    <row r="63" spans="1:15" s="1" customFormat="1" x14ac:dyDescent="0.2">
      <c r="A63" s="1" t="s">
        <v>86</v>
      </c>
      <c r="B63" s="34">
        <v>43653</v>
      </c>
      <c r="C63" s="35">
        <v>0.47638888888888892</v>
      </c>
      <c r="D63" s="1">
        <v>0.56000000000000005</v>
      </c>
      <c r="E63" s="1">
        <v>7.8296000000000001</v>
      </c>
      <c r="J63">
        <v>11.7</v>
      </c>
      <c r="K63">
        <v>96.5</v>
      </c>
      <c r="L63">
        <v>8.4600000000000009</v>
      </c>
      <c r="M63">
        <v>33.78</v>
      </c>
      <c r="N63">
        <v>8.07</v>
      </c>
      <c r="O63">
        <v>-89.7</v>
      </c>
    </row>
    <row r="64" spans="1:15" x14ac:dyDescent="0.2">
      <c r="A64" t="s">
        <v>29</v>
      </c>
      <c r="B64" s="2">
        <v>43654</v>
      </c>
      <c r="C64" s="3">
        <v>0.42152777777777778</v>
      </c>
      <c r="D64" t="s">
        <v>33</v>
      </c>
      <c r="E64" t="s">
        <v>33</v>
      </c>
      <c r="F64">
        <v>1159</v>
      </c>
      <c r="G64">
        <v>10.039999999999999</v>
      </c>
      <c r="H64" s="4">
        <v>130000</v>
      </c>
      <c r="I64" s="4">
        <v>12000</v>
      </c>
    </row>
    <row r="65" spans="1:15" x14ac:dyDescent="0.2">
      <c r="A65" t="s">
        <v>28</v>
      </c>
      <c r="B65" s="2">
        <v>43654</v>
      </c>
      <c r="C65" s="3">
        <v>0.42222222222222222</v>
      </c>
      <c r="D65">
        <v>0.56999999999999995</v>
      </c>
      <c r="E65">
        <v>7.8308</v>
      </c>
    </row>
    <row r="66" spans="1:15" x14ac:dyDescent="0.2">
      <c r="A66" t="s">
        <v>28</v>
      </c>
      <c r="B66" s="2">
        <v>43654</v>
      </c>
      <c r="C66" s="3">
        <v>0.42499999999999999</v>
      </c>
      <c r="D66">
        <v>0.56999999999999995</v>
      </c>
      <c r="E66">
        <v>7.8280000000000003</v>
      </c>
    </row>
    <row r="67" spans="1:15" x14ac:dyDescent="0.2">
      <c r="A67" t="s">
        <v>28</v>
      </c>
      <c r="B67" s="2">
        <v>43654</v>
      </c>
      <c r="C67" s="3">
        <v>0.42777777777777781</v>
      </c>
      <c r="D67">
        <v>0.56000000000000005</v>
      </c>
      <c r="E67">
        <v>7.8285999999999998</v>
      </c>
    </row>
    <row r="68" spans="1:15" x14ac:dyDescent="0.2">
      <c r="A68" t="s">
        <v>29</v>
      </c>
      <c r="B68" s="2">
        <v>43654</v>
      </c>
      <c r="C68" s="3">
        <v>0.43124999999999997</v>
      </c>
      <c r="D68" t="s">
        <v>33</v>
      </c>
      <c r="E68" t="s">
        <v>33</v>
      </c>
      <c r="F68">
        <v>1129</v>
      </c>
      <c r="G68">
        <v>9.6199999999999992</v>
      </c>
    </row>
    <row r="69" spans="1:15" s="1" customFormat="1" x14ac:dyDescent="0.2">
      <c r="A69" s="1" t="s">
        <v>72</v>
      </c>
      <c r="B69" s="34">
        <v>43654</v>
      </c>
      <c r="C69" s="35">
        <v>0.43194444444444446</v>
      </c>
      <c r="D69" s="1">
        <v>0.55000000000000004</v>
      </c>
      <c r="E69" s="1">
        <v>7.5542999999999996</v>
      </c>
      <c r="J69">
        <v>10.9</v>
      </c>
      <c r="K69">
        <v>103.9</v>
      </c>
      <c r="L69">
        <v>9.27</v>
      </c>
      <c r="M69">
        <v>33.909999999999997</v>
      </c>
      <c r="N69">
        <v>7.71</v>
      </c>
      <c r="O69">
        <v>-68.8</v>
      </c>
    </row>
    <row r="70" spans="1:15" s="1" customFormat="1" x14ac:dyDescent="0.2">
      <c r="A70" s="1" t="s">
        <v>86</v>
      </c>
      <c r="B70" s="34">
        <v>43654</v>
      </c>
      <c r="C70" s="35">
        <v>0.43472222222222223</v>
      </c>
      <c r="D70" s="1">
        <v>0.56000000000000005</v>
      </c>
      <c r="E70" s="1">
        <v>7.8627000000000002</v>
      </c>
      <c r="J70">
        <v>11.7</v>
      </c>
      <c r="K70">
        <v>95.4</v>
      </c>
      <c r="L70">
        <v>8.3699999999999992</v>
      </c>
      <c r="M70">
        <v>33.799999999999997</v>
      </c>
      <c r="N70">
        <v>8.07</v>
      </c>
      <c r="O70">
        <v>-89.2</v>
      </c>
    </row>
    <row r="71" spans="1:15" s="1" customFormat="1" x14ac:dyDescent="0.2">
      <c r="A71" s="1" t="s">
        <v>85</v>
      </c>
      <c r="B71" s="34">
        <v>43654</v>
      </c>
      <c r="C71" s="35">
        <v>0.4375</v>
      </c>
      <c r="D71" s="1">
        <v>0.56999999999999995</v>
      </c>
      <c r="E71" s="1">
        <v>7.3630000000000004</v>
      </c>
      <c r="J71">
        <v>11.6</v>
      </c>
      <c r="K71">
        <v>97.1</v>
      </c>
      <c r="L71">
        <v>8.5399999999999991</v>
      </c>
      <c r="M71">
        <v>33.799999999999997</v>
      </c>
      <c r="N71">
        <v>7.48</v>
      </c>
      <c r="O71">
        <v>-55.9</v>
      </c>
    </row>
    <row r="72" spans="1:15" s="1" customFormat="1" x14ac:dyDescent="0.2">
      <c r="A72" s="1" t="s">
        <v>84</v>
      </c>
      <c r="B72" s="34">
        <v>43654</v>
      </c>
      <c r="C72" s="35">
        <v>0.44027777777777777</v>
      </c>
      <c r="D72" s="1">
        <v>0.56999999999999995</v>
      </c>
      <c r="E72" s="1">
        <v>7.5862999999999996</v>
      </c>
      <c r="J72">
        <v>11.6</v>
      </c>
      <c r="K72">
        <v>96</v>
      </c>
      <c r="L72">
        <v>8.44</v>
      </c>
      <c r="M72">
        <v>33.799999999999997</v>
      </c>
      <c r="N72">
        <v>7.75</v>
      </c>
      <c r="O72">
        <v>-71.5</v>
      </c>
    </row>
    <row r="73" spans="1:15" x14ac:dyDescent="0.2">
      <c r="A73" t="s">
        <v>29</v>
      </c>
      <c r="B73" s="2">
        <v>43655</v>
      </c>
      <c r="C73" s="3">
        <v>0.43124999999999997</v>
      </c>
      <c r="D73" t="s">
        <v>33</v>
      </c>
      <c r="E73" t="s">
        <v>33</v>
      </c>
      <c r="F73">
        <v>1087</v>
      </c>
      <c r="G73">
        <v>12.42</v>
      </c>
      <c r="H73" s="4">
        <v>180000</v>
      </c>
      <c r="I73" s="4">
        <v>12000</v>
      </c>
    </row>
    <row r="74" spans="1:15" x14ac:dyDescent="0.2">
      <c r="A74" t="s">
        <v>28</v>
      </c>
      <c r="B74" s="2">
        <v>43655</v>
      </c>
      <c r="C74" s="3">
        <v>0.43124999999999997</v>
      </c>
      <c r="D74">
        <v>58</v>
      </c>
      <c r="E74">
        <v>7.9116</v>
      </c>
    </row>
    <row r="75" spans="1:15" x14ac:dyDescent="0.2">
      <c r="A75" t="s">
        <v>28</v>
      </c>
      <c r="B75" s="2">
        <v>43655</v>
      </c>
      <c r="C75" s="3">
        <v>0.43402777777777773</v>
      </c>
      <c r="D75">
        <v>0.56000000000000005</v>
      </c>
      <c r="E75">
        <v>7.9160000000000004</v>
      </c>
    </row>
    <row r="76" spans="1:15" x14ac:dyDescent="0.2">
      <c r="A76" t="s">
        <v>28</v>
      </c>
      <c r="B76" s="2">
        <v>43655</v>
      </c>
      <c r="C76" s="3">
        <v>0.4368055555555555</v>
      </c>
      <c r="D76">
        <v>0.56999999999999995</v>
      </c>
      <c r="E76">
        <v>7.9044999999999996</v>
      </c>
    </row>
    <row r="77" spans="1:15" x14ac:dyDescent="0.2">
      <c r="A77" t="s">
        <v>29</v>
      </c>
      <c r="B77" s="2">
        <v>43655</v>
      </c>
      <c r="C77" s="3">
        <v>0.44166666666666665</v>
      </c>
      <c r="D77" t="s">
        <v>33</v>
      </c>
      <c r="E77" t="s">
        <v>33</v>
      </c>
      <c r="F77">
        <v>1056</v>
      </c>
      <c r="G77">
        <v>12.97</v>
      </c>
    </row>
    <row r="78" spans="1:15" s="1" customFormat="1" x14ac:dyDescent="0.2">
      <c r="A78" s="1" t="s">
        <v>105</v>
      </c>
      <c r="B78" s="34">
        <v>43655</v>
      </c>
      <c r="C78" s="35">
        <v>0.44236111111111115</v>
      </c>
      <c r="D78" s="1">
        <v>0.59</v>
      </c>
      <c r="E78" s="1">
        <v>7.8745000000000003</v>
      </c>
      <c r="J78" s="31">
        <v>12.9</v>
      </c>
      <c r="K78" s="31">
        <v>108</v>
      </c>
      <c r="L78" s="31">
        <v>9.24</v>
      </c>
      <c r="M78" s="31">
        <v>33.840000000000003</v>
      </c>
      <c r="N78" s="31">
        <v>8.0299999999999994</v>
      </c>
      <c r="O78" s="31">
        <v>-87.8</v>
      </c>
    </row>
    <row r="79" spans="1:15" s="1" customFormat="1" x14ac:dyDescent="0.2">
      <c r="A79" s="1" t="s">
        <v>106</v>
      </c>
      <c r="B79" s="34">
        <v>43655</v>
      </c>
      <c r="C79" s="35">
        <v>0.44513888888888892</v>
      </c>
      <c r="D79" s="1">
        <v>0.56999999999999995</v>
      </c>
      <c r="E79" s="1">
        <v>7.6234999999999999</v>
      </c>
      <c r="J79" s="31">
        <v>13.1</v>
      </c>
      <c r="K79" s="31">
        <v>100.6</v>
      </c>
      <c r="L79" s="31">
        <v>8.57</v>
      </c>
      <c r="M79" s="31">
        <v>33.85</v>
      </c>
      <c r="N79" s="31">
        <v>7.79</v>
      </c>
      <c r="O79" s="31">
        <v>-73.7</v>
      </c>
    </row>
    <row r="80" spans="1:15" s="1" customFormat="1" x14ac:dyDescent="0.2">
      <c r="A80" s="1" t="s">
        <v>107</v>
      </c>
      <c r="B80" s="34">
        <v>43655</v>
      </c>
      <c r="C80" s="35">
        <v>0.45069444444444445</v>
      </c>
      <c r="D80" s="1">
        <v>0.56999999999999995</v>
      </c>
      <c r="E80" s="1">
        <v>7.4348999999999998</v>
      </c>
      <c r="J80" s="31">
        <v>13</v>
      </c>
      <c r="K80" s="31">
        <v>99.8</v>
      </c>
      <c r="L80" s="31">
        <v>8.51</v>
      </c>
      <c r="M80" s="31">
        <v>33.85</v>
      </c>
      <c r="N80" s="31">
        <v>7.58</v>
      </c>
      <c r="O80" s="31">
        <v>-61.9</v>
      </c>
    </row>
    <row r="81" spans="1:15" s="1" customFormat="1" x14ac:dyDescent="0.2">
      <c r="A81" s="1" t="s">
        <v>87</v>
      </c>
      <c r="B81" s="34">
        <v>43655</v>
      </c>
      <c r="C81" s="35">
        <v>0.4548611111111111</v>
      </c>
      <c r="D81" s="1">
        <v>0.56999999999999995</v>
      </c>
      <c r="E81" s="1">
        <v>7.5880000000000001</v>
      </c>
      <c r="J81" s="31">
        <v>10.9</v>
      </c>
      <c r="K81" s="31">
        <v>106</v>
      </c>
      <c r="L81" s="31">
        <v>9.4700000000000006</v>
      </c>
      <c r="M81" s="31">
        <v>33.909999999999997</v>
      </c>
      <c r="N81" s="31">
        <v>7.77</v>
      </c>
      <c r="O81" s="31">
        <v>-72.599999999999994</v>
      </c>
    </row>
    <row r="83" spans="1:15" x14ac:dyDescent="0.2">
      <c r="A83" s="1" t="s">
        <v>120</v>
      </c>
    </row>
    <row r="84" spans="1:15" x14ac:dyDescent="0.2">
      <c r="A84" s="31" t="s">
        <v>121</v>
      </c>
      <c r="B84" s="2">
        <v>43678</v>
      </c>
      <c r="C84" s="3">
        <v>0.47986111111111113</v>
      </c>
      <c r="D84" t="s">
        <v>33</v>
      </c>
      <c r="E84" t="s">
        <v>33</v>
      </c>
      <c r="F84">
        <v>1064</v>
      </c>
      <c r="G84">
        <v>10.31</v>
      </c>
      <c r="H84">
        <v>120000</v>
      </c>
      <c r="I84">
        <v>12000</v>
      </c>
    </row>
    <row r="85" spans="1:15" x14ac:dyDescent="0.2">
      <c r="A85" s="31" t="s">
        <v>122</v>
      </c>
      <c r="B85" s="2">
        <v>43678</v>
      </c>
      <c r="C85" s="3">
        <v>0.47986111111111113</v>
      </c>
      <c r="D85">
        <v>0.56999999999999995</v>
      </c>
      <c r="E85">
        <v>7.8007</v>
      </c>
    </row>
    <row r="86" spans="1:15" x14ac:dyDescent="0.2">
      <c r="A86" s="31" t="s">
        <v>122</v>
      </c>
      <c r="B86" s="2">
        <v>43678</v>
      </c>
      <c r="C86" s="3">
        <v>0.4826388888888889</v>
      </c>
      <c r="D86">
        <v>0.57999999999999996</v>
      </c>
      <c r="E86">
        <v>7.8025000000000002</v>
      </c>
    </row>
    <row r="87" spans="1:15" x14ac:dyDescent="0.2">
      <c r="A87" s="31" t="s">
        <v>122</v>
      </c>
      <c r="B87" s="2">
        <v>43678</v>
      </c>
      <c r="C87" s="3">
        <v>0.48541666666666666</v>
      </c>
      <c r="D87">
        <v>0.57999999999999996</v>
      </c>
      <c r="E87">
        <v>7.8032000000000004</v>
      </c>
    </row>
    <row r="88" spans="1:15" x14ac:dyDescent="0.2">
      <c r="A88" s="31" t="s">
        <v>121</v>
      </c>
      <c r="B88" s="2">
        <v>43678</v>
      </c>
      <c r="C88" s="3">
        <v>0.48888888888888887</v>
      </c>
      <c r="D88" t="s">
        <v>33</v>
      </c>
      <c r="E88" t="s">
        <v>33</v>
      </c>
      <c r="F88">
        <v>1043</v>
      </c>
      <c r="G88">
        <v>9.92</v>
      </c>
    </row>
    <row r="89" spans="1:15" s="1" customFormat="1" x14ac:dyDescent="0.2">
      <c r="A89" s="1" t="s">
        <v>123</v>
      </c>
      <c r="B89" s="34">
        <v>43678</v>
      </c>
      <c r="C89" s="35">
        <v>0.48958333333333331</v>
      </c>
      <c r="D89" s="1">
        <v>0.59</v>
      </c>
      <c r="E89" s="1">
        <v>7.9051999999999998</v>
      </c>
      <c r="J89">
        <v>14.9</v>
      </c>
      <c r="K89">
        <v>100.3</v>
      </c>
      <c r="L89">
        <v>8.24</v>
      </c>
      <c r="M89">
        <v>33.880000000000003</v>
      </c>
      <c r="N89">
        <v>8.15</v>
      </c>
      <c r="O89">
        <v>-95</v>
      </c>
    </row>
    <row r="90" spans="1:15" s="1" customFormat="1" x14ac:dyDescent="0.2">
      <c r="A90" s="1" t="s">
        <v>124</v>
      </c>
      <c r="B90" s="34">
        <v>43678</v>
      </c>
      <c r="C90" s="35">
        <v>0.49236111111111108</v>
      </c>
      <c r="D90" s="1">
        <v>0.6</v>
      </c>
      <c r="E90" s="1">
        <v>7.7038000000000002</v>
      </c>
      <c r="J90">
        <v>15</v>
      </c>
      <c r="K90">
        <v>101.4</v>
      </c>
      <c r="L90">
        <v>8.31</v>
      </c>
      <c r="M90">
        <v>33.85</v>
      </c>
      <c r="N90">
        <v>7.57</v>
      </c>
      <c r="O90">
        <v>-61.7</v>
      </c>
    </row>
    <row r="91" spans="1:15" s="1" customFormat="1" x14ac:dyDescent="0.2">
      <c r="A91" s="1" t="s">
        <v>125</v>
      </c>
      <c r="B91" s="34">
        <v>43678</v>
      </c>
      <c r="C91" s="35">
        <v>0.49513888888888885</v>
      </c>
      <c r="D91" s="1">
        <v>0.57999999999999996</v>
      </c>
      <c r="E91" s="1">
        <v>7.1212</v>
      </c>
      <c r="J91">
        <v>15</v>
      </c>
      <c r="K91">
        <v>101.6</v>
      </c>
      <c r="L91">
        <v>8.33</v>
      </c>
      <c r="M91">
        <v>33.880000000000003</v>
      </c>
      <c r="N91">
        <v>7.28</v>
      </c>
      <c r="O91">
        <v>-44.9</v>
      </c>
    </row>
    <row r="92" spans="1:15" s="1" customFormat="1" x14ac:dyDescent="0.2">
      <c r="A92" s="1" t="s">
        <v>126</v>
      </c>
      <c r="B92" s="34">
        <v>43678</v>
      </c>
      <c r="C92" s="35">
        <v>0.49791666666666662</v>
      </c>
      <c r="D92" s="1">
        <v>0.57999999999999996</v>
      </c>
      <c r="E92" s="1">
        <v>7.6296999999999997</v>
      </c>
      <c r="J92">
        <v>15</v>
      </c>
      <c r="K92">
        <v>101.4</v>
      </c>
      <c r="L92">
        <v>8.31</v>
      </c>
      <c r="M92">
        <v>33.86</v>
      </c>
      <c r="N92">
        <v>7.84</v>
      </c>
      <c r="O92">
        <v>-77.3</v>
      </c>
    </row>
    <row r="93" spans="1:15" x14ac:dyDescent="0.2">
      <c r="A93" s="31" t="s">
        <v>121</v>
      </c>
      <c r="B93" s="2">
        <v>43674</v>
      </c>
      <c r="C93" s="3">
        <v>0.44930555555555557</v>
      </c>
      <c r="D93" t="s">
        <v>33</v>
      </c>
      <c r="E93" t="s">
        <v>33</v>
      </c>
      <c r="F93">
        <v>1078</v>
      </c>
      <c r="G93">
        <v>9.09</v>
      </c>
      <c r="H93">
        <v>130000</v>
      </c>
      <c r="I93">
        <v>12000</v>
      </c>
    </row>
    <row r="94" spans="1:15" x14ac:dyDescent="0.2">
      <c r="A94" s="31" t="s">
        <v>122</v>
      </c>
      <c r="B94" s="2">
        <v>43674</v>
      </c>
      <c r="C94" s="3">
        <v>0.45</v>
      </c>
      <c r="D94" t="s">
        <v>33</v>
      </c>
      <c r="E94" t="s">
        <v>33</v>
      </c>
    </row>
    <row r="95" spans="1:15" x14ac:dyDescent="0.2">
      <c r="A95" s="31" t="s">
        <v>122</v>
      </c>
      <c r="B95" s="2">
        <v>43674</v>
      </c>
      <c r="C95" s="3">
        <v>0.45277777777777778</v>
      </c>
      <c r="D95">
        <v>0.57999999999999996</v>
      </c>
      <c r="E95">
        <v>7.9604999999999997</v>
      </c>
    </row>
    <row r="96" spans="1:15" x14ac:dyDescent="0.2">
      <c r="A96" s="31" t="s">
        <v>122</v>
      </c>
      <c r="B96" s="2">
        <v>43674</v>
      </c>
      <c r="C96" s="3">
        <v>0.45555555555555555</v>
      </c>
      <c r="D96">
        <v>0.57999999999999996</v>
      </c>
      <c r="E96">
        <v>7.9619999999999997</v>
      </c>
    </row>
    <row r="97" spans="1:16" x14ac:dyDescent="0.2">
      <c r="A97" s="31" t="s">
        <v>121</v>
      </c>
      <c r="B97" s="2">
        <v>43674</v>
      </c>
      <c r="C97" s="3">
        <v>0.45902777777777781</v>
      </c>
      <c r="D97" t="s">
        <v>33</v>
      </c>
      <c r="E97" t="s">
        <v>33</v>
      </c>
      <c r="F97">
        <v>1041</v>
      </c>
      <c r="G97">
        <v>9.5500000000000007</v>
      </c>
    </row>
    <row r="98" spans="1:16" s="1" customFormat="1" x14ac:dyDescent="0.2">
      <c r="A98" s="1" t="s">
        <v>123</v>
      </c>
      <c r="B98" s="34">
        <v>43674</v>
      </c>
      <c r="C98" s="35">
        <v>0.4597222222222222</v>
      </c>
      <c r="D98" s="1">
        <v>0.59</v>
      </c>
      <c r="E98" s="1">
        <v>7.9290000000000003</v>
      </c>
      <c r="J98">
        <v>16</v>
      </c>
      <c r="K98">
        <v>103.2</v>
      </c>
      <c r="L98">
        <v>8.3000000000000007</v>
      </c>
      <c r="M98">
        <v>33.71</v>
      </c>
      <c r="N98">
        <v>8.15</v>
      </c>
      <c r="O98">
        <v>-94.9</v>
      </c>
    </row>
    <row r="99" spans="1:16" s="1" customFormat="1" x14ac:dyDescent="0.2">
      <c r="A99" s="1" t="s">
        <v>127</v>
      </c>
      <c r="B99" s="34">
        <v>43674</v>
      </c>
      <c r="C99" s="35">
        <v>0.46249999999999997</v>
      </c>
      <c r="D99" s="1">
        <v>0.72</v>
      </c>
      <c r="E99" s="1">
        <v>7.4992000000000001</v>
      </c>
      <c r="J99">
        <v>16.100000000000001</v>
      </c>
      <c r="K99">
        <v>103.3</v>
      </c>
      <c r="L99">
        <v>8.3000000000000007</v>
      </c>
      <c r="M99">
        <v>33.68</v>
      </c>
      <c r="N99">
        <v>7.65</v>
      </c>
      <c r="O99">
        <v>-66.099999999999994</v>
      </c>
    </row>
    <row r="100" spans="1:16" s="1" customFormat="1" x14ac:dyDescent="0.2">
      <c r="A100" s="1" t="s">
        <v>128</v>
      </c>
      <c r="B100" s="34">
        <v>43674</v>
      </c>
      <c r="C100" s="35">
        <v>0.46527777777777773</v>
      </c>
      <c r="D100" s="1">
        <v>0.61</v>
      </c>
      <c r="E100" s="1">
        <v>7.1768999999999998</v>
      </c>
      <c r="J100">
        <v>16.100000000000001</v>
      </c>
      <c r="K100">
        <v>102.7</v>
      </c>
      <c r="L100">
        <v>8.24</v>
      </c>
      <c r="M100">
        <v>33.700000000000003</v>
      </c>
      <c r="N100">
        <v>7.27</v>
      </c>
      <c r="O100">
        <v>-44.8</v>
      </c>
    </row>
    <row r="101" spans="1:16" s="1" customFormat="1" x14ac:dyDescent="0.2">
      <c r="A101" s="1" t="s">
        <v>129</v>
      </c>
      <c r="B101" s="34">
        <v>43674</v>
      </c>
      <c r="C101" s="35">
        <v>0.4680555555555555</v>
      </c>
      <c r="D101" s="1">
        <v>0.59</v>
      </c>
      <c r="E101" s="1">
        <v>7.6761999999999997</v>
      </c>
      <c r="J101" s="40"/>
      <c r="K101" s="40"/>
      <c r="L101" s="40"/>
      <c r="M101" s="40"/>
      <c r="N101" s="40"/>
      <c r="O101" s="40"/>
    </row>
    <row r="102" spans="1:16" x14ac:dyDescent="0.2">
      <c r="A102" s="31" t="s">
        <v>121</v>
      </c>
      <c r="B102" s="2">
        <v>43675</v>
      </c>
      <c r="C102" s="3">
        <v>0.48194444444444445</v>
      </c>
      <c r="D102" t="s">
        <v>33</v>
      </c>
      <c r="E102" t="s">
        <v>33</v>
      </c>
      <c r="F102">
        <v>1089</v>
      </c>
      <c r="G102">
        <v>10.37</v>
      </c>
      <c r="H102">
        <v>130000</v>
      </c>
      <c r="I102">
        <v>12000</v>
      </c>
    </row>
    <row r="103" spans="1:16" x14ac:dyDescent="0.2">
      <c r="A103" s="31" t="s">
        <v>122</v>
      </c>
      <c r="B103" s="2">
        <v>43675</v>
      </c>
      <c r="C103" s="3">
        <v>0.4826388888888889</v>
      </c>
      <c r="D103">
        <v>0.59</v>
      </c>
      <c r="E103">
        <v>7.7732999999999999</v>
      </c>
    </row>
    <row r="104" spans="1:16" x14ac:dyDescent="0.2">
      <c r="A104" s="31" t="s">
        <v>122</v>
      </c>
      <c r="B104" s="2">
        <v>43675</v>
      </c>
      <c r="C104" s="3">
        <v>0.48541666666666666</v>
      </c>
      <c r="D104">
        <v>0.57999999999999996</v>
      </c>
      <c r="E104">
        <v>7.7731000000000003</v>
      </c>
    </row>
    <row r="105" spans="1:16" x14ac:dyDescent="0.2">
      <c r="A105" s="31" t="s">
        <v>122</v>
      </c>
      <c r="B105" s="2">
        <v>43675</v>
      </c>
      <c r="C105" s="3">
        <v>0.48819444444444443</v>
      </c>
      <c r="D105">
        <v>0.57999999999999996</v>
      </c>
      <c r="E105">
        <v>7.7732000000000001</v>
      </c>
    </row>
    <row r="106" spans="1:16" x14ac:dyDescent="0.2">
      <c r="A106" s="31" t="s">
        <v>121</v>
      </c>
      <c r="B106" s="2">
        <v>43675</v>
      </c>
      <c r="C106" s="3">
        <v>0.4909722222222222</v>
      </c>
      <c r="D106" t="s">
        <v>33</v>
      </c>
      <c r="E106" t="s">
        <v>33</v>
      </c>
      <c r="F106">
        <v>1067</v>
      </c>
      <c r="G106">
        <v>10.56</v>
      </c>
    </row>
    <row r="107" spans="1:16" s="1" customFormat="1" x14ac:dyDescent="0.2">
      <c r="A107" s="1" t="s">
        <v>123</v>
      </c>
      <c r="B107" s="34">
        <v>43675</v>
      </c>
      <c r="C107" s="35">
        <v>0.4916666666666667</v>
      </c>
      <c r="D107" s="1">
        <v>0.57999999999999996</v>
      </c>
      <c r="E107" s="1">
        <v>7.9286000000000003</v>
      </c>
      <c r="J107">
        <v>16.2</v>
      </c>
      <c r="K107">
        <v>102.7</v>
      </c>
      <c r="L107">
        <v>8.2200000000000006</v>
      </c>
      <c r="M107">
        <v>33.72</v>
      </c>
      <c r="N107">
        <v>8.16</v>
      </c>
      <c r="O107">
        <v>-95.5</v>
      </c>
      <c r="P107"/>
    </row>
    <row r="108" spans="1:16" s="1" customFormat="1" x14ac:dyDescent="0.2">
      <c r="A108" s="1" t="s">
        <v>130</v>
      </c>
      <c r="B108" s="34">
        <v>43675</v>
      </c>
      <c r="C108" s="35">
        <v>0.49444444444444446</v>
      </c>
      <c r="D108" s="1">
        <v>0.59</v>
      </c>
      <c r="E108" s="1">
        <v>7.4241000000000001</v>
      </c>
      <c r="J108">
        <v>13.5</v>
      </c>
      <c r="K108">
        <v>89.9</v>
      </c>
      <c r="L108">
        <v>7.6</v>
      </c>
      <c r="M108">
        <v>33.700000000000003</v>
      </c>
      <c r="N108">
        <v>7.57</v>
      </c>
      <c r="O108">
        <v>-61.7</v>
      </c>
    </row>
    <row r="109" spans="1:16" s="1" customFormat="1" x14ac:dyDescent="0.2">
      <c r="A109" s="1" t="s">
        <v>131</v>
      </c>
      <c r="B109" s="34">
        <v>43675</v>
      </c>
      <c r="C109" s="35">
        <v>0.49722222222222223</v>
      </c>
      <c r="D109" s="1">
        <v>0.6</v>
      </c>
      <c r="E109" s="1">
        <v>7.1459999999999999</v>
      </c>
      <c r="J109">
        <v>13.5</v>
      </c>
      <c r="K109">
        <v>88.6</v>
      </c>
      <c r="L109">
        <v>7.49</v>
      </c>
      <c r="M109">
        <v>33.700000000000003</v>
      </c>
      <c r="N109">
        <v>7.25</v>
      </c>
      <c r="O109">
        <v>-43.4</v>
      </c>
    </row>
    <row r="110" spans="1:16" s="1" customFormat="1" x14ac:dyDescent="0.2">
      <c r="A110" s="1" t="s">
        <v>132</v>
      </c>
      <c r="B110" s="34">
        <v>43675</v>
      </c>
      <c r="C110" s="35">
        <v>0.5</v>
      </c>
      <c r="D110" s="1">
        <v>0.59</v>
      </c>
      <c r="E110" s="1">
        <v>7.5952999999999999</v>
      </c>
      <c r="J110">
        <v>13.5</v>
      </c>
      <c r="K110">
        <v>91.5</v>
      </c>
      <c r="L110">
        <v>7.74</v>
      </c>
      <c r="M110">
        <v>33.700000000000003</v>
      </c>
      <c r="N110">
        <v>7.8</v>
      </c>
      <c r="O110">
        <v>-74.7</v>
      </c>
    </row>
    <row r="111" spans="1:16" x14ac:dyDescent="0.2">
      <c r="A111" s="31" t="s">
        <v>121</v>
      </c>
      <c r="B111" s="2">
        <v>43676</v>
      </c>
      <c r="C111" s="3">
        <v>0.44166666666666665</v>
      </c>
      <c r="D111" t="s">
        <v>33</v>
      </c>
      <c r="E111" t="s">
        <v>33</v>
      </c>
      <c r="F111">
        <v>1083</v>
      </c>
      <c r="G111">
        <v>10.58</v>
      </c>
      <c r="H111">
        <v>135000</v>
      </c>
      <c r="I111">
        <v>12500</v>
      </c>
    </row>
    <row r="112" spans="1:16" x14ac:dyDescent="0.2">
      <c r="A112" s="31" t="s">
        <v>122</v>
      </c>
      <c r="B112" s="2">
        <v>43676</v>
      </c>
      <c r="C112" s="3">
        <v>0.44236111111111115</v>
      </c>
      <c r="D112">
        <v>0.61</v>
      </c>
      <c r="E112">
        <v>7.8113000000000001</v>
      </c>
    </row>
    <row r="113" spans="1:15" x14ac:dyDescent="0.2">
      <c r="A113" s="31" t="s">
        <v>122</v>
      </c>
      <c r="B113" s="2">
        <v>43676</v>
      </c>
      <c r="C113" s="3">
        <v>0.44513888888888892</v>
      </c>
      <c r="D113">
        <v>0.59</v>
      </c>
      <c r="E113">
        <v>7.8076999999999996</v>
      </c>
    </row>
    <row r="114" spans="1:15" x14ac:dyDescent="0.2">
      <c r="A114" s="31" t="s">
        <v>122</v>
      </c>
      <c r="B114" s="2">
        <v>43676</v>
      </c>
      <c r="C114" s="3">
        <v>0.72569444444444453</v>
      </c>
      <c r="D114">
        <v>0.6</v>
      </c>
      <c r="E114">
        <v>7.8045999999999998</v>
      </c>
    </row>
    <row r="115" spans="1:15" x14ac:dyDescent="0.2">
      <c r="A115" s="31" t="s">
        <v>121</v>
      </c>
      <c r="B115" s="2">
        <v>43676</v>
      </c>
      <c r="C115" s="3">
        <v>0.45277777777777778</v>
      </c>
      <c r="D115" t="s">
        <v>33</v>
      </c>
      <c r="E115" t="s">
        <v>33</v>
      </c>
      <c r="F115">
        <v>1051</v>
      </c>
      <c r="G115">
        <v>10.63</v>
      </c>
    </row>
    <row r="116" spans="1:15" s="1" customFormat="1" x14ac:dyDescent="0.2">
      <c r="A116" s="1" t="s">
        <v>123</v>
      </c>
      <c r="B116" s="34">
        <v>43676</v>
      </c>
      <c r="C116" s="35">
        <v>0.45416666666666666</v>
      </c>
      <c r="D116" s="1">
        <v>0.56999999999999995</v>
      </c>
      <c r="E116" s="1">
        <v>7.9259000000000004</v>
      </c>
      <c r="J116">
        <v>15.6</v>
      </c>
      <c r="K116">
        <v>103.6</v>
      </c>
      <c r="L116">
        <v>8.3800000000000008</v>
      </c>
      <c r="M116">
        <v>33.799999999999997</v>
      </c>
      <c r="N116">
        <v>8.17</v>
      </c>
      <c r="O116">
        <v>-96</v>
      </c>
    </row>
    <row r="117" spans="1:15" s="1" customFormat="1" x14ac:dyDescent="0.2">
      <c r="A117" s="1" t="s">
        <v>133</v>
      </c>
      <c r="B117" s="34">
        <v>43676</v>
      </c>
      <c r="C117" s="35">
        <v>0.45694444444444443</v>
      </c>
      <c r="D117" s="1">
        <v>0.56999999999999995</v>
      </c>
      <c r="E117" s="1">
        <v>7.4112</v>
      </c>
      <c r="J117">
        <v>15.7</v>
      </c>
      <c r="K117">
        <v>100.6</v>
      </c>
      <c r="L117">
        <v>8.14</v>
      </c>
      <c r="M117">
        <v>33.83</v>
      </c>
      <c r="N117">
        <v>7.57</v>
      </c>
      <c r="O117">
        <v>-61.5</v>
      </c>
    </row>
    <row r="118" spans="1:15" s="1" customFormat="1" x14ac:dyDescent="0.2">
      <c r="A118" s="1" t="s">
        <v>134</v>
      </c>
      <c r="B118" s="34">
        <v>43676</v>
      </c>
      <c r="C118" s="35">
        <v>0.4597222222222222</v>
      </c>
      <c r="D118" s="1">
        <v>0.6</v>
      </c>
      <c r="E118" s="1">
        <v>7.1618000000000004</v>
      </c>
      <c r="J118">
        <v>15.7</v>
      </c>
      <c r="K118">
        <v>101.6</v>
      </c>
      <c r="L118">
        <v>8.2100000000000009</v>
      </c>
      <c r="M118">
        <v>33.82</v>
      </c>
      <c r="N118">
        <v>7.29</v>
      </c>
      <c r="O118">
        <v>-45.5</v>
      </c>
    </row>
    <row r="119" spans="1:15" s="1" customFormat="1" x14ac:dyDescent="0.2">
      <c r="A119" s="1" t="s">
        <v>135</v>
      </c>
      <c r="B119" s="34">
        <v>43676</v>
      </c>
      <c r="C119" s="35">
        <v>0.46180555555555558</v>
      </c>
      <c r="D119" s="1">
        <v>0.57999999999999996</v>
      </c>
      <c r="E119" s="1">
        <v>7.6478999999999999</v>
      </c>
      <c r="J119">
        <v>15.7</v>
      </c>
      <c r="K119">
        <v>102.4</v>
      </c>
      <c r="L119">
        <v>8.27</v>
      </c>
      <c r="M119">
        <v>33.82</v>
      </c>
      <c r="N119">
        <v>7.87</v>
      </c>
      <c r="O119">
        <v>-78.599999999999994</v>
      </c>
    </row>
    <row r="120" spans="1:15" x14ac:dyDescent="0.2">
      <c r="A120" s="31" t="s">
        <v>121</v>
      </c>
      <c r="B120" s="2">
        <v>43677</v>
      </c>
      <c r="C120" s="3">
        <v>0.49444444444444446</v>
      </c>
      <c r="D120" t="s">
        <v>33</v>
      </c>
      <c r="E120" t="s">
        <v>33</v>
      </c>
      <c r="F120">
        <v>1155</v>
      </c>
      <c r="G120">
        <v>9.48</v>
      </c>
      <c r="H120">
        <v>130000</v>
      </c>
      <c r="I120">
        <v>12000</v>
      </c>
    </row>
    <row r="121" spans="1:15" x14ac:dyDescent="0.2">
      <c r="A121" s="31" t="s">
        <v>122</v>
      </c>
      <c r="B121" s="2">
        <v>43677</v>
      </c>
      <c r="C121" s="3">
        <v>0.49513888888888885</v>
      </c>
      <c r="D121">
        <v>0.59</v>
      </c>
      <c r="E121">
        <v>7.8388999999999998</v>
      </c>
    </row>
    <row r="122" spans="1:15" x14ac:dyDescent="0.2">
      <c r="A122" s="31" t="s">
        <v>122</v>
      </c>
      <c r="B122" s="2">
        <v>43677</v>
      </c>
      <c r="C122" s="3">
        <v>0.49791666666666662</v>
      </c>
      <c r="D122">
        <v>0.59</v>
      </c>
      <c r="E122">
        <v>7.84</v>
      </c>
    </row>
    <row r="123" spans="1:15" x14ac:dyDescent="0.2">
      <c r="A123" s="31" t="s">
        <v>122</v>
      </c>
      <c r="B123" s="2">
        <v>43677</v>
      </c>
      <c r="C123" s="3">
        <v>0.50069444444444444</v>
      </c>
      <c r="D123">
        <v>0.59</v>
      </c>
      <c r="E123">
        <v>7.8429000000000002</v>
      </c>
    </row>
    <row r="124" spans="1:15" x14ac:dyDescent="0.2">
      <c r="A124" s="31" t="s">
        <v>121</v>
      </c>
      <c r="B124" s="2">
        <v>43677</v>
      </c>
      <c r="C124" s="3">
        <v>0.50416666666666665</v>
      </c>
      <c r="D124" t="s">
        <v>33</v>
      </c>
      <c r="E124" t="s">
        <v>33</v>
      </c>
      <c r="F124">
        <v>1135</v>
      </c>
      <c r="G124">
        <v>8.9600000000000009</v>
      </c>
    </row>
    <row r="125" spans="1:15" s="1" customFormat="1" x14ac:dyDescent="0.2">
      <c r="A125" s="1" t="s">
        <v>136</v>
      </c>
      <c r="B125" s="34">
        <v>43677</v>
      </c>
      <c r="C125" s="35">
        <v>0.50416666666666665</v>
      </c>
      <c r="D125" s="1">
        <v>0.6</v>
      </c>
      <c r="E125" s="1">
        <v>7.3699000000000003</v>
      </c>
      <c r="J125">
        <v>12</v>
      </c>
      <c r="K125">
        <v>93.6</v>
      </c>
      <c r="L125">
        <v>8.15</v>
      </c>
      <c r="M125">
        <v>33.81</v>
      </c>
      <c r="N125">
        <v>7.56</v>
      </c>
      <c r="O125">
        <v>-60.5</v>
      </c>
    </row>
    <row r="126" spans="1:15" s="1" customFormat="1" x14ac:dyDescent="0.2">
      <c r="A126" s="1" t="s">
        <v>137</v>
      </c>
      <c r="B126" s="34">
        <v>43677</v>
      </c>
      <c r="C126" s="35">
        <v>0.50694444444444442</v>
      </c>
      <c r="D126" s="1">
        <v>0.59</v>
      </c>
      <c r="E126" s="1">
        <v>7.1548999999999996</v>
      </c>
      <c r="J126">
        <v>12</v>
      </c>
      <c r="K126">
        <v>93.3</v>
      </c>
      <c r="L126">
        <v>8.14</v>
      </c>
      <c r="M126">
        <v>33.82</v>
      </c>
      <c r="N126">
        <v>7.29</v>
      </c>
      <c r="O126">
        <v>-45.6</v>
      </c>
    </row>
    <row r="127" spans="1:15" s="1" customFormat="1" x14ac:dyDescent="0.2">
      <c r="A127" s="1" t="s">
        <v>138</v>
      </c>
      <c r="B127" s="34">
        <v>43677</v>
      </c>
      <c r="C127" s="35">
        <v>0.50972222222222219</v>
      </c>
      <c r="D127" s="1">
        <v>0.59</v>
      </c>
      <c r="E127" s="1">
        <v>7.6017999999999999</v>
      </c>
      <c r="J127">
        <v>12</v>
      </c>
      <c r="K127">
        <v>94.4</v>
      </c>
      <c r="L127">
        <v>8.2200000000000006</v>
      </c>
      <c r="M127">
        <v>33.81</v>
      </c>
      <c r="N127">
        <v>7.86</v>
      </c>
      <c r="O127">
        <v>-77.5</v>
      </c>
    </row>
    <row r="128" spans="1:15" x14ac:dyDescent="0.2">
      <c r="A128" s="31"/>
    </row>
    <row r="129" spans="1:15" x14ac:dyDescent="0.2">
      <c r="A129" t="s">
        <v>156</v>
      </c>
      <c r="B129" s="2">
        <v>43679</v>
      </c>
      <c r="J129">
        <v>12.7</v>
      </c>
      <c r="K129">
        <v>96</v>
      </c>
      <c r="L129">
        <v>8.24</v>
      </c>
      <c r="M129">
        <v>33.86</v>
      </c>
      <c r="N129" s="41">
        <v>8.01</v>
      </c>
      <c r="O129" s="41">
        <v>-86.3</v>
      </c>
    </row>
    <row r="130" spans="1:15" x14ac:dyDescent="0.2">
      <c r="A130" t="s">
        <v>157</v>
      </c>
      <c r="B130" s="2">
        <v>43679</v>
      </c>
      <c r="J130">
        <v>12.5</v>
      </c>
      <c r="K130">
        <v>9</v>
      </c>
      <c r="L130">
        <v>8.52</v>
      </c>
      <c r="M130">
        <v>33.869999999999997</v>
      </c>
      <c r="N130" s="41">
        <v>7.43</v>
      </c>
      <c r="O130" s="41">
        <v>-53.6</v>
      </c>
    </row>
    <row r="131" spans="1:15" x14ac:dyDescent="0.2">
      <c r="A131" t="s">
        <v>158</v>
      </c>
      <c r="B131" s="2">
        <v>43679</v>
      </c>
      <c r="J131">
        <v>12.5</v>
      </c>
      <c r="K131">
        <v>98.5</v>
      </c>
      <c r="L131">
        <v>8.5</v>
      </c>
      <c r="M131">
        <v>33.869999999999997</v>
      </c>
      <c r="N131" s="41">
        <v>7.05</v>
      </c>
      <c r="O131" s="41">
        <v>-31.7</v>
      </c>
    </row>
    <row r="132" spans="1:15" x14ac:dyDescent="0.2">
      <c r="A132" t="s">
        <v>159</v>
      </c>
      <c r="B132" s="2">
        <v>43679</v>
      </c>
      <c r="J132">
        <v>12.5</v>
      </c>
      <c r="K132">
        <v>98</v>
      </c>
      <c r="L132">
        <v>8.44</v>
      </c>
      <c r="M132">
        <v>33.869999999999997</v>
      </c>
      <c r="N132" s="41">
        <v>6.73</v>
      </c>
      <c r="O132" s="41">
        <v>-13.6</v>
      </c>
    </row>
    <row r="133" spans="1:15" x14ac:dyDescent="0.2">
      <c r="A133" t="s">
        <v>160</v>
      </c>
      <c r="B133" s="2">
        <v>43679</v>
      </c>
      <c r="J133">
        <v>12.5</v>
      </c>
      <c r="K133">
        <v>98.7</v>
      </c>
      <c r="L133">
        <v>8.5</v>
      </c>
      <c r="M133">
        <v>33.86</v>
      </c>
      <c r="N133" s="41">
        <v>6.41</v>
      </c>
      <c r="O133" s="41">
        <v>4.7</v>
      </c>
    </row>
    <row r="134" spans="1:15" x14ac:dyDescent="0.2">
      <c r="A134" t="s">
        <v>161</v>
      </c>
      <c r="B134" s="2">
        <v>43679</v>
      </c>
      <c r="J134">
        <v>12.5</v>
      </c>
      <c r="K134">
        <v>95.1</v>
      </c>
      <c r="L134">
        <v>8.1999999999999993</v>
      </c>
      <c r="M134">
        <v>33.869999999999997</v>
      </c>
      <c r="N134" s="41">
        <v>7.2</v>
      </c>
      <c r="O134" s="41">
        <v>-40.299999999999997</v>
      </c>
    </row>
    <row r="135" spans="1:15" x14ac:dyDescent="0.2">
      <c r="A135" t="s">
        <v>162</v>
      </c>
      <c r="B135" s="2">
        <v>43679</v>
      </c>
      <c r="J135">
        <v>12.5</v>
      </c>
      <c r="K135">
        <v>98.7</v>
      </c>
      <c r="L135">
        <v>8.51</v>
      </c>
      <c r="M135">
        <v>33.86</v>
      </c>
      <c r="N135" s="41">
        <v>6.22</v>
      </c>
      <c r="O135" s="41">
        <v>15.1</v>
      </c>
    </row>
    <row r="136" spans="1:15" x14ac:dyDescent="0.2">
      <c r="A136" t="s">
        <v>163</v>
      </c>
      <c r="B136" s="2">
        <v>43679</v>
      </c>
      <c r="J136">
        <v>12.6</v>
      </c>
      <c r="K136">
        <v>94.9</v>
      </c>
      <c r="L136">
        <v>8.17</v>
      </c>
      <c r="M136">
        <v>33.86</v>
      </c>
      <c r="N136" s="41">
        <v>6.71</v>
      </c>
      <c r="O136" s="41">
        <v>-12.3</v>
      </c>
    </row>
    <row r="137" spans="1:15" x14ac:dyDescent="0.2">
      <c r="A137" t="s">
        <v>164</v>
      </c>
      <c r="B137" s="2">
        <v>43679</v>
      </c>
      <c r="J137">
        <v>16.3</v>
      </c>
      <c r="K137">
        <v>98.8</v>
      </c>
      <c r="L137">
        <v>7.89</v>
      </c>
      <c r="M137">
        <v>33.92</v>
      </c>
      <c r="N137" s="41">
        <v>6.71</v>
      </c>
      <c r="O137" s="41">
        <v>-12.2</v>
      </c>
    </row>
    <row r="138" spans="1:15" x14ac:dyDescent="0.2">
      <c r="A138" t="s">
        <v>165</v>
      </c>
      <c r="B138" s="2">
        <v>43679</v>
      </c>
      <c r="J138">
        <v>13.3</v>
      </c>
      <c r="K138">
        <v>99.5</v>
      </c>
      <c r="L138">
        <v>8.44</v>
      </c>
      <c r="M138">
        <v>33.83</v>
      </c>
      <c r="N138" s="41">
        <v>6.24</v>
      </c>
      <c r="O138" s="41">
        <v>13.9</v>
      </c>
    </row>
    <row r="139" spans="1:15" x14ac:dyDescent="0.2">
      <c r="A139" t="s">
        <v>166</v>
      </c>
      <c r="B139" s="2">
        <v>43679</v>
      </c>
      <c r="J139">
        <v>16.3</v>
      </c>
      <c r="K139">
        <v>102.1</v>
      </c>
      <c r="L139">
        <v>8.15</v>
      </c>
      <c r="M139">
        <v>33.909999999999997</v>
      </c>
      <c r="N139" s="41">
        <v>6.2</v>
      </c>
      <c r="O139" s="41">
        <v>17.2</v>
      </c>
    </row>
    <row r="140" spans="1:15" x14ac:dyDescent="0.2">
      <c r="A140" t="s">
        <v>167</v>
      </c>
      <c r="B140" s="2">
        <v>43679</v>
      </c>
      <c r="J140">
        <v>12.6</v>
      </c>
      <c r="K140">
        <v>93.9</v>
      </c>
      <c r="L140">
        <v>8.07</v>
      </c>
      <c r="M140">
        <v>33.869999999999997</v>
      </c>
      <c r="N140" s="41">
        <v>7.43</v>
      </c>
      <c r="O140" s="41">
        <v>-53.6</v>
      </c>
    </row>
    <row r="141" spans="1:15" x14ac:dyDescent="0.2">
      <c r="A141" t="s">
        <v>168</v>
      </c>
      <c r="B141" s="2">
        <v>43679</v>
      </c>
      <c r="J141">
        <v>16.3</v>
      </c>
      <c r="K141">
        <v>101.2</v>
      </c>
      <c r="L141">
        <v>8.0500000000000007</v>
      </c>
      <c r="M141">
        <v>33.93</v>
      </c>
      <c r="N141" s="41">
        <v>7.55</v>
      </c>
      <c r="O141" s="41">
        <v>-60.8</v>
      </c>
    </row>
    <row r="142" spans="1:15" x14ac:dyDescent="0.2">
      <c r="A142" t="s">
        <v>169</v>
      </c>
      <c r="B142" s="2">
        <v>43679</v>
      </c>
      <c r="J142">
        <v>12.6</v>
      </c>
      <c r="K142">
        <v>93</v>
      </c>
      <c r="L142">
        <v>8</v>
      </c>
      <c r="M142">
        <v>33.86</v>
      </c>
      <c r="N142" s="41">
        <v>7.19</v>
      </c>
      <c r="O142" s="41">
        <v>-39.700000000000003</v>
      </c>
    </row>
    <row r="143" spans="1:15" x14ac:dyDescent="0.2">
      <c r="A143" t="s">
        <v>170</v>
      </c>
      <c r="B143" s="2">
        <v>43679</v>
      </c>
      <c r="J143">
        <v>16.3</v>
      </c>
      <c r="K143">
        <v>99.6</v>
      </c>
      <c r="L143">
        <v>7.95</v>
      </c>
      <c r="M143">
        <v>33.93</v>
      </c>
      <c r="N143" s="41">
        <v>7.23</v>
      </c>
      <c r="O143" s="41">
        <v>-42.3</v>
      </c>
    </row>
    <row r="144" spans="1:15" x14ac:dyDescent="0.2">
      <c r="A144" t="s">
        <v>171</v>
      </c>
      <c r="B144" s="2">
        <v>43679</v>
      </c>
      <c r="J144">
        <v>12.8</v>
      </c>
      <c r="K144">
        <v>94.6</v>
      </c>
      <c r="L144">
        <v>8.1</v>
      </c>
      <c r="M144">
        <v>33.86</v>
      </c>
      <c r="N144" s="41">
        <v>7.99</v>
      </c>
      <c r="O144" s="41">
        <v>-85.3</v>
      </c>
    </row>
    <row r="145" spans="1:15" x14ac:dyDescent="0.2">
      <c r="A145" t="s">
        <v>172</v>
      </c>
      <c r="B145" s="2">
        <v>43679</v>
      </c>
      <c r="J145">
        <v>16.2</v>
      </c>
      <c r="K145">
        <v>98.9</v>
      </c>
      <c r="L145">
        <v>7.9</v>
      </c>
      <c r="M145">
        <v>33.93</v>
      </c>
      <c r="N145" s="41">
        <v>8.08</v>
      </c>
      <c r="O145" s="41">
        <v>-90.7</v>
      </c>
    </row>
    <row r="146" spans="1:15" x14ac:dyDescent="0.2">
      <c r="A146" t="s">
        <v>173</v>
      </c>
      <c r="B146" s="2">
        <v>43679</v>
      </c>
      <c r="J146">
        <v>12.6</v>
      </c>
      <c r="K146">
        <v>98</v>
      </c>
      <c r="L146">
        <v>8.42</v>
      </c>
      <c r="M146">
        <v>33.86</v>
      </c>
      <c r="N146" s="41">
        <v>7.01</v>
      </c>
      <c r="O146" s="41">
        <v>-29.3</v>
      </c>
    </row>
    <row r="147" spans="1:15" x14ac:dyDescent="0.2">
      <c r="A147" t="s">
        <v>174</v>
      </c>
      <c r="B147" s="2">
        <v>43679</v>
      </c>
      <c r="J147">
        <v>16.3</v>
      </c>
      <c r="K147">
        <v>100.2</v>
      </c>
      <c r="L147">
        <v>8</v>
      </c>
      <c r="M147">
        <v>33.92</v>
      </c>
      <c r="N147" s="41">
        <v>7.05</v>
      </c>
      <c r="O147" s="41">
        <v>-31.6</v>
      </c>
    </row>
    <row r="148" spans="1:15" x14ac:dyDescent="0.2">
      <c r="A148" t="s">
        <v>175</v>
      </c>
      <c r="B148" s="2">
        <v>43679</v>
      </c>
      <c r="J148">
        <v>12.5</v>
      </c>
      <c r="K148">
        <v>98.1</v>
      </c>
      <c r="L148">
        <v>8.4600000000000009</v>
      </c>
      <c r="M148">
        <v>33.85</v>
      </c>
      <c r="N148" s="41">
        <v>6.4</v>
      </c>
      <c r="O148" s="41">
        <v>5.2</v>
      </c>
    </row>
    <row r="149" spans="1:15" x14ac:dyDescent="0.2">
      <c r="A149" t="s">
        <v>176</v>
      </c>
      <c r="B149" s="2">
        <v>43679</v>
      </c>
      <c r="J149">
        <v>16.3</v>
      </c>
      <c r="K149">
        <v>96</v>
      </c>
      <c r="L149">
        <v>7.66</v>
      </c>
      <c r="M149">
        <v>33.94</v>
      </c>
      <c r="N149" s="41">
        <v>6.35</v>
      </c>
      <c r="O149" s="41">
        <v>8.5</v>
      </c>
    </row>
    <row r="150" spans="1:15" x14ac:dyDescent="0.2">
      <c r="A150" t="s">
        <v>175</v>
      </c>
      <c r="B150" s="2">
        <v>43681</v>
      </c>
      <c r="J150">
        <v>13.8</v>
      </c>
      <c r="K150">
        <v>96.6</v>
      </c>
      <c r="L150">
        <v>8.11</v>
      </c>
      <c r="M150">
        <v>33.869999999999997</v>
      </c>
      <c r="N150" s="41">
        <v>6.38</v>
      </c>
      <c r="O150" s="41">
        <v>6.4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randomizer</vt:lpstr>
      <vt:lpstr>in_out and coord</vt:lpstr>
      <vt:lpstr>coordinate plotting</vt:lpstr>
      <vt:lpstr>YSI Data+corrpHDONE</vt:lpstr>
      <vt:lpstr>YSI Data+corrected alkDONE</vt:lpstr>
      <vt:lpstr>calc_OO pH spec v pH mV</vt:lpstr>
      <vt:lpstr>ocean optics_probe data</vt:lpstr>
      <vt:lpstr>ocean optics_raw not calc file </vt:lpstr>
      <vt:lpstr>DATA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alishamsaley@gmail.com</dc:creator>
  <cp:lastModifiedBy>alishamsaley@gmail.com</cp:lastModifiedBy>
  <cp:lastPrinted>2019-08-02T14:55:35Z</cp:lastPrinted>
  <dcterms:created xsi:type="dcterms:W3CDTF">2019-07-01T00:58:08Z</dcterms:created>
  <dcterms:modified xsi:type="dcterms:W3CDTF">2021-03-04T00:18:12Z</dcterms:modified>
</cp:coreProperties>
</file>