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gleme-my.sharepoint.com/personal/amsa_diop_lemelab_org/Documents/Scripts/PNT/"/>
    </mc:Choice>
  </mc:AlternateContent>
  <xr:revisionPtr revIDLastSave="128" documentId="11_6479FEDB8F79A8D366075C52F37BD272EACEE581" xr6:coauthVersionLast="47" xr6:coauthVersionMax="47" xr10:uidLastSave="{E47C49FE-C933-42C5-A466-8A48E71AF49F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1" i="1" l="1"/>
  <c r="W95" i="1"/>
  <c r="W94" i="1"/>
  <c r="W93" i="1"/>
  <c r="W57" i="1"/>
  <c r="W92" i="1"/>
  <c r="W82" i="1"/>
  <c r="W41" i="1"/>
  <c r="W77" i="1"/>
  <c r="W76" i="1"/>
  <c r="W86" i="1"/>
  <c r="W46" i="1"/>
  <c r="W35" i="1"/>
  <c r="W61" i="1"/>
  <c r="W59" i="1"/>
  <c r="W4" i="1"/>
  <c r="W67" i="1"/>
  <c r="W90" i="1"/>
  <c r="W58" i="1"/>
  <c r="W7" i="1"/>
  <c r="W56" i="1"/>
  <c r="W44" i="1"/>
  <c r="W85" i="1"/>
  <c r="W16" i="1"/>
  <c r="W13" i="1"/>
  <c r="W30" i="1"/>
  <c r="W19" i="1"/>
  <c r="W36" i="1"/>
  <c r="W84" i="1"/>
  <c r="W37" i="1"/>
  <c r="W52" i="1"/>
  <c r="W49" i="1"/>
  <c r="W55" i="1"/>
  <c r="W65" i="1"/>
  <c r="W29" i="1"/>
  <c r="W21" i="1"/>
  <c r="W89" i="1"/>
  <c r="W32" i="1"/>
  <c r="W62" i="1"/>
  <c r="W45" i="1"/>
  <c r="W22" i="1"/>
  <c r="W72" i="1"/>
  <c r="W9" i="1"/>
  <c r="W10" i="1"/>
  <c r="W43" i="1"/>
  <c r="W42" i="1"/>
  <c r="W25" i="1"/>
  <c r="W63" i="1"/>
  <c r="W11" i="1"/>
  <c r="W53" i="1"/>
  <c r="W38" i="1"/>
  <c r="W69" i="1"/>
  <c r="W51" i="1"/>
  <c r="W48" i="1"/>
  <c r="W40" i="1"/>
  <c r="W31" i="1"/>
  <c r="W50" i="1"/>
  <c r="W8" i="1"/>
  <c r="W66" i="1"/>
  <c r="W74" i="1"/>
  <c r="W12" i="1"/>
  <c r="W78" i="1"/>
  <c r="W5" i="1"/>
  <c r="W71" i="1"/>
  <c r="W47" i="1"/>
  <c r="W3" i="1"/>
  <c r="W27" i="1"/>
  <c r="W20" i="1"/>
  <c r="W6" i="1"/>
  <c r="W64" i="1"/>
  <c r="W23" i="1"/>
  <c r="W2" i="1"/>
  <c r="W70" i="1"/>
  <c r="W15" i="1"/>
  <c r="W83" i="1"/>
  <c r="W54" i="1"/>
  <c r="W87" i="1"/>
  <c r="W17" i="1"/>
  <c r="W81" i="1"/>
  <c r="W73" i="1"/>
  <c r="W68" i="1"/>
  <c r="W34" i="1"/>
  <c r="W26" i="1"/>
  <c r="W28" i="1"/>
  <c r="W79" i="1"/>
  <c r="W80" i="1"/>
  <c r="W75" i="1"/>
  <c r="W33" i="1"/>
  <c r="W14" i="1"/>
  <c r="W60" i="1"/>
  <c r="W24" i="1"/>
  <c r="W18" i="1"/>
  <c r="W39" i="1"/>
  <c r="W88" i="1"/>
</calcChain>
</file>

<file path=xl/sharedStrings.xml><?xml version="1.0" encoding="utf-8"?>
<sst xmlns="http://schemas.openxmlformats.org/spreadsheetml/2006/main" count="226" uniqueCount="118">
  <si>
    <t>subestacoes</t>
  </si>
  <si>
    <t>perda_nao_tecnica2024</t>
  </si>
  <si>
    <t>energia_fornecida_total2024</t>
  </si>
  <si>
    <t>pnt_percent2024</t>
  </si>
  <si>
    <t>area_sub_km2</t>
  </si>
  <si>
    <t>area_asro_total_km2</t>
  </si>
  <si>
    <t>perc_asro</t>
  </si>
  <si>
    <t>pnt_percent2022</t>
  </si>
  <si>
    <t>pnt_percent2023</t>
  </si>
  <si>
    <t>variacao_pnt_pp_2223</t>
  </si>
  <si>
    <t>variacao_pnt_abs_2223</t>
  </si>
  <si>
    <t>contribuicao_variacao_pnt_2223</t>
  </si>
  <si>
    <t>rank_pnt_percent2022</t>
  </si>
  <si>
    <t>rank_pnt_percent2023</t>
  </si>
  <si>
    <t>beta</t>
  </si>
  <si>
    <t>r2</t>
  </si>
  <si>
    <t>pvalor</t>
  </si>
  <si>
    <t>SETD AGUA GRANDE</t>
  </si>
  <si>
    <t>SETD ALDEIA CAMPISTA</t>
  </si>
  <si>
    <t>SETD ALVORADA</t>
  </si>
  <si>
    <t>SETD AREIA BRANCA</t>
  </si>
  <si>
    <t>SETD ARI FRANCO</t>
  </si>
  <si>
    <t>SETD BAEPENDI</t>
  </si>
  <si>
    <t>SETD BARRA</t>
  </si>
  <si>
    <t>SETD BARRA 2</t>
  </si>
  <si>
    <t>SETD BOCA DO MATO</t>
  </si>
  <si>
    <t>SETD BOTAFOGO</t>
  </si>
  <si>
    <t>SETD BRAS DE PINA</t>
  </si>
  <si>
    <t>SETD BRISAMAR</t>
  </si>
  <si>
    <t>SETD CACHAMBI</t>
  </si>
  <si>
    <t>SETD CACHAMORRA</t>
  </si>
  <si>
    <t>SETD CAMARA</t>
  </si>
  <si>
    <t>SETD CAMERINO</t>
  </si>
  <si>
    <t>SETD CAMPO MARTE</t>
  </si>
  <si>
    <t>SETD CARMARI</t>
  </si>
  <si>
    <t>SETD CASCADURA</t>
  </si>
  <si>
    <t>SETD CAXIAS</t>
  </si>
  <si>
    <t>SETD CENTENÁRIO</t>
  </si>
  <si>
    <t>SETD COELHO DA ROCHA</t>
  </si>
  <si>
    <t>SETD COLEGIO</t>
  </si>
  <si>
    <t>SETD COMENDADOR SOARES</t>
  </si>
  <si>
    <t>SETD COPACABANA</t>
  </si>
  <si>
    <t>SETD COSMOS</t>
  </si>
  <si>
    <t>SETD CURICICA</t>
  </si>
  <si>
    <t>SETD DEMOCRATICOS</t>
  </si>
  <si>
    <t>SETD ELDORADO</t>
  </si>
  <si>
    <t>SETD ESPERANÇA</t>
  </si>
  <si>
    <t>SETD FONTINELE</t>
  </si>
  <si>
    <t>SETD FREI CANECA</t>
  </si>
  <si>
    <t>SETD FUNDAO</t>
  </si>
  <si>
    <t>SETD GARDENIA</t>
  </si>
  <si>
    <t>SETD GOVERNADOR</t>
  </si>
  <si>
    <t>SETD GUADALUPE</t>
  </si>
  <si>
    <t>SETD GUANABARA</t>
  </si>
  <si>
    <t>SETD HUMAITÁ</t>
  </si>
  <si>
    <t>SETD INFLUENCIA</t>
  </si>
  <si>
    <t>SETD INMETRO</t>
  </si>
  <si>
    <t>SETD ITAGUAI</t>
  </si>
  <si>
    <t>SETD ITAPEBA</t>
  </si>
  <si>
    <t>SETD JABOATAO</t>
  </si>
  <si>
    <t>SETD JARDIM BOTANICO</t>
  </si>
  <si>
    <t>SETD LEBLON</t>
  </si>
  <si>
    <t>SETD LEME</t>
  </si>
  <si>
    <t>SETD LEOPOLDO</t>
  </si>
  <si>
    <t>SETD MACKENZIE</t>
  </si>
  <si>
    <t>SETD MARAPICU</t>
  </si>
  <si>
    <t>SETD MATO ALTO</t>
  </si>
  <si>
    <t>SETD MATURACA</t>
  </si>
  <si>
    <t>SETD MENA BARRETO</t>
  </si>
  <si>
    <t>SETD MERITI</t>
  </si>
  <si>
    <t>SETD NOVA IGUACU</t>
  </si>
  <si>
    <t>SETD PACIENCIA</t>
  </si>
  <si>
    <t>SETD PADRE MIGUEL</t>
  </si>
  <si>
    <t>SETD PAVUNA</t>
  </si>
  <si>
    <t>SETD PEDRO ERNESTO</t>
  </si>
  <si>
    <t>SETD PIEDADE</t>
  </si>
  <si>
    <t>SETD PORTA D'AGUA</t>
  </si>
  <si>
    <t>SETD POSTO SEIS</t>
  </si>
  <si>
    <t>SETD QUEIMADOS</t>
  </si>
  <si>
    <t>SETD RAMOS</t>
  </si>
  <si>
    <t>SETD RECREIO</t>
  </si>
  <si>
    <t>SETD RETIRO</t>
  </si>
  <si>
    <t>SETD RIO COMPRIDO</t>
  </si>
  <si>
    <t>SETD ROCHA FREIRE</t>
  </si>
  <si>
    <t>SETD ROSALI</t>
  </si>
  <si>
    <t>SETD SAMARITANO</t>
  </si>
  <si>
    <t>SETD SANTA CECILIA</t>
  </si>
  <si>
    <t>SETD SANTA CLARA</t>
  </si>
  <si>
    <t>SETD SANTA LUZIA</t>
  </si>
  <si>
    <t>SETD SANTISSIMO</t>
  </si>
  <si>
    <t>SETD SANTO ANTONIO</t>
  </si>
  <si>
    <t>SETD SAPUCAIA</t>
  </si>
  <si>
    <t>SETD SARAPUI</t>
  </si>
  <si>
    <t>SETD SAUDADE</t>
  </si>
  <si>
    <t>SETD SEROPÉDICA</t>
  </si>
  <si>
    <t>SETD SÃO CONRADO</t>
  </si>
  <si>
    <t>SETD SÃO JOÃO</t>
  </si>
  <si>
    <t>SETD TAQUARA</t>
  </si>
  <si>
    <t>SETD TERRA NOVA</t>
  </si>
  <si>
    <t>SETD TRES RIOS</t>
  </si>
  <si>
    <t>SETD TRIAGEM</t>
  </si>
  <si>
    <t>SETD TROVAO</t>
  </si>
  <si>
    <t>SETD TURIACU</t>
  </si>
  <si>
    <t>SETD URUGUAI</t>
  </si>
  <si>
    <t>SETD VIGARIO</t>
  </si>
  <si>
    <t>SETD VIGARIO GERAL</t>
  </si>
  <si>
    <t>SETD VILA VALQUEIRE</t>
  </si>
  <si>
    <t>SETD VILAR DOS TELES</t>
  </si>
  <si>
    <t>SETD VOLTA REDONDA</t>
  </si>
  <si>
    <t>SETD WASHINGTON LUIS</t>
  </si>
  <si>
    <t>SETD ZONA INDUSTRIAL</t>
  </si>
  <si>
    <t>obs</t>
  </si>
  <si>
    <t>Alto %PNT2024</t>
  </si>
  <si>
    <t>Alto ABS_PNT2024</t>
  </si>
  <si>
    <t>Alto %ÁreaASRO</t>
  </si>
  <si>
    <t>Alta Contrib_2223</t>
  </si>
  <si>
    <t>Alto Crescimento</t>
  </si>
  <si>
    <t>pontos_atencao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</si>
</sst>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"/>
  <sheetViews>
    <sheetView showGridLines="0" tabSelected="1" topLeftCell="E1" zoomScaleNormal="100" workbookViewId="0">
      <selection activeCell="L2" sqref="L2"/>
    </sheetView>
  </sheetViews>
  <sheetFormatPr defaultColWidth="8.77734375" defaultRowHeight="14.4" x14ac:dyDescent="0.3"/>
  <cols>
    <col min="1" max="1" width="27" style="1" bestFit="1" customWidth="1"/>
    <col min="2" max="2" width="17" style="1" bestFit="1" customWidth="1"/>
    <col min="3" max="3" width="18.88671875" style="1" bestFit="1" customWidth="1"/>
    <col min="4" max="4" width="11.44140625" style="1" customWidth="1"/>
    <col min="5" max="5" width="10" style="1" customWidth="1"/>
    <col min="6" max="6" width="13.44140625" style="1" customWidth="1"/>
    <col min="7" max="7" width="7.77734375" style="1" customWidth="1"/>
    <col min="8" max="8" width="11.33203125" style="1" customWidth="1"/>
    <col min="9" max="9" width="11.21875" style="1" customWidth="1"/>
    <col min="10" max="10" width="13.33203125" style="1" customWidth="1"/>
    <col min="11" max="11" width="13.77734375" style="1" customWidth="1"/>
    <col min="12" max="12" width="17" style="1" bestFit="1" customWidth="1"/>
    <col min="13" max="13" width="15.77734375" style="1" customWidth="1"/>
    <col min="14" max="14" width="16" style="1" customWidth="1"/>
    <col min="15" max="15" width="9.21875" style="1" bestFit="1" customWidth="1"/>
    <col min="16" max="16" width="7.109375" style="1" bestFit="1" customWidth="1"/>
    <col min="17" max="17" width="10.77734375" style="1" bestFit="1" customWidth="1"/>
    <col min="18" max="18" width="20.77734375" style="1" customWidth="1"/>
    <col min="19" max="23" width="17.21875" style="1" bestFit="1" customWidth="1"/>
    <col min="24" max="16384" width="8.77734375" style="1"/>
  </cols>
  <sheetData>
    <row r="1" spans="1:23" s="9" customFormat="1" ht="27.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111</v>
      </c>
      <c r="S1" s="8" t="s">
        <v>111</v>
      </c>
      <c r="T1" s="8" t="s">
        <v>111</v>
      </c>
      <c r="U1" s="8" t="s">
        <v>111</v>
      </c>
      <c r="V1" s="8" t="s">
        <v>111</v>
      </c>
      <c r="W1" s="8" t="s">
        <v>117</v>
      </c>
    </row>
    <row r="2" spans="1:23" x14ac:dyDescent="0.3">
      <c r="A2" s="2" t="s">
        <v>20</v>
      </c>
      <c r="B2" s="3">
        <v>323416.7515500614</v>
      </c>
      <c r="C2" s="3">
        <v>601326.82848108863</v>
      </c>
      <c r="D2" s="4">
        <v>53.783855339864097</v>
      </c>
      <c r="E2" s="4">
        <v>43.378019946694913</v>
      </c>
      <c r="F2" s="4">
        <v>8.8785328465046156</v>
      </c>
      <c r="G2" s="4">
        <v>20.467814938106908</v>
      </c>
      <c r="H2" s="5">
        <v>0.44716862273753571</v>
      </c>
      <c r="I2" s="5">
        <v>0.62316678699440009</v>
      </c>
      <c r="J2" s="5">
        <v>0.1759981642568644</v>
      </c>
      <c r="K2" s="3">
        <v>119855.9711593988</v>
      </c>
      <c r="L2" s="5">
        <v>5.679486498716458E-2</v>
      </c>
      <c r="M2" s="6">
        <v>15</v>
      </c>
      <c r="N2" s="6">
        <v>6</v>
      </c>
      <c r="O2" s="7">
        <v>2.254413296485749E-2</v>
      </c>
      <c r="P2" s="7">
        <v>0.32327377291016363</v>
      </c>
      <c r="Q2" s="7">
        <v>0.23904461535309129</v>
      </c>
      <c r="R2" s="6" t="s">
        <v>112</v>
      </c>
      <c r="S2" s="6" t="s">
        <v>113</v>
      </c>
      <c r="T2" s="6" t="s">
        <v>114</v>
      </c>
      <c r="U2" s="6" t="s">
        <v>115</v>
      </c>
      <c r="V2" s="6"/>
      <c r="W2" s="6">
        <f>IF(ISBLANK(R2),0,1)+IF(ISBLANK(S2),0,1)+IF(ISBLANK(T2),0,1)+IF(ISBLANK(U2),0,1)+IF(ISBLANK(V2),0,1)</f>
        <v>4</v>
      </c>
    </row>
    <row r="3" spans="1:23" x14ac:dyDescent="0.3">
      <c r="A3" s="2" t="s">
        <v>36</v>
      </c>
      <c r="B3" s="3">
        <v>229046.765874654</v>
      </c>
      <c r="C3" s="3">
        <v>526460.80156477331</v>
      </c>
      <c r="D3" s="4">
        <v>43.506898366197383</v>
      </c>
      <c r="E3" s="4">
        <v>58.15167078901657</v>
      </c>
      <c r="F3" s="4">
        <v>5.1529036399337329</v>
      </c>
      <c r="G3" s="4">
        <v>8.8611446068837463</v>
      </c>
      <c r="H3" s="5">
        <v>0.38259431120207482</v>
      </c>
      <c r="I3" s="5">
        <v>0.51051036320386756</v>
      </c>
      <c r="J3" s="5">
        <v>0.12791605200179279</v>
      </c>
      <c r="K3" s="3">
        <v>78597.007267870387</v>
      </c>
      <c r="L3" s="5">
        <v>3.7243921792075377E-2</v>
      </c>
      <c r="M3" s="6">
        <v>23</v>
      </c>
      <c r="N3" s="6">
        <v>16</v>
      </c>
      <c r="O3" s="7">
        <v>1.9986132189647541E-2</v>
      </c>
      <c r="P3" s="7">
        <v>0.43802167104624617</v>
      </c>
      <c r="Q3" s="7">
        <v>0.1522003068859607</v>
      </c>
      <c r="R3" s="6" t="s">
        <v>112</v>
      </c>
      <c r="S3" s="6" t="s">
        <v>113</v>
      </c>
      <c r="T3" s="6"/>
      <c r="U3" s="6" t="s">
        <v>115</v>
      </c>
      <c r="V3" s="6"/>
      <c r="W3" s="6">
        <f>IF(ISBLANK(R3),0,1)+IF(ISBLANK(S3),0,1)+IF(ISBLANK(T3),0,1)+IF(ISBLANK(U3),0,1)+IF(ISBLANK(V3),0,1)</f>
        <v>3</v>
      </c>
    </row>
    <row r="4" spans="1:23" x14ac:dyDescent="0.3">
      <c r="A4" s="2" t="s">
        <v>71</v>
      </c>
      <c r="B4" s="3">
        <v>270471.24090934999</v>
      </c>
      <c r="C4" s="3">
        <v>485181.22882600001</v>
      </c>
      <c r="D4" s="4">
        <v>55.746435525507273</v>
      </c>
      <c r="E4" s="4">
        <v>56.335050132167282</v>
      </c>
      <c r="F4" s="4">
        <v>3.4289503000041122</v>
      </c>
      <c r="G4" s="4">
        <v>6.0867085268575689</v>
      </c>
      <c r="H4" s="5">
        <v>0.532029991926531</v>
      </c>
      <c r="I4" s="5">
        <v>0.58883174489925294</v>
      </c>
      <c r="J4" s="5">
        <v>5.6801752972721942E-2</v>
      </c>
      <c r="K4" s="3">
        <v>78433.930438733223</v>
      </c>
      <c r="L4" s="5">
        <v>3.7166646322161052E-2</v>
      </c>
      <c r="M4" s="6">
        <v>7</v>
      </c>
      <c r="N4" s="6">
        <v>8</v>
      </c>
      <c r="O4" s="7">
        <v>-6.3715301797283205E-5</v>
      </c>
      <c r="P4" s="7">
        <v>2.0437985375019059E-5</v>
      </c>
      <c r="Q4" s="7">
        <v>0.99321878767998495</v>
      </c>
      <c r="R4" s="6" t="s">
        <v>112</v>
      </c>
      <c r="S4" s="6" t="s">
        <v>113</v>
      </c>
      <c r="T4" s="6"/>
      <c r="U4" s="6" t="s">
        <v>115</v>
      </c>
      <c r="V4" s="6"/>
      <c r="W4" s="6">
        <f>IF(ISBLANK(R4),0,1)+IF(ISBLANK(S4),0,1)+IF(ISBLANK(T4),0,1)+IF(ISBLANK(U4),0,1)+IF(ISBLANK(V4),0,1)</f>
        <v>3</v>
      </c>
    </row>
    <row r="5" spans="1:23" x14ac:dyDescent="0.3">
      <c r="A5" s="2" t="s">
        <v>92</v>
      </c>
      <c r="B5" s="3">
        <v>281592.92490968748</v>
      </c>
      <c r="C5" s="3">
        <v>450127.06591250002</v>
      </c>
      <c r="D5" s="4">
        <v>62.558540961948331</v>
      </c>
      <c r="E5" s="4">
        <v>65.506471522852209</v>
      </c>
      <c r="F5" s="4">
        <v>8.7414391706555215</v>
      </c>
      <c r="G5" s="4">
        <v>13.3443902067081</v>
      </c>
      <c r="H5" s="5">
        <v>0.57579290944096306</v>
      </c>
      <c r="I5" s="5">
        <v>0.71456040302905377</v>
      </c>
      <c r="J5" s="5">
        <v>0.13876749358809071</v>
      </c>
      <c r="K5" s="3">
        <v>77149.191507334443</v>
      </c>
      <c r="L5" s="5">
        <v>3.6557860848673823E-2</v>
      </c>
      <c r="M5" s="6">
        <v>5</v>
      </c>
      <c r="N5" s="6">
        <v>2</v>
      </c>
      <c r="O5" s="7">
        <v>1.8298192684117889E-2</v>
      </c>
      <c r="P5" s="7">
        <v>0.34196209263192962</v>
      </c>
      <c r="Q5" s="7">
        <v>0.22282260953721311</v>
      </c>
      <c r="R5" s="6" t="s">
        <v>112</v>
      </c>
      <c r="S5" s="6" t="s">
        <v>113</v>
      </c>
      <c r="T5" s="6"/>
      <c r="U5" s="6" t="s">
        <v>115</v>
      </c>
      <c r="V5" s="6"/>
      <c r="W5" s="6">
        <f>IF(ISBLANK(R5),0,1)+IF(ISBLANK(S5),0,1)+IF(ISBLANK(T5),0,1)+IF(ISBLANK(U5),0,1)+IF(ISBLANK(V5),0,1)</f>
        <v>3</v>
      </c>
    </row>
    <row r="6" spans="1:23" x14ac:dyDescent="0.3">
      <c r="A6" s="2" t="s">
        <v>46</v>
      </c>
      <c r="B6" s="3">
        <v>325215.85429623071</v>
      </c>
      <c r="C6" s="3">
        <v>623714.85672252846</v>
      </c>
      <c r="D6" s="4">
        <v>52.141752082860712</v>
      </c>
      <c r="E6" s="4">
        <v>57.299575096869077</v>
      </c>
      <c r="F6" s="4">
        <v>1.250457436608766</v>
      </c>
      <c r="G6" s="4">
        <v>2.182315374057795</v>
      </c>
      <c r="H6" s="5">
        <v>0.46349120470178468</v>
      </c>
      <c r="I6" s="5">
        <v>0.55229931628993501</v>
      </c>
      <c r="J6" s="5">
        <v>8.8808111588150274E-2</v>
      </c>
      <c r="K6" s="3">
        <v>76099.934229087696</v>
      </c>
      <c r="L6" s="5">
        <v>3.6060660543354273E-2</v>
      </c>
      <c r="M6" s="6">
        <v>11</v>
      </c>
      <c r="N6" s="6">
        <v>11</v>
      </c>
      <c r="O6" s="7">
        <v>2.12583181121908E-2</v>
      </c>
      <c r="P6" s="7">
        <v>0.4452669487329422</v>
      </c>
      <c r="Q6" s="7">
        <v>0.1476347008889578</v>
      </c>
      <c r="R6" s="6" t="s">
        <v>112</v>
      </c>
      <c r="S6" s="6" t="s">
        <v>113</v>
      </c>
      <c r="T6" s="6"/>
      <c r="U6" s="6" t="s">
        <v>115</v>
      </c>
      <c r="V6" s="6"/>
      <c r="W6" s="6">
        <f>IF(ISBLANK(R6),0,1)+IF(ISBLANK(S6),0,1)+IF(ISBLANK(T6),0,1)+IF(ISBLANK(U6),0,1)+IF(ISBLANK(V6),0,1)</f>
        <v>3</v>
      </c>
    </row>
    <row r="7" spans="1:23" x14ac:dyDescent="0.3">
      <c r="A7" s="2" t="s">
        <v>31</v>
      </c>
      <c r="B7" s="3">
        <v>259611.71928657501</v>
      </c>
      <c r="C7" s="3">
        <v>568555.50693699997</v>
      </c>
      <c r="D7" s="4">
        <v>45.661631295278582</v>
      </c>
      <c r="E7" s="4">
        <v>36.453357144799547</v>
      </c>
      <c r="F7" s="4">
        <v>6.0881649750510887</v>
      </c>
      <c r="G7" s="4">
        <v>16.701246337525951</v>
      </c>
      <c r="H7" s="5">
        <v>0.40065706155885711</v>
      </c>
      <c r="I7" s="5">
        <v>0.47793020466826369</v>
      </c>
      <c r="J7" s="5">
        <v>7.7273143109406639E-2</v>
      </c>
      <c r="K7" s="3">
        <v>72009.527708859125</v>
      </c>
      <c r="L7" s="5">
        <v>3.4122383427814977E-2</v>
      </c>
      <c r="M7" s="6">
        <v>21</v>
      </c>
      <c r="N7" s="6">
        <v>20</v>
      </c>
      <c r="O7" s="7">
        <v>3.7663130363264461E-3</v>
      </c>
      <c r="P7" s="7">
        <v>5.7698162719912953E-2</v>
      </c>
      <c r="Q7" s="7">
        <v>0.64662304890006095</v>
      </c>
      <c r="R7" s="6" t="s">
        <v>112</v>
      </c>
      <c r="S7" s="6" t="s">
        <v>113</v>
      </c>
      <c r="T7" s="6" t="s">
        <v>114</v>
      </c>
      <c r="U7" s="6" t="s">
        <v>115</v>
      </c>
      <c r="V7" s="6"/>
      <c r="W7" s="6">
        <f>IF(ISBLANK(R7),0,1)+IF(ISBLANK(S7),0,1)+IF(ISBLANK(T7),0,1)+IF(ISBLANK(U7),0,1)+IF(ISBLANK(V7),0,1)</f>
        <v>4</v>
      </c>
    </row>
    <row r="8" spans="1:23" x14ac:dyDescent="0.3">
      <c r="A8" s="2" t="s">
        <v>40</v>
      </c>
      <c r="B8" s="3">
        <v>199999.01156849999</v>
      </c>
      <c r="C8" s="3">
        <v>489162.13046000001</v>
      </c>
      <c r="D8" s="4">
        <v>40.886037392229078</v>
      </c>
      <c r="E8" s="4">
        <v>36.309932013012293</v>
      </c>
      <c r="F8" s="4">
        <v>4.8035310617090241</v>
      </c>
      <c r="G8" s="4">
        <v>13.22924829489517</v>
      </c>
      <c r="H8" s="5">
        <v>0.3399832340940448</v>
      </c>
      <c r="I8" s="5">
        <v>0.45932746127347168</v>
      </c>
      <c r="J8" s="5">
        <v>0.1193442271794269</v>
      </c>
      <c r="K8" s="3">
        <v>66606.524121803872</v>
      </c>
      <c r="L8" s="5">
        <v>3.1562120002608857E-2</v>
      </c>
      <c r="M8" s="6">
        <v>30</v>
      </c>
      <c r="N8" s="6">
        <v>23</v>
      </c>
      <c r="O8" s="7">
        <v>1.6234222219284451E-2</v>
      </c>
      <c r="P8" s="7">
        <v>0.34615883119464952</v>
      </c>
      <c r="Q8" s="7">
        <v>0.21930276861585771</v>
      </c>
      <c r="R8" s="6"/>
      <c r="S8" s="6" t="s">
        <v>113</v>
      </c>
      <c r="T8" s="6"/>
      <c r="U8" s="6" t="s">
        <v>115</v>
      </c>
      <c r="V8" s="6"/>
      <c r="W8" s="6">
        <f>IF(ISBLANK(R8),0,1)+IF(ISBLANK(S8),0,1)+IF(ISBLANK(T8),0,1)+IF(ISBLANK(U8),0,1)+IF(ISBLANK(V8),0,1)</f>
        <v>2</v>
      </c>
    </row>
    <row r="9" spans="1:23" x14ac:dyDescent="0.3">
      <c r="A9" s="2" t="s">
        <v>68</v>
      </c>
      <c r="B9" s="3">
        <v>230783.432538097</v>
      </c>
      <c r="C9" s="3">
        <v>542781.12969240721</v>
      </c>
      <c r="D9" s="4">
        <v>42.518691220691743</v>
      </c>
      <c r="E9" s="4">
        <v>76.917876790734823</v>
      </c>
      <c r="F9" s="4">
        <v>4.0309670241645801</v>
      </c>
      <c r="G9" s="4">
        <v>5.2406114057611797</v>
      </c>
      <c r="H9" s="5">
        <v>0.36656552373567008</v>
      </c>
      <c r="I9" s="5">
        <v>0.45148298915587082</v>
      </c>
      <c r="J9" s="5">
        <v>8.4917465420200622E-2</v>
      </c>
      <c r="K9" s="3">
        <v>64743.805544957198</v>
      </c>
      <c r="L9" s="5">
        <v>3.0679453506666041E-2</v>
      </c>
      <c r="M9" s="6">
        <v>25</v>
      </c>
      <c r="N9" s="6">
        <v>25</v>
      </c>
      <c r="O9" s="7">
        <v>1.1226205634619549E-2</v>
      </c>
      <c r="P9" s="7">
        <v>0.38806793248859373</v>
      </c>
      <c r="Q9" s="7">
        <v>0.18644716998538349</v>
      </c>
      <c r="R9" s="6" t="s">
        <v>112</v>
      </c>
      <c r="S9" s="6" t="s">
        <v>113</v>
      </c>
      <c r="T9" s="6"/>
      <c r="U9" s="6" t="s">
        <v>115</v>
      </c>
      <c r="V9" s="6"/>
      <c r="W9" s="6">
        <f>IF(ISBLANK(R9),0,1)+IF(ISBLANK(S9),0,1)+IF(ISBLANK(T9),0,1)+IF(ISBLANK(U9),0,1)+IF(ISBLANK(V9),0,1)</f>
        <v>3</v>
      </c>
    </row>
    <row r="10" spans="1:23" x14ac:dyDescent="0.3">
      <c r="A10" s="2" t="s">
        <v>34</v>
      </c>
      <c r="B10" s="3">
        <v>109537.456517735</v>
      </c>
      <c r="C10" s="3">
        <v>256934.48496383079</v>
      </c>
      <c r="D10" s="4">
        <v>42.632446373695153</v>
      </c>
      <c r="E10" s="4">
        <v>34.347793528185043</v>
      </c>
      <c r="F10" s="4">
        <v>2.1788765814746349</v>
      </c>
      <c r="G10" s="4">
        <v>6.3435707440325002</v>
      </c>
      <c r="H10" s="5">
        <v>0.31496565926033809</v>
      </c>
      <c r="I10" s="5">
        <v>0.52404771372570746</v>
      </c>
      <c r="J10" s="5">
        <v>0.20908205446536929</v>
      </c>
      <c r="K10" s="3">
        <v>63226.917889414377</v>
      </c>
      <c r="L10" s="5">
        <v>2.996066220437308E-2</v>
      </c>
      <c r="M10" s="6">
        <v>36</v>
      </c>
      <c r="N10" s="6">
        <v>13</v>
      </c>
      <c r="O10" s="7">
        <v>1.125656232681126E-2</v>
      </c>
      <c r="P10" s="7">
        <v>7.0241481071169232E-2</v>
      </c>
      <c r="Q10" s="7">
        <v>0.61176144650045583</v>
      </c>
      <c r="R10" s="6" t="s">
        <v>112</v>
      </c>
      <c r="S10" s="6"/>
      <c r="T10" s="6"/>
      <c r="U10" s="6" t="s">
        <v>115</v>
      </c>
      <c r="V10" s="6"/>
      <c r="W10" s="6">
        <f>IF(ISBLANK(R10),0,1)+IF(ISBLANK(S10),0,1)+IF(ISBLANK(T10),0,1)+IF(ISBLANK(U10),0,1)+IF(ISBLANK(V10),0,1)</f>
        <v>2</v>
      </c>
    </row>
    <row r="11" spans="1:23" x14ac:dyDescent="0.3">
      <c r="A11" s="2" t="s">
        <v>84</v>
      </c>
      <c r="B11" s="3">
        <v>162882.06642642201</v>
      </c>
      <c r="C11" s="3">
        <v>399085.85095056449</v>
      </c>
      <c r="D11" s="4">
        <v>40.813791327971309</v>
      </c>
      <c r="E11" s="4">
        <v>14.48852701192175</v>
      </c>
      <c r="F11" s="4">
        <v>3.9265763129445919</v>
      </c>
      <c r="G11" s="4">
        <v>27.10128027309915</v>
      </c>
      <c r="H11" s="5">
        <v>0.38528383310088687</v>
      </c>
      <c r="I11" s="5">
        <v>0.51105793964403079</v>
      </c>
      <c r="J11" s="5">
        <v>0.12577410654314389</v>
      </c>
      <c r="K11" s="3">
        <v>61320.170315548487</v>
      </c>
      <c r="L11" s="5">
        <v>2.9057132159313451E-2</v>
      </c>
      <c r="M11" s="6">
        <v>22</v>
      </c>
      <c r="N11" s="6">
        <v>15</v>
      </c>
      <c r="O11" s="7">
        <v>1.308984817293153E-2</v>
      </c>
      <c r="P11" s="7">
        <v>0.2317029476066956</v>
      </c>
      <c r="Q11" s="7">
        <v>0.33373273819222282</v>
      </c>
      <c r="R11" s="6"/>
      <c r="S11" s="6" t="s">
        <v>113</v>
      </c>
      <c r="T11" s="6" t="s">
        <v>114</v>
      </c>
      <c r="U11" s="6" t="s">
        <v>115</v>
      </c>
      <c r="V11" s="6"/>
      <c r="W11" s="6">
        <f>IF(ISBLANK(R11),0,1)+IF(ISBLANK(S11),0,1)+IF(ISBLANK(T11),0,1)+IF(ISBLANK(U11),0,1)+IF(ISBLANK(V11),0,1)</f>
        <v>3</v>
      </c>
    </row>
    <row r="12" spans="1:23" x14ac:dyDescent="0.3">
      <c r="A12" s="2" t="s">
        <v>38</v>
      </c>
      <c r="B12" s="3">
        <v>151514.15993905001</v>
      </c>
      <c r="C12" s="3">
        <v>370079.83523800003</v>
      </c>
      <c r="D12" s="4">
        <v>40.940939092671883</v>
      </c>
      <c r="E12" s="4">
        <v>15.32683017060765</v>
      </c>
      <c r="F12" s="4">
        <v>3.932442365592459</v>
      </c>
      <c r="G12" s="4">
        <v>25.657244986857918</v>
      </c>
      <c r="H12" s="5">
        <v>0.36172324376651532</v>
      </c>
      <c r="I12" s="5">
        <v>0.48301223161720191</v>
      </c>
      <c r="J12" s="5">
        <v>0.12128898785068661</v>
      </c>
      <c r="K12" s="3">
        <v>57757.873826881681</v>
      </c>
      <c r="L12" s="5">
        <v>2.7369104886571141E-2</v>
      </c>
      <c r="M12" s="6">
        <v>27</v>
      </c>
      <c r="N12" s="6">
        <v>19</v>
      </c>
      <c r="O12" s="7">
        <v>1.8087017590668511E-2</v>
      </c>
      <c r="P12" s="7">
        <v>0.41714007729958991</v>
      </c>
      <c r="Q12" s="7">
        <v>0.16591210858607139</v>
      </c>
      <c r="R12" s="6"/>
      <c r="S12" s="6" t="s">
        <v>113</v>
      </c>
      <c r="T12" s="6" t="s">
        <v>114</v>
      </c>
      <c r="U12" s="6" t="s">
        <v>115</v>
      </c>
      <c r="V12" s="6"/>
      <c r="W12" s="6">
        <f>IF(ISBLANK(R12),0,1)+IF(ISBLANK(S12),0,1)+IF(ISBLANK(T12),0,1)+IF(ISBLANK(U12),0,1)+IF(ISBLANK(V12),0,1)</f>
        <v>3</v>
      </c>
    </row>
    <row r="13" spans="1:23" x14ac:dyDescent="0.3">
      <c r="A13" s="2" t="s">
        <v>59</v>
      </c>
      <c r="B13" s="3">
        <v>134627.49975804999</v>
      </c>
      <c r="C13" s="3">
        <v>538996.764478</v>
      </c>
      <c r="D13" s="4">
        <v>24.97742261744969</v>
      </c>
      <c r="E13" s="4">
        <v>36.026457864707069</v>
      </c>
      <c r="F13" s="4">
        <v>0</v>
      </c>
      <c r="G13" s="4">
        <v>0</v>
      </c>
      <c r="H13" s="5">
        <v>0.21594719680690791</v>
      </c>
      <c r="I13" s="5">
        <v>0.29761238113937177</v>
      </c>
      <c r="J13" s="5">
        <v>8.1665184332463919E-2</v>
      </c>
      <c r="K13" s="3">
        <v>55565.546820989934</v>
      </c>
      <c r="L13" s="5">
        <v>2.6330250375586908E-2</v>
      </c>
      <c r="M13" s="6">
        <v>51</v>
      </c>
      <c r="N13" s="6">
        <v>46</v>
      </c>
      <c r="O13" s="7">
        <v>5.486070573741144E-3</v>
      </c>
      <c r="P13" s="7">
        <v>0.11533846555465629</v>
      </c>
      <c r="Q13" s="7">
        <v>0.51016258734265341</v>
      </c>
      <c r="R13" s="6"/>
      <c r="S13" s="6"/>
      <c r="T13" s="6"/>
      <c r="U13" s="6" t="s">
        <v>115</v>
      </c>
      <c r="V13" s="6"/>
      <c r="W13" s="6">
        <f>IF(ISBLANK(R13),0,1)+IF(ISBLANK(S13),0,1)+IF(ISBLANK(T13),0,1)+IF(ISBLANK(U13),0,1)+IF(ISBLANK(V13),0,1)</f>
        <v>1</v>
      </c>
    </row>
    <row r="14" spans="1:23" x14ac:dyDescent="0.3">
      <c r="A14" s="2" t="s">
        <v>50</v>
      </c>
      <c r="B14" s="3">
        <v>116501.52729296561</v>
      </c>
      <c r="C14" s="3">
        <v>315617.82685637497</v>
      </c>
      <c r="D14" s="4">
        <v>36.912213880105327</v>
      </c>
      <c r="E14" s="4">
        <v>14.109630083360161</v>
      </c>
      <c r="F14" s="4">
        <v>0.93906087966425822</v>
      </c>
      <c r="G14" s="4">
        <v>6.6554606613798928</v>
      </c>
      <c r="H14" s="5">
        <v>0.246182268838817</v>
      </c>
      <c r="I14" s="5">
        <v>0.36917600194125422</v>
      </c>
      <c r="J14" s="5">
        <v>0.12299373310243709</v>
      </c>
      <c r="K14" s="3">
        <v>50847.8702464542</v>
      </c>
      <c r="L14" s="5">
        <v>2.409473551961426E-2</v>
      </c>
      <c r="M14" s="6">
        <v>47</v>
      </c>
      <c r="N14" s="6">
        <v>37</v>
      </c>
      <c r="O14" s="7">
        <v>5.5274949000064237E-2</v>
      </c>
      <c r="P14" s="7">
        <v>0.91895748788814569</v>
      </c>
      <c r="Q14" s="7">
        <v>2.5327003496986361E-3</v>
      </c>
      <c r="R14" s="6"/>
      <c r="S14" s="6"/>
      <c r="T14" s="6"/>
      <c r="U14" s="6" t="s">
        <v>115</v>
      </c>
      <c r="V14" s="6" t="s">
        <v>116</v>
      </c>
      <c r="W14" s="6">
        <f>IF(ISBLANK(R14),0,1)+IF(ISBLANK(S14),0,1)+IF(ISBLANK(T14),0,1)+IF(ISBLANK(U14),0,1)+IF(ISBLANK(V14),0,1)</f>
        <v>2</v>
      </c>
    </row>
    <row r="15" spans="1:23" x14ac:dyDescent="0.3">
      <c r="A15" s="2" t="s">
        <v>80</v>
      </c>
      <c r="B15" s="3">
        <v>77059.747427528375</v>
      </c>
      <c r="C15" s="3">
        <v>440125.35934002913</v>
      </c>
      <c r="D15" s="4">
        <v>17.50859063042402</v>
      </c>
      <c r="E15" s="4">
        <v>75.474289926520967</v>
      </c>
      <c r="F15" s="4">
        <v>0.35070044729227667</v>
      </c>
      <c r="G15" s="4">
        <v>0.46466213545527357</v>
      </c>
      <c r="H15" s="5">
        <v>0.11257375090652599</v>
      </c>
      <c r="I15" s="5">
        <v>0.21167560920638551</v>
      </c>
      <c r="J15" s="5">
        <v>9.9101858299859541E-2</v>
      </c>
      <c r="K15" s="3">
        <v>47932.669323400223</v>
      </c>
      <c r="L15" s="5">
        <v>2.2713340489948899E-2</v>
      </c>
      <c r="M15" s="6">
        <v>64</v>
      </c>
      <c r="N15" s="6">
        <v>56</v>
      </c>
      <c r="O15" s="7">
        <v>2.393151935410695E-2</v>
      </c>
      <c r="P15" s="7">
        <v>0.72858299325008991</v>
      </c>
      <c r="Q15" s="7">
        <v>3.059246228511453E-2</v>
      </c>
      <c r="R15" s="6"/>
      <c r="S15" s="6"/>
      <c r="T15" s="6"/>
      <c r="U15" s="6" t="s">
        <v>115</v>
      </c>
      <c r="V15" s="6"/>
      <c r="W15" s="6">
        <f>IF(ISBLANK(R15),0,1)+IF(ISBLANK(S15),0,1)+IF(ISBLANK(T15),0,1)+IF(ISBLANK(U15),0,1)+IF(ISBLANK(V15),0,1)</f>
        <v>1</v>
      </c>
    </row>
    <row r="16" spans="1:23" x14ac:dyDescent="0.3">
      <c r="A16" s="2" t="s">
        <v>30</v>
      </c>
      <c r="B16" s="3">
        <v>166582.18614700361</v>
      </c>
      <c r="C16" s="3">
        <v>460382.42358769599</v>
      </c>
      <c r="D16" s="4">
        <v>36.183437423360317</v>
      </c>
      <c r="E16" s="4">
        <v>62.592481213313697</v>
      </c>
      <c r="F16" s="4">
        <v>0</v>
      </c>
      <c r="G16" s="4">
        <v>0</v>
      </c>
      <c r="H16" s="5">
        <v>0.29354122613652422</v>
      </c>
      <c r="I16" s="5">
        <v>0.36860055923911222</v>
      </c>
      <c r="J16" s="5">
        <v>7.5059333102587944E-2</v>
      </c>
      <c r="K16" s="3">
        <v>45504.540806573161</v>
      </c>
      <c r="L16" s="5">
        <v>2.1562749243215981E-2</v>
      </c>
      <c r="M16" s="6">
        <v>42</v>
      </c>
      <c r="N16" s="6">
        <v>38</v>
      </c>
      <c r="O16" s="7">
        <v>5.3721758925125767E-3</v>
      </c>
      <c r="P16" s="7">
        <v>0.109641260240208</v>
      </c>
      <c r="Q16" s="7">
        <v>0.52147044849634805</v>
      </c>
      <c r="R16" s="6"/>
      <c r="S16" s="6" t="s">
        <v>113</v>
      </c>
      <c r="T16" s="6"/>
      <c r="U16" s="6" t="s">
        <v>115</v>
      </c>
      <c r="V16" s="6"/>
      <c r="W16" s="6">
        <f>IF(ISBLANK(R16),0,1)+IF(ISBLANK(S16),0,1)+IF(ISBLANK(T16),0,1)+IF(ISBLANK(U16),0,1)+IF(ISBLANK(V16),0,1)</f>
        <v>2</v>
      </c>
    </row>
    <row r="17" spans="1:23" x14ac:dyDescent="0.3">
      <c r="A17" s="2" t="s">
        <v>78</v>
      </c>
      <c r="B17" s="3">
        <v>171214.57015375001</v>
      </c>
      <c r="C17" s="3">
        <v>405133.51545000001</v>
      </c>
      <c r="D17" s="4">
        <v>42.261270328023663</v>
      </c>
      <c r="E17" s="4">
        <v>195.09352591169471</v>
      </c>
      <c r="F17" s="4">
        <v>27.843346798405658</v>
      </c>
      <c r="G17" s="4">
        <v>14.27179434493814</v>
      </c>
      <c r="H17" s="5">
        <v>0.3275170261955957</v>
      </c>
      <c r="I17" s="5">
        <v>0.42234897469943022</v>
      </c>
      <c r="J17" s="5">
        <v>9.4831948503834473E-2</v>
      </c>
      <c r="K17" s="3">
        <v>45299.427179718681</v>
      </c>
      <c r="L17" s="5">
        <v>2.1465554246324799E-2</v>
      </c>
      <c r="M17" s="6">
        <v>32</v>
      </c>
      <c r="N17" s="6">
        <v>28</v>
      </c>
      <c r="O17" s="7">
        <v>2.6555969695537529E-2</v>
      </c>
      <c r="P17" s="7">
        <v>0.54369072941848351</v>
      </c>
      <c r="Q17" s="7">
        <v>0.26264613012578347</v>
      </c>
      <c r="R17" s="6" t="s">
        <v>112</v>
      </c>
      <c r="S17" s="6" t="s">
        <v>113</v>
      </c>
      <c r="T17" s="6"/>
      <c r="U17" s="6" t="s">
        <v>115</v>
      </c>
      <c r="V17" s="6"/>
      <c r="W17" s="6">
        <f>IF(ISBLANK(R17),0,1)+IF(ISBLANK(S17),0,1)+IF(ISBLANK(T17),0,1)+IF(ISBLANK(U17),0,1)+IF(ISBLANK(V17),0,1)</f>
        <v>3</v>
      </c>
    </row>
    <row r="18" spans="1:23" x14ac:dyDescent="0.3">
      <c r="A18" s="2" t="s">
        <v>32</v>
      </c>
      <c r="B18" s="3">
        <v>15580.81557550001</v>
      </c>
      <c r="C18" s="3">
        <v>284666.84463960369</v>
      </c>
      <c r="D18" s="4">
        <v>5.4733509956966584</v>
      </c>
      <c r="E18" s="4">
        <v>2.523394959555934</v>
      </c>
      <c r="F18" s="4">
        <v>0.2175457251859553</v>
      </c>
      <c r="G18" s="4">
        <v>8.6211524027233111</v>
      </c>
      <c r="H18" s="5">
        <v>-0.31560818997885631</v>
      </c>
      <c r="I18" s="5">
        <v>-0.12957513751697691</v>
      </c>
      <c r="J18" s="5">
        <v>0.1860330524618794</v>
      </c>
      <c r="K18" s="3">
        <v>41533.981746101788</v>
      </c>
      <c r="L18" s="5">
        <v>1.968126295945689E-2</v>
      </c>
      <c r="M18" s="6">
        <v>94</v>
      </c>
      <c r="N18" s="6">
        <v>92</v>
      </c>
      <c r="O18" s="7">
        <v>9.2146380825716842E-2</v>
      </c>
      <c r="P18" s="7">
        <v>0.77750428514197967</v>
      </c>
      <c r="Q18" s="7">
        <v>2.0143828616142129E-2</v>
      </c>
      <c r="R18" s="6"/>
      <c r="S18" s="6"/>
      <c r="T18" s="6"/>
      <c r="U18" s="6" t="s">
        <v>115</v>
      </c>
      <c r="V18" s="6" t="s">
        <v>116</v>
      </c>
      <c r="W18" s="6">
        <f>IF(ISBLANK(R18),0,1)+IF(ISBLANK(S18),0,1)+IF(ISBLANK(T18),0,1)+IF(ISBLANK(U18),0,1)+IF(ISBLANK(V18),0,1)</f>
        <v>2</v>
      </c>
    </row>
    <row r="19" spans="1:23" x14ac:dyDescent="0.3">
      <c r="A19" s="2" t="s">
        <v>72</v>
      </c>
      <c r="B19" s="3">
        <v>161737.1967517875</v>
      </c>
      <c r="C19" s="3">
        <v>424123.53002850001</v>
      </c>
      <c r="D19" s="4">
        <v>38.134455011472532</v>
      </c>
      <c r="E19" s="4">
        <v>36.206390635497328</v>
      </c>
      <c r="F19" s="4">
        <v>0.61229695002534845</v>
      </c>
      <c r="G19" s="4">
        <v>1.6911294919992459</v>
      </c>
      <c r="H19" s="5">
        <v>0.31924960910426042</v>
      </c>
      <c r="I19" s="5">
        <v>0.39566787197159092</v>
      </c>
      <c r="J19" s="5">
        <v>7.64182628673305E-2</v>
      </c>
      <c r="K19" s="3">
        <v>40629.260604542687</v>
      </c>
      <c r="L19" s="5">
        <v>1.9252552444754649E-2</v>
      </c>
      <c r="M19" s="6">
        <v>35</v>
      </c>
      <c r="N19" s="6">
        <v>31</v>
      </c>
      <c r="O19" s="7">
        <v>5.8961222811355673E-3</v>
      </c>
      <c r="P19" s="7">
        <v>8.9164928411309893E-2</v>
      </c>
      <c r="Q19" s="7">
        <v>0.56540508964918867</v>
      </c>
      <c r="R19" s="6"/>
      <c r="S19" s="6" t="s">
        <v>113</v>
      </c>
      <c r="T19" s="6"/>
      <c r="U19" s="6" t="s">
        <v>115</v>
      </c>
      <c r="V19" s="6"/>
      <c r="W19" s="6">
        <f>IF(ISBLANK(R19),0,1)+IF(ISBLANK(S19),0,1)+IF(ISBLANK(T19),0,1)+IF(ISBLANK(U19),0,1)+IF(ISBLANK(V19),0,1)</f>
        <v>2</v>
      </c>
    </row>
    <row r="20" spans="1:23" x14ac:dyDescent="0.3">
      <c r="A20" s="2" t="s">
        <v>73</v>
      </c>
      <c r="B20" s="3">
        <v>200260.26567329999</v>
      </c>
      <c r="C20" s="3">
        <v>388834.578668</v>
      </c>
      <c r="D20" s="4">
        <v>51.502689487986338</v>
      </c>
      <c r="E20" s="4">
        <v>15.23244652814474</v>
      </c>
      <c r="F20" s="4">
        <v>7.5564362437924943</v>
      </c>
      <c r="G20" s="4">
        <v>49.607502181810332</v>
      </c>
      <c r="H20" s="5">
        <v>0.46961197261423171</v>
      </c>
      <c r="I20" s="5">
        <v>0.5570444293587552</v>
      </c>
      <c r="J20" s="5">
        <v>8.7432456744523546E-2</v>
      </c>
      <c r="K20" s="3">
        <v>39751.301440940682</v>
      </c>
      <c r="L20" s="5">
        <v>1.8836523341834902E-2</v>
      </c>
      <c r="M20" s="6">
        <v>10</v>
      </c>
      <c r="N20" s="6">
        <v>10</v>
      </c>
      <c r="O20" s="7">
        <v>2.1033102977208999E-2</v>
      </c>
      <c r="P20" s="7">
        <v>0.67749688024336796</v>
      </c>
      <c r="Q20" s="7">
        <v>4.417153419340776E-2</v>
      </c>
      <c r="R20" s="6" t="s">
        <v>112</v>
      </c>
      <c r="S20" s="6" t="s">
        <v>113</v>
      </c>
      <c r="T20" s="6" t="s">
        <v>114</v>
      </c>
      <c r="U20" s="6" t="s">
        <v>115</v>
      </c>
      <c r="V20" s="6"/>
      <c r="W20" s="6">
        <f>IF(ISBLANK(R20),0,1)+IF(ISBLANK(S20),0,1)+IF(ISBLANK(T20),0,1)+IF(ISBLANK(U20),0,1)+IF(ISBLANK(V20),0,1)</f>
        <v>4</v>
      </c>
    </row>
    <row r="21" spans="1:23" x14ac:dyDescent="0.3">
      <c r="A21" s="2" t="s">
        <v>97</v>
      </c>
      <c r="B21" s="3">
        <v>153768.40244767501</v>
      </c>
      <c r="C21" s="3">
        <v>492265.39993299998</v>
      </c>
      <c r="D21" s="4">
        <v>31.236890195533491</v>
      </c>
      <c r="E21" s="4">
        <v>44.778940872656243</v>
      </c>
      <c r="F21" s="4">
        <v>1.5175118931662479</v>
      </c>
      <c r="G21" s="4">
        <v>3.388896350813202</v>
      </c>
      <c r="H21" s="5">
        <v>0.29091345916704769</v>
      </c>
      <c r="I21" s="5">
        <v>0.3454561591771218</v>
      </c>
      <c r="J21" s="5">
        <v>5.4542700010074108E-2</v>
      </c>
      <c r="K21" s="3">
        <v>39425.74342448797</v>
      </c>
      <c r="L21" s="5">
        <v>1.8682254652414909E-2</v>
      </c>
      <c r="M21" s="6">
        <v>43</v>
      </c>
      <c r="N21" s="6">
        <v>43</v>
      </c>
      <c r="O21" s="7">
        <v>9.0717813333852215E-3</v>
      </c>
      <c r="P21" s="7">
        <v>0.33929984125169049</v>
      </c>
      <c r="Q21" s="7">
        <v>0.22507839715003361</v>
      </c>
      <c r="R21" s="6"/>
      <c r="S21" s="6" t="s">
        <v>113</v>
      </c>
      <c r="T21" s="6"/>
      <c r="U21" s="6" t="s">
        <v>115</v>
      </c>
      <c r="V21" s="6"/>
      <c r="W21" s="6">
        <f>IF(ISBLANK(R21),0,1)+IF(ISBLANK(S21),0,1)+IF(ISBLANK(T21),0,1)+IF(ISBLANK(U21),0,1)+IF(ISBLANK(V21),0,1)</f>
        <v>2</v>
      </c>
    </row>
    <row r="22" spans="1:23" x14ac:dyDescent="0.3">
      <c r="A22" s="2" t="s">
        <v>87</v>
      </c>
      <c r="B22" s="3">
        <v>150515.24356645221</v>
      </c>
      <c r="C22" s="3">
        <v>307073.2692107202</v>
      </c>
      <c r="D22" s="4">
        <v>49.016068364832307</v>
      </c>
      <c r="E22" s="4">
        <v>51.536070074881351</v>
      </c>
      <c r="F22" s="4">
        <v>0.43631528280927601</v>
      </c>
      <c r="G22" s="4">
        <v>0.8466211765377426</v>
      </c>
      <c r="H22" s="5">
        <v>0.45700844160524079</v>
      </c>
      <c r="I22" s="5">
        <v>0.54632387214221667</v>
      </c>
      <c r="J22" s="5">
        <v>8.9315430536975882E-2</v>
      </c>
      <c r="K22" s="3">
        <v>37540.468816163782</v>
      </c>
      <c r="L22" s="5">
        <v>1.778889977148785E-2</v>
      </c>
      <c r="M22" s="6">
        <v>14</v>
      </c>
      <c r="N22" s="6">
        <v>12</v>
      </c>
      <c r="O22" s="7">
        <v>1.058608634431684E-2</v>
      </c>
      <c r="P22" s="7">
        <v>0.32320585296908733</v>
      </c>
      <c r="Q22" s="7">
        <v>0.23910525140879471</v>
      </c>
      <c r="R22" s="6" t="s">
        <v>112</v>
      </c>
      <c r="S22" s="6"/>
      <c r="T22" s="6"/>
      <c r="U22" s="6" t="s">
        <v>115</v>
      </c>
      <c r="V22" s="6"/>
      <c r="W22" s="6">
        <f>IF(ISBLANK(R22),0,1)+IF(ISBLANK(S22),0,1)+IF(ISBLANK(T22),0,1)+IF(ISBLANK(U22),0,1)+IF(ISBLANK(V22),0,1)</f>
        <v>2</v>
      </c>
    </row>
    <row r="23" spans="1:23" x14ac:dyDescent="0.3">
      <c r="A23" s="2" t="s">
        <v>76</v>
      </c>
      <c r="B23" s="3">
        <v>118909.496671992</v>
      </c>
      <c r="C23" s="3">
        <v>612524.06153062521</v>
      </c>
      <c r="D23" s="4">
        <v>19.413032750885119</v>
      </c>
      <c r="E23" s="4">
        <v>30.25472108852766</v>
      </c>
      <c r="F23" s="4">
        <v>1.526208244692665</v>
      </c>
      <c r="G23" s="4">
        <v>5.0445292165373514</v>
      </c>
      <c r="H23" s="5">
        <v>0.14358852646336109</v>
      </c>
      <c r="I23" s="5">
        <v>0.19455216873752401</v>
      </c>
      <c r="J23" s="5">
        <v>5.0963642274162918E-2</v>
      </c>
      <c r="K23" s="3">
        <v>36291.162751682197</v>
      </c>
      <c r="L23" s="5">
        <v>1.719690449103984E-2</v>
      </c>
      <c r="M23" s="6">
        <v>59</v>
      </c>
      <c r="N23" s="6">
        <v>57</v>
      </c>
      <c r="O23" s="7">
        <v>2.238752582841054E-2</v>
      </c>
      <c r="P23" s="7">
        <v>0.66632697997446999</v>
      </c>
      <c r="Q23" s="7">
        <v>4.7524729223844063E-2</v>
      </c>
      <c r="R23" s="6"/>
      <c r="S23" s="6"/>
      <c r="T23" s="6"/>
      <c r="U23" s="6" t="s">
        <v>115</v>
      </c>
      <c r="V23" s="6"/>
      <c r="W23" s="6">
        <f>IF(ISBLANK(R23),0,1)+IF(ISBLANK(S23),0,1)+IF(ISBLANK(T23),0,1)+IF(ISBLANK(U23),0,1)+IF(ISBLANK(V23),0,1)</f>
        <v>1</v>
      </c>
    </row>
    <row r="24" spans="1:23" x14ac:dyDescent="0.3">
      <c r="A24" s="2" t="s">
        <v>100</v>
      </c>
      <c r="B24" s="3">
        <v>115307.6065980452</v>
      </c>
      <c r="C24" s="3">
        <v>292058.73123087769</v>
      </c>
      <c r="D24" s="4">
        <v>39.480965390790693</v>
      </c>
      <c r="E24" s="4">
        <v>4.7195745139143694</v>
      </c>
      <c r="F24" s="4">
        <v>1.7735423658220959</v>
      </c>
      <c r="G24" s="4">
        <v>37.578437645031208</v>
      </c>
      <c r="H24" s="5">
        <v>0.30787283664148318</v>
      </c>
      <c r="I24" s="5">
        <v>0.37982401260010862</v>
      </c>
      <c r="J24" s="5">
        <v>7.195117595862538E-2</v>
      </c>
      <c r="K24" s="3">
        <v>34622.676988933606</v>
      </c>
      <c r="L24" s="5">
        <v>1.6406277017817938E-2</v>
      </c>
      <c r="M24" s="6">
        <v>39</v>
      </c>
      <c r="N24" s="6">
        <v>35</v>
      </c>
      <c r="O24" s="7">
        <v>7.0088371018381418E-2</v>
      </c>
      <c r="P24" s="7">
        <v>0.63733654363022829</v>
      </c>
      <c r="Q24" s="7">
        <v>5.6903183656252923E-2</v>
      </c>
      <c r="R24" s="6"/>
      <c r="S24" s="6"/>
      <c r="T24" s="6" t="s">
        <v>114</v>
      </c>
      <c r="U24" s="6" t="s">
        <v>115</v>
      </c>
      <c r="V24" s="6" t="s">
        <v>116</v>
      </c>
      <c r="W24" s="6">
        <f>IF(ISBLANK(R24),0,1)+IF(ISBLANK(S24),0,1)+IF(ISBLANK(T24),0,1)+IF(ISBLANK(U24),0,1)+IF(ISBLANK(V24),0,1)</f>
        <v>3</v>
      </c>
    </row>
    <row r="25" spans="1:23" x14ac:dyDescent="0.3">
      <c r="A25" s="2" t="s">
        <v>107</v>
      </c>
      <c r="B25" s="3">
        <v>170791.55928873699</v>
      </c>
      <c r="C25" s="3">
        <v>247854.17155870461</v>
      </c>
      <c r="D25" s="4">
        <v>68.908083416415195</v>
      </c>
      <c r="E25" s="4">
        <v>17.364667706441281</v>
      </c>
      <c r="F25" s="4">
        <v>12.75584396068416</v>
      </c>
      <c r="G25" s="4">
        <v>73.458612490191726</v>
      </c>
      <c r="H25" s="5">
        <v>0.62168844497873099</v>
      </c>
      <c r="I25" s="5">
        <v>0.70912931012330205</v>
      </c>
      <c r="J25" s="5">
        <v>8.7440865144571056E-2</v>
      </c>
      <c r="K25" s="3">
        <v>34482.025204959653</v>
      </c>
      <c r="L25" s="5">
        <v>1.63396278638064E-2</v>
      </c>
      <c r="M25" s="6">
        <v>2</v>
      </c>
      <c r="N25" s="6">
        <v>3</v>
      </c>
      <c r="O25" s="7">
        <v>1.2356083534351929E-2</v>
      </c>
      <c r="P25" s="7">
        <v>0.34305205016698731</v>
      </c>
      <c r="Q25" s="7">
        <v>0.22190421902273971</v>
      </c>
      <c r="R25" s="6" t="s">
        <v>112</v>
      </c>
      <c r="S25" s="6" t="s">
        <v>113</v>
      </c>
      <c r="T25" s="6" t="s">
        <v>114</v>
      </c>
      <c r="U25" s="6" t="s">
        <v>115</v>
      </c>
      <c r="V25" s="6"/>
      <c r="W25" s="6">
        <f>IF(ISBLANK(R25),0,1)+IF(ISBLANK(S25),0,1)+IF(ISBLANK(T25),0,1)+IF(ISBLANK(U25),0,1)+IF(ISBLANK(V25),0,1)</f>
        <v>4</v>
      </c>
    </row>
    <row r="26" spans="1:23" x14ac:dyDescent="0.3">
      <c r="A26" s="2" t="s">
        <v>96</v>
      </c>
      <c r="B26" s="3">
        <v>151339.71754370001</v>
      </c>
      <c r="C26" s="3">
        <v>234187.66405200001</v>
      </c>
      <c r="D26" s="4">
        <v>64.623266198212676</v>
      </c>
      <c r="E26" s="4">
        <v>9.5743911436537257</v>
      </c>
      <c r="F26" s="4">
        <v>6.0775979334738572</v>
      </c>
      <c r="G26" s="4">
        <v>63.47764408499566</v>
      </c>
      <c r="H26" s="5">
        <v>0.57616085772396908</v>
      </c>
      <c r="I26" s="5">
        <v>0.72150728705227973</v>
      </c>
      <c r="J26" s="5">
        <v>0.14534642932831071</v>
      </c>
      <c r="K26" s="3">
        <v>33399.678688190506</v>
      </c>
      <c r="L26" s="5">
        <v>1.582674791552682E-2</v>
      </c>
      <c r="M26" s="6">
        <v>4</v>
      </c>
      <c r="N26" s="6">
        <v>1</v>
      </c>
      <c r="O26" s="7">
        <v>2.8377804165841E-2</v>
      </c>
      <c r="P26" s="7">
        <v>0.58391897190977515</v>
      </c>
      <c r="Q26" s="7">
        <v>7.6880781967429757E-2</v>
      </c>
      <c r="R26" s="6" t="s">
        <v>112</v>
      </c>
      <c r="S26" s="6" t="s">
        <v>113</v>
      </c>
      <c r="T26" s="6" t="s">
        <v>114</v>
      </c>
      <c r="U26" s="6" t="s">
        <v>115</v>
      </c>
      <c r="V26" s="6"/>
      <c r="W26" s="6">
        <f>IF(ISBLANK(R26),0,1)+IF(ISBLANK(S26),0,1)+IF(ISBLANK(T26),0,1)+IF(ISBLANK(U26),0,1)+IF(ISBLANK(V26),0,1)</f>
        <v>4</v>
      </c>
    </row>
    <row r="27" spans="1:23" x14ac:dyDescent="0.3">
      <c r="A27" s="2" t="s">
        <v>48</v>
      </c>
      <c r="B27" s="3">
        <v>108609.38684674571</v>
      </c>
      <c r="C27" s="3">
        <v>460299.65558332892</v>
      </c>
      <c r="D27" s="4">
        <v>23.595365655685129</v>
      </c>
      <c r="E27" s="4">
        <v>7.4878139695664689</v>
      </c>
      <c r="F27" s="4">
        <v>2.566188822446819</v>
      </c>
      <c r="G27" s="4">
        <v>34.271535495898512</v>
      </c>
      <c r="H27" s="5">
        <v>0.20133677412255119</v>
      </c>
      <c r="I27" s="5">
        <v>0.25095830453674128</v>
      </c>
      <c r="J27" s="5">
        <v>4.9621530414190179E-2</v>
      </c>
      <c r="K27" s="3">
        <v>31571.219172160039</v>
      </c>
      <c r="L27" s="5">
        <v>1.496031539370162E-2</v>
      </c>
      <c r="M27" s="6">
        <v>54</v>
      </c>
      <c r="N27" s="6">
        <v>50</v>
      </c>
      <c r="O27" s="7">
        <v>2.0411371378567911E-2</v>
      </c>
      <c r="P27" s="7">
        <v>0.87781132824474184</v>
      </c>
      <c r="Q27" s="7">
        <v>5.8438880289459396E-3</v>
      </c>
      <c r="R27" s="6"/>
      <c r="S27" s="6"/>
      <c r="T27" s="6" t="s">
        <v>114</v>
      </c>
      <c r="U27" s="6"/>
      <c r="V27" s="6"/>
      <c r="W27" s="6">
        <f>IF(ISBLANK(R27),0,1)+IF(ISBLANK(S27),0,1)+IF(ISBLANK(T27),0,1)+IF(ISBLANK(U27),0,1)+IF(ISBLANK(V27),0,1)</f>
        <v>1</v>
      </c>
    </row>
    <row r="28" spans="1:23" x14ac:dyDescent="0.3">
      <c r="A28" s="2" t="s">
        <v>66</v>
      </c>
      <c r="B28" s="3">
        <v>139173.81722709339</v>
      </c>
      <c r="C28" s="3">
        <v>294174.3919888137</v>
      </c>
      <c r="D28" s="4">
        <v>47.3099702139898</v>
      </c>
      <c r="E28" s="4">
        <v>130.2433424424128</v>
      </c>
      <c r="F28" s="4">
        <v>0</v>
      </c>
      <c r="G28" s="4">
        <v>0</v>
      </c>
      <c r="H28" s="5">
        <v>0.40370428849798667</v>
      </c>
      <c r="I28" s="5">
        <v>0.47696109434211509</v>
      </c>
      <c r="J28" s="5">
        <v>7.3256805844128414E-2</v>
      </c>
      <c r="K28" s="3">
        <v>31064.076078185539</v>
      </c>
      <c r="L28" s="5">
        <v>1.4720000928991729E-2</v>
      </c>
      <c r="M28" s="6">
        <v>20</v>
      </c>
      <c r="N28" s="6">
        <v>21</v>
      </c>
      <c r="O28" s="7">
        <v>3.293936937584499E-2</v>
      </c>
      <c r="P28" s="7">
        <v>0.84416001837400356</v>
      </c>
      <c r="Q28" s="7">
        <v>8.121818783020994E-2</v>
      </c>
      <c r="R28" s="6" t="s">
        <v>112</v>
      </c>
      <c r="S28" s="6"/>
      <c r="T28" s="6"/>
      <c r="U28" s="6"/>
      <c r="V28" s="6" t="s">
        <v>116</v>
      </c>
      <c r="W28" s="6">
        <f>IF(ISBLANK(R28),0,1)+IF(ISBLANK(S28),0,1)+IF(ISBLANK(T28),0,1)+IF(ISBLANK(U28),0,1)+IF(ISBLANK(V28),0,1)</f>
        <v>2</v>
      </c>
    </row>
    <row r="29" spans="1:23" x14ac:dyDescent="0.3">
      <c r="A29" s="2" t="s">
        <v>17</v>
      </c>
      <c r="B29" s="3">
        <v>78797.263569412506</v>
      </c>
      <c r="C29" s="3">
        <v>235347.4663235</v>
      </c>
      <c r="D29" s="4">
        <v>33.481245751377948</v>
      </c>
      <c r="E29" s="4">
        <v>6.3075259333597007</v>
      </c>
      <c r="F29" s="4">
        <v>1.235140142476036</v>
      </c>
      <c r="G29" s="4">
        <v>19.582006566846399</v>
      </c>
      <c r="H29" s="5">
        <v>0.29614922155997297</v>
      </c>
      <c r="I29" s="5">
        <v>0.38761530736900979</v>
      </c>
      <c r="J29" s="5">
        <v>9.1466085809036757E-2</v>
      </c>
      <c r="K29" s="3">
        <v>30307.288917311442</v>
      </c>
      <c r="L29" s="5">
        <v>1.4361390304839331E-2</v>
      </c>
      <c r="M29" s="6">
        <v>41</v>
      </c>
      <c r="N29" s="6">
        <v>32</v>
      </c>
      <c r="O29" s="7">
        <v>8.8975465977901083E-3</v>
      </c>
      <c r="P29" s="7">
        <v>0.2015930074814194</v>
      </c>
      <c r="Q29" s="7">
        <v>0.37177008371051912</v>
      </c>
      <c r="R29" s="6"/>
      <c r="S29" s="6"/>
      <c r="T29" s="6" t="s">
        <v>114</v>
      </c>
      <c r="U29" s="6"/>
      <c r="V29" s="6"/>
      <c r="W29" s="6">
        <f>IF(ISBLANK(R29),0,1)+IF(ISBLANK(S29),0,1)+IF(ISBLANK(T29),0,1)+IF(ISBLANK(U29),0,1)+IF(ISBLANK(V29),0,1)</f>
        <v>1</v>
      </c>
    </row>
    <row r="30" spans="1:23" x14ac:dyDescent="0.3">
      <c r="A30" s="2" t="s">
        <v>39</v>
      </c>
      <c r="B30" s="3">
        <v>148285.84916802499</v>
      </c>
      <c r="C30" s="3">
        <v>381339.423679</v>
      </c>
      <c r="D30" s="4">
        <v>38.885528209338133</v>
      </c>
      <c r="E30" s="4">
        <v>11.27967631683771</v>
      </c>
      <c r="F30" s="4">
        <v>4.7524596524100593</v>
      </c>
      <c r="G30" s="4">
        <v>42.132943525301663</v>
      </c>
      <c r="H30" s="5">
        <v>0.36561825782133528</v>
      </c>
      <c r="I30" s="5">
        <v>0.40493012313318549</v>
      </c>
      <c r="J30" s="5">
        <v>3.9311865311850207E-2</v>
      </c>
      <c r="K30" s="3">
        <v>29814.68807325339</v>
      </c>
      <c r="L30" s="5">
        <v>1.4127966820300269E-2</v>
      </c>
      <c r="M30" s="6">
        <v>26</v>
      </c>
      <c r="N30" s="6">
        <v>30</v>
      </c>
      <c r="O30" s="7">
        <v>5.5864089983114302E-3</v>
      </c>
      <c r="P30" s="7">
        <v>0.39222377012745752</v>
      </c>
      <c r="Q30" s="7">
        <v>0.18340393719341569</v>
      </c>
      <c r="R30" s="6"/>
      <c r="S30" s="6"/>
      <c r="T30" s="6" t="s">
        <v>114</v>
      </c>
      <c r="U30" s="6"/>
      <c r="V30" s="6"/>
      <c r="W30" s="6">
        <f>IF(ISBLANK(R30),0,1)+IF(ISBLANK(S30),0,1)+IF(ISBLANK(T30),0,1)+IF(ISBLANK(U30),0,1)+IF(ISBLANK(V30),0,1)</f>
        <v>1</v>
      </c>
    </row>
    <row r="31" spans="1:23" x14ac:dyDescent="0.3">
      <c r="A31" s="2" t="s">
        <v>69</v>
      </c>
      <c r="B31" s="3">
        <v>150908.17568100509</v>
      </c>
      <c r="C31" s="3">
        <v>313088.14124500001</v>
      </c>
      <c r="D31" s="4">
        <v>48.199901497679313</v>
      </c>
      <c r="E31" s="4">
        <v>9.3841666794396552</v>
      </c>
      <c r="F31" s="4">
        <v>2.9613489811900622</v>
      </c>
      <c r="G31" s="4">
        <v>31.556866819919801</v>
      </c>
      <c r="H31" s="5">
        <v>0.4371284533119606</v>
      </c>
      <c r="I31" s="5">
        <v>0.49782111387207217</v>
      </c>
      <c r="J31" s="5">
        <v>6.0692660560111578E-2</v>
      </c>
      <c r="K31" s="3">
        <v>27848.368966491991</v>
      </c>
      <c r="L31" s="5">
        <v>1.319620825116169E-2</v>
      </c>
      <c r="M31" s="6">
        <v>16</v>
      </c>
      <c r="N31" s="6">
        <v>18</v>
      </c>
      <c r="O31" s="7">
        <v>1.5758874812816501E-2</v>
      </c>
      <c r="P31" s="7">
        <v>0.59653770396858985</v>
      </c>
      <c r="Q31" s="7">
        <v>7.1832693092014857E-2</v>
      </c>
      <c r="R31" s="6" t="s">
        <v>112</v>
      </c>
      <c r="S31" s="6" t="s">
        <v>113</v>
      </c>
      <c r="T31" s="6" t="s">
        <v>114</v>
      </c>
      <c r="U31" s="6"/>
      <c r="V31" s="6"/>
      <c r="W31" s="6">
        <f>IF(ISBLANK(R31),0,1)+IF(ISBLANK(S31),0,1)+IF(ISBLANK(T31),0,1)+IF(ISBLANK(U31),0,1)+IF(ISBLANK(V31),0,1)</f>
        <v>3</v>
      </c>
    </row>
    <row r="32" spans="1:23" x14ac:dyDescent="0.3">
      <c r="A32" s="2" t="s">
        <v>21</v>
      </c>
      <c r="B32" s="3">
        <v>267059.52540892502</v>
      </c>
      <c r="C32" s="3">
        <v>517319.79404299997</v>
      </c>
      <c r="D32" s="4">
        <v>51.623682001761338</v>
      </c>
      <c r="E32" s="4">
        <v>41.066802874478427</v>
      </c>
      <c r="F32" s="4">
        <v>4.9957501280990044</v>
      </c>
      <c r="G32" s="4">
        <v>12.16493561324611</v>
      </c>
      <c r="H32" s="5">
        <v>0.47649920122097439</v>
      </c>
      <c r="I32" s="5">
        <v>0.52164794236839362</v>
      </c>
      <c r="J32" s="5">
        <v>4.5148741147419243E-2</v>
      </c>
      <c r="K32" s="3">
        <v>27188.572299942171</v>
      </c>
      <c r="L32" s="5">
        <v>1.288355747345582E-2</v>
      </c>
      <c r="M32" s="6">
        <v>9</v>
      </c>
      <c r="N32" s="6">
        <v>14</v>
      </c>
      <c r="O32" s="7">
        <v>9.5584672365594849E-3</v>
      </c>
      <c r="P32" s="7">
        <v>0.40053653204721829</v>
      </c>
      <c r="Q32" s="7">
        <v>0.1774263576469933</v>
      </c>
      <c r="R32" s="6" t="s">
        <v>112</v>
      </c>
      <c r="S32" s="6" t="s">
        <v>113</v>
      </c>
      <c r="T32" s="6"/>
      <c r="U32" s="6"/>
      <c r="V32" s="6"/>
      <c r="W32" s="6">
        <f>IF(ISBLANK(R32),0,1)+IF(ISBLANK(S32),0,1)+IF(ISBLANK(T32),0,1)+IF(ISBLANK(U32),0,1)+IF(ISBLANK(V32),0,1)</f>
        <v>2</v>
      </c>
    </row>
    <row r="33" spans="1:23" x14ac:dyDescent="0.3">
      <c r="A33" s="2" t="s">
        <v>24</v>
      </c>
      <c r="B33" s="3">
        <v>79516.403247105438</v>
      </c>
      <c r="C33" s="3">
        <v>431994.57689268747</v>
      </c>
      <c r="D33" s="4">
        <v>18.406805895356939</v>
      </c>
      <c r="E33" s="4">
        <v>2.282937265051395</v>
      </c>
      <c r="F33" s="4">
        <v>0</v>
      </c>
      <c r="G33" s="4">
        <v>0</v>
      </c>
      <c r="H33" s="5">
        <v>3.4412305361405778E-2</v>
      </c>
      <c r="I33" s="5">
        <v>9.7128791577935206E-2</v>
      </c>
      <c r="J33" s="5">
        <v>6.2716486216529421E-2</v>
      </c>
      <c r="K33" s="3">
        <v>25646.13277639883</v>
      </c>
      <c r="L33" s="5">
        <v>1.2152658181221101E-2</v>
      </c>
      <c r="M33" s="6">
        <v>76</v>
      </c>
      <c r="N33" s="6">
        <v>66</v>
      </c>
      <c r="O33" s="7">
        <v>4.8685930031148399E-2</v>
      </c>
      <c r="P33" s="7">
        <v>0.92850380621194517</v>
      </c>
      <c r="Q33" s="7">
        <v>1.9645027206852488E-3</v>
      </c>
      <c r="R33" s="6"/>
      <c r="S33" s="6"/>
      <c r="T33" s="6"/>
      <c r="U33" s="6"/>
      <c r="V33" s="6" t="s">
        <v>116</v>
      </c>
      <c r="W33" s="6">
        <f>IF(ISBLANK(R33),0,1)+IF(ISBLANK(S33),0,1)+IF(ISBLANK(T33),0,1)+IF(ISBLANK(U33),0,1)+IF(ISBLANK(V33),0,1)</f>
        <v>1</v>
      </c>
    </row>
    <row r="34" spans="1:23" x14ac:dyDescent="0.3">
      <c r="A34" s="2" t="s">
        <v>23</v>
      </c>
      <c r="B34" s="3">
        <v>86523.00678317502</v>
      </c>
      <c r="C34" s="3">
        <v>415944.01187300001</v>
      </c>
      <c r="D34" s="4">
        <v>20.80159932909265</v>
      </c>
      <c r="E34" s="4">
        <v>33.917925672938097</v>
      </c>
      <c r="F34" s="4">
        <v>2.1701943215758952</v>
      </c>
      <c r="G34" s="4">
        <v>6.3983698251553616</v>
      </c>
      <c r="H34" s="5">
        <v>0.12110814594195971</v>
      </c>
      <c r="I34" s="5">
        <v>0.175805639990502</v>
      </c>
      <c r="J34" s="5">
        <v>5.4697494048542288E-2</v>
      </c>
      <c r="K34" s="3">
        <v>25280.37228991741</v>
      </c>
      <c r="L34" s="5">
        <v>1.197933917803414E-2</v>
      </c>
      <c r="M34" s="6">
        <v>63</v>
      </c>
      <c r="N34" s="6">
        <v>60</v>
      </c>
      <c r="O34" s="7">
        <v>2.756801455543505E-2</v>
      </c>
      <c r="P34" s="7">
        <v>0.85885362086016703</v>
      </c>
      <c r="Q34" s="7">
        <v>7.8531940270367157E-3</v>
      </c>
      <c r="R34" s="6"/>
      <c r="S34" s="6"/>
      <c r="T34" s="6"/>
      <c r="U34" s="6"/>
      <c r="V34" s="6"/>
      <c r="W34" s="6">
        <f>IF(ISBLANK(R34),0,1)+IF(ISBLANK(S34),0,1)+IF(ISBLANK(T34),0,1)+IF(ISBLANK(U34),0,1)+IF(ISBLANK(V34),0,1)</f>
        <v>0</v>
      </c>
    </row>
    <row r="35" spans="1:23" x14ac:dyDescent="0.3">
      <c r="A35" s="2" t="s">
        <v>65</v>
      </c>
      <c r="B35" s="3">
        <v>154651.15688563549</v>
      </c>
      <c r="C35" s="3">
        <v>253709.24507142109</v>
      </c>
      <c r="D35" s="4">
        <v>60.956058909914788</v>
      </c>
      <c r="E35" s="4">
        <v>77.370069442582562</v>
      </c>
      <c r="F35" s="4">
        <v>11.94466920351508</v>
      </c>
      <c r="G35" s="4">
        <v>15.4383591608114</v>
      </c>
      <c r="H35" s="5">
        <v>0.60063656616458638</v>
      </c>
      <c r="I35" s="5">
        <v>0.63164533052584015</v>
      </c>
      <c r="J35" s="5">
        <v>3.1008764361253771E-2</v>
      </c>
      <c r="K35" s="3">
        <v>24901.42802282947</v>
      </c>
      <c r="L35" s="5">
        <v>1.179977291797441E-2</v>
      </c>
      <c r="M35" s="6">
        <v>3</v>
      </c>
      <c r="N35" s="6">
        <v>5</v>
      </c>
      <c r="O35" s="7">
        <v>-1.2000928188238291E-3</v>
      </c>
      <c r="P35" s="7">
        <v>3.9425939950354053E-2</v>
      </c>
      <c r="Q35" s="7">
        <v>0.70607470550521456</v>
      </c>
      <c r="R35" s="6" t="s">
        <v>112</v>
      </c>
      <c r="S35" s="6" t="s">
        <v>113</v>
      </c>
      <c r="T35" s="6"/>
      <c r="U35" s="6"/>
      <c r="V35" s="6"/>
      <c r="W35" s="6">
        <f>IF(ISBLANK(R35),0,1)+IF(ISBLANK(S35),0,1)+IF(ISBLANK(T35),0,1)+IF(ISBLANK(U35),0,1)+IF(ISBLANK(V35),0,1)</f>
        <v>2</v>
      </c>
    </row>
    <row r="36" spans="1:23" x14ac:dyDescent="0.3">
      <c r="A36" s="2" t="s">
        <v>74</v>
      </c>
      <c r="B36" s="3">
        <v>138372.44599040001</v>
      </c>
      <c r="C36" s="3">
        <v>392834.05918400001</v>
      </c>
      <c r="D36" s="4">
        <v>35.224146877139177</v>
      </c>
      <c r="E36" s="4">
        <v>12.67519644602694</v>
      </c>
      <c r="F36" s="4">
        <v>2.4273134605886622</v>
      </c>
      <c r="G36" s="4">
        <v>19.150105254183309</v>
      </c>
      <c r="H36" s="5">
        <v>0.3144212215957255</v>
      </c>
      <c r="I36" s="5">
        <v>0.35482152064109568</v>
      </c>
      <c r="J36" s="5">
        <v>4.0400299045370243E-2</v>
      </c>
      <c r="K36" s="3">
        <v>23885.115356259401</v>
      </c>
      <c r="L36" s="5">
        <v>1.131818372284096E-2</v>
      </c>
      <c r="M36" s="6">
        <v>37</v>
      </c>
      <c r="N36" s="6">
        <v>41</v>
      </c>
      <c r="O36" s="7">
        <v>6.6537166136095933E-3</v>
      </c>
      <c r="P36" s="7">
        <v>0.51839540355328773</v>
      </c>
      <c r="Q36" s="7">
        <v>0.1066263059002167</v>
      </c>
      <c r="R36" s="6"/>
      <c r="S36" s="6"/>
      <c r="T36" s="6" t="s">
        <v>114</v>
      </c>
      <c r="U36" s="6"/>
      <c r="V36" s="6"/>
      <c r="W36" s="6">
        <f>IF(ISBLANK(R36),0,1)+IF(ISBLANK(S36),0,1)+IF(ISBLANK(T36),0,1)+IF(ISBLANK(U36),0,1)+IF(ISBLANK(V36),0,1)</f>
        <v>1</v>
      </c>
    </row>
    <row r="37" spans="1:23" x14ac:dyDescent="0.3">
      <c r="A37" s="2" t="s">
        <v>57</v>
      </c>
      <c r="B37" s="3">
        <v>86545.464480950002</v>
      </c>
      <c r="C37" s="3">
        <v>224243.450362</v>
      </c>
      <c r="D37" s="4">
        <v>38.594422419579338</v>
      </c>
      <c r="E37" s="4">
        <v>37.101047771018898</v>
      </c>
      <c r="F37" s="4">
        <v>1.8275618073740469</v>
      </c>
      <c r="G37" s="4">
        <v>4.9259034910642834</v>
      </c>
      <c r="H37" s="5">
        <v>0.3470526351460676</v>
      </c>
      <c r="I37" s="5">
        <v>0.41500262019485179</v>
      </c>
      <c r="J37" s="5">
        <v>6.7949985048784189E-2</v>
      </c>
      <c r="K37" s="3">
        <v>23677.109083257259</v>
      </c>
      <c r="L37" s="5">
        <v>1.121961801870989E-2</v>
      </c>
      <c r="M37" s="6">
        <v>29</v>
      </c>
      <c r="N37" s="6">
        <v>29</v>
      </c>
      <c r="O37" s="7">
        <v>7.2067795753228987E-3</v>
      </c>
      <c r="P37" s="7">
        <v>0.17274595557612479</v>
      </c>
      <c r="Q37" s="7">
        <v>0.4124581823882445</v>
      </c>
      <c r="R37" s="6"/>
      <c r="S37" s="6"/>
      <c r="T37" s="6"/>
      <c r="U37" s="6"/>
      <c r="V37" s="6"/>
      <c r="W37" s="6">
        <f>IF(ISBLANK(R37),0,1)+IF(ISBLANK(S37),0,1)+IF(ISBLANK(T37),0,1)+IF(ISBLANK(U37),0,1)+IF(ISBLANK(V37),0,1)</f>
        <v>0</v>
      </c>
    </row>
    <row r="38" spans="1:23" x14ac:dyDescent="0.3">
      <c r="A38" s="2" t="s">
        <v>22</v>
      </c>
      <c r="B38" s="3">
        <v>37485.844539650003</v>
      </c>
      <c r="C38" s="3">
        <v>404498.29941400001</v>
      </c>
      <c r="D38" s="4">
        <v>9.2672440388392339</v>
      </c>
      <c r="E38" s="4">
        <v>7.8008535963311996</v>
      </c>
      <c r="F38" s="4">
        <v>0.12835853230606861</v>
      </c>
      <c r="G38" s="4">
        <v>1.645442139388908</v>
      </c>
      <c r="H38" s="5">
        <v>7.5822945767185235E-2</v>
      </c>
      <c r="I38" s="5">
        <v>0.1229127266652377</v>
      </c>
      <c r="J38" s="5">
        <v>4.7089780898052443E-2</v>
      </c>
      <c r="K38" s="3">
        <v>21490.436783302968</v>
      </c>
      <c r="L38" s="5">
        <v>1.018344304264707E-2</v>
      </c>
      <c r="M38" s="6">
        <v>66</v>
      </c>
      <c r="N38" s="6">
        <v>62</v>
      </c>
      <c r="O38" s="7">
        <v>1.3725148977566199E-2</v>
      </c>
      <c r="P38" s="7">
        <v>0.74190890343057481</v>
      </c>
      <c r="Q38" s="7">
        <v>2.750639488802134E-2</v>
      </c>
      <c r="R38" s="6"/>
      <c r="S38" s="6"/>
      <c r="T38" s="6"/>
      <c r="U38" s="6"/>
      <c r="V38" s="6"/>
      <c r="W38" s="6">
        <f>IF(ISBLANK(R38),0,1)+IF(ISBLANK(S38),0,1)+IF(ISBLANK(T38),0,1)+IF(ISBLANK(U38),0,1)+IF(ISBLANK(V38),0,1)</f>
        <v>0</v>
      </c>
    </row>
    <row r="39" spans="1:23" x14ac:dyDescent="0.3">
      <c r="A39" s="2" t="s">
        <v>108</v>
      </c>
      <c r="B39" s="3">
        <v>35939.933362322088</v>
      </c>
      <c r="C39" s="3">
        <v>428433.94597629522</v>
      </c>
      <c r="D39" s="4">
        <v>8.3886754772486221</v>
      </c>
      <c r="E39" s="4">
        <v>1273.4134846147081</v>
      </c>
      <c r="F39" s="4">
        <v>0.1587770611243253</v>
      </c>
      <c r="G39" s="4">
        <v>1.246861785607413E-2</v>
      </c>
      <c r="H39" s="5">
        <v>5.6370324491086428E-2</v>
      </c>
      <c r="I39" s="5">
        <v>0.10426920319675689</v>
      </c>
      <c r="J39" s="5">
        <v>4.7898878705670493E-2</v>
      </c>
      <c r="K39" s="3">
        <v>21438.553763298329</v>
      </c>
      <c r="L39" s="5">
        <v>1.015885779180152E-2</v>
      </c>
      <c r="M39" s="6">
        <v>69</v>
      </c>
      <c r="N39" s="6">
        <v>65</v>
      </c>
      <c r="O39" s="7">
        <v>0.1014016640711236</v>
      </c>
      <c r="P39" s="7">
        <v>0.80465714891283258</v>
      </c>
      <c r="Q39" s="7">
        <v>1.5359271479639801E-2</v>
      </c>
      <c r="R39" s="6"/>
      <c r="S39" s="6"/>
      <c r="T39" s="6"/>
      <c r="U39" s="6"/>
      <c r="V39" s="6" t="s">
        <v>116</v>
      </c>
      <c r="W39" s="6">
        <f>IF(ISBLANK(R39),0,1)+IF(ISBLANK(S39),0,1)+IF(ISBLANK(T39),0,1)+IF(ISBLANK(U39),0,1)+IF(ISBLANK(V39),0,1)</f>
        <v>1</v>
      </c>
    </row>
    <row r="40" spans="1:23" x14ac:dyDescent="0.3">
      <c r="A40" s="2" t="s">
        <v>102</v>
      </c>
      <c r="B40" s="3">
        <v>100897.7805996775</v>
      </c>
      <c r="C40" s="3">
        <v>262159.17648992559</v>
      </c>
      <c r="D40" s="4">
        <v>38.487220607955642</v>
      </c>
      <c r="E40" s="4">
        <v>7.6888041255382804</v>
      </c>
      <c r="F40" s="4">
        <v>1.172062628270089</v>
      </c>
      <c r="G40" s="4">
        <v>15.243757145237909</v>
      </c>
      <c r="H40" s="5">
        <v>0.33397272635409991</v>
      </c>
      <c r="I40" s="5">
        <v>0.38661088169745039</v>
      </c>
      <c r="J40" s="5">
        <v>5.2638155343350528E-2</v>
      </c>
      <c r="K40" s="3">
        <v>20033.671106393711</v>
      </c>
      <c r="L40" s="5">
        <v>9.493141098257803E-3</v>
      </c>
      <c r="M40" s="6">
        <v>31</v>
      </c>
      <c r="N40" s="6">
        <v>33</v>
      </c>
      <c r="O40" s="7">
        <v>1.5644277634796651E-2</v>
      </c>
      <c r="P40" s="7">
        <v>0.74808822967272237</v>
      </c>
      <c r="Q40" s="7">
        <v>2.6137179213781371E-2</v>
      </c>
      <c r="R40" s="6"/>
      <c r="S40" s="6"/>
      <c r="T40" s="6"/>
      <c r="U40" s="6"/>
      <c r="V40" s="6"/>
      <c r="W40" s="6">
        <f>IF(ISBLANK(R40),0,1)+IF(ISBLANK(S40),0,1)+IF(ISBLANK(T40),0,1)+IF(ISBLANK(U40),0,1)+IF(ISBLANK(V40),0,1)</f>
        <v>0</v>
      </c>
    </row>
    <row r="41" spans="1:23" x14ac:dyDescent="0.3">
      <c r="A41" s="2" t="s">
        <v>53</v>
      </c>
      <c r="B41" s="3">
        <v>91572.753593450019</v>
      </c>
      <c r="C41" s="3">
        <v>282100.47366199997</v>
      </c>
      <c r="D41" s="4">
        <v>32.461042126135638</v>
      </c>
      <c r="E41" s="4">
        <v>12.248120446640851</v>
      </c>
      <c r="F41" s="4">
        <v>1.801122424867809</v>
      </c>
      <c r="G41" s="4">
        <v>14.705296479687879</v>
      </c>
      <c r="H41" s="5">
        <v>0.32171926132599837</v>
      </c>
      <c r="I41" s="5">
        <v>0.36060552073602492</v>
      </c>
      <c r="J41" s="5">
        <v>3.8886259410026443E-2</v>
      </c>
      <c r="K41" s="3">
        <v>19759.20983281283</v>
      </c>
      <c r="L41" s="5">
        <v>9.3630850749621391E-3</v>
      </c>
      <c r="M41" s="6">
        <v>34</v>
      </c>
      <c r="N41" s="6">
        <v>39</v>
      </c>
      <c r="O41" s="7">
        <v>-7.7761970974859554E-3</v>
      </c>
      <c r="P41" s="7">
        <v>0.47670955533911979</v>
      </c>
      <c r="Q41" s="7">
        <v>0.12890769761687079</v>
      </c>
      <c r="R41" s="6"/>
      <c r="S41" s="6"/>
      <c r="T41" s="6"/>
      <c r="U41" s="6"/>
      <c r="V41" s="6"/>
      <c r="W41" s="6">
        <f>IF(ISBLANK(R41),0,1)+IF(ISBLANK(S41),0,1)+IF(ISBLANK(T41),0,1)+IF(ISBLANK(U41),0,1)+IF(ISBLANK(V41),0,1)</f>
        <v>0</v>
      </c>
    </row>
    <row r="42" spans="1:23" x14ac:dyDescent="0.3">
      <c r="A42" s="2" t="s">
        <v>25</v>
      </c>
      <c r="B42" s="3">
        <v>86398.821047487509</v>
      </c>
      <c r="C42" s="3">
        <v>314424.38800049998</v>
      </c>
      <c r="D42" s="4">
        <v>27.478409546065532</v>
      </c>
      <c r="E42" s="4">
        <v>9.0015595844627754</v>
      </c>
      <c r="F42" s="4">
        <v>2.2983908006312781</v>
      </c>
      <c r="G42" s="4">
        <v>25.533250977957611</v>
      </c>
      <c r="H42" s="5">
        <v>0.20742572987319571</v>
      </c>
      <c r="I42" s="5">
        <v>0.25419117472182651</v>
      </c>
      <c r="J42" s="5">
        <v>4.6765444848630787E-2</v>
      </c>
      <c r="K42" s="3">
        <v>19588.126074833239</v>
      </c>
      <c r="L42" s="5">
        <v>9.2820154474587656E-3</v>
      </c>
      <c r="M42" s="6">
        <v>52</v>
      </c>
      <c r="N42" s="6">
        <v>49</v>
      </c>
      <c r="O42" s="7">
        <v>1.166497696246371E-2</v>
      </c>
      <c r="P42" s="7">
        <v>0.604290995574845</v>
      </c>
      <c r="Q42" s="7">
        <v>6.8833955037633704E-2</v>
      </c>
      <c r="R42" s="6"/>
      <c r="S42" s="6"/>
      <c r="T42" s="6" t="s">
        <v>114</v>
      </c>
      <c r="U42" s="6"/>
      <c r="V42" s="6"/>
      <c r="W42" s="6">
        <f>IF(ISBLANK(R42),0,1)+IF(ISBLANK(S42),0,1)+IF(ISBLANK(T42),0,1)+IF(ISBLANK(U42),0,1)+IF(ISBLANK(V42),0,1)</f>
        <v>1</v>
      </c>
    </row>
    <row r="43" spans="1:23" x14ac:dyDescent="0.3">
      <c r="A43" s="2" t="s">
        <v>83</v>
      </c>
      <c r="B43" s="3">
        <v>143836.5100766125</v>
      </c>
      <c r="C43" s="3">
        <v>248834.54783550001</v>
      </c>
      <c r="D43" s="4">
        <v>57.804075570607743</v>
      </c>
      <c r="E43" s="4">
        <v>319.33275645741202</v>
      </c>
      <c r="F43" s="4">
        <v>3.788713553677133</v>
      </c>
      <c r="G43" s="4">
        <v>1.186446888727626</v>
      </c>
      <c r="H43" s="5">
        <v>0.55328510925177643</v>
      </c>
      <c r="I43" s="5">
        <v>0.61501546838663779</v>
      </c>
      <c r="J43" s="5">
        <v>6.1730359134861357E-2</v>
      </c>
      <c r="K43" s="3">
        <v>19145.846065603269</v>
      </c>
      <c r="L43" s="5">
        <v>9.0724369578119562E-3</v>
      </c>
      <c r="M43" s="6">
        <v>6</v>
      </c>
      <c r="N43" s="6">
        <v>7</v>
      </c>
      <c r="O43" s="7">
        <v>1.1610360873154859E-2</v>
      </c>
      <c r="P43" s="7">
        <v>0.29307668372008377</v>
      </c>
      <c r="Q43" s="7">
        <v>0.45863442691644701</v>
      </c>
      <c r="R43" s="6" t="s">
        <v>112</v>
      </c>
      <c r="S43" s="6"/>
      <c r="T43" s="6"/>
      <c r="U43" s="6"/>
      <c r="V43" s="6"/>
      <c r="W43" s="6">
        <f>IF(ISBLANK(R43),0,1)+IF(ISBLANK(S43),0,1)+IF(ISBLANK(T43),0,1)+IF(ISBLANK(U43),0,1)+IF(ISBLANK(V43),0,1)</f>
        <v>1</v>
      </c>
    </row>
    <row r="44" spans="1:23" x14ac:dyDescent="0.3">
      <c r="A44" s="2" t="s">
        <v>101</v>
      </c>
      <c r="B44" s="3">
        <v>138157.03815132499</v>
      </c>
      <c r="C44" s="3">
        <v>298823.40954700002</v>
      </c>
      <c r="D44" s="4">
        <v>46.233673044813827</v>
      </c>
      <c r="E44" s="4">
        <v>8.7368436124374131</v>
      </c>
      <c r="F44" s="4">
        <v>2.5552949356154011</v>
      </c>
      <c r="G44" s="4">
        <v>29.24734662730814</v>
      </c>
      <c r="H44" s="5">
        <v>0.43062777413059322</v>
      </c>
      <c r="I44" s="5">
        <v>0.45865016020981558</v>
      </c>
      <c r="J44" s="5">
        <v>2.8022386079222361E-2</v>
      </c>
      <c r="K44" s="3">
        <v>18372.865310882651</v>
      </c>
      <c r="L44" s="5">
        <v>8.7061528488321157E-3</v>
      </c>
      <c r="M44" s="6">
        <v>18</v>
      </c>
      <c r="N44" s="6">
        <v>24</v>
      </c>
      <c r="O44" s="7">
        <v>4.4852831763520108E-3</v>
      </c>
      <c r="P44" s="7">
        <v>0.40226816781884922</v>
      </c>
      <c r="Q44" s="7">
        <v>0.1761993045869997</v>
      </c>
      <c r="R44" s="6" t="s">
        <v>112</v>
      </c>
      <c r="S44" s="6"/>
      <c r="T44" s="6" t="s">
        <v>114</v>
      </c>
      <c r="U44" s="6"/>
      <c r="V44" s="6"/>
      <c r="W44" s="6">
        <f>IF(ISBLANK(R44),0,1)+IF(ISBLANK(S44),0,1)+IF(ISBLANK(T44),0,1)+IF(ISBLANK(U44),0,1)+IF(ISBLANK(V44),0,1)</f>
        <v>2</v>
      </c>
    </row>
    <row r="45" spans="1:23" x14ac:dyDescent="0.3">
      <c r="A45" s="2" t="s">
        <v>98</v>
      </c>
      <c r="B45" s="3">
        <v>148819.76992627501</v>
      </c>
      <c r="C45" s="3">
        <v>320717.51854899997</v>
      </c>
      <c r="D45" s="4">
        <v>46.402133129356308</v>
      </c>
      <c r="E45" s="4">
        <v>7.8574336145914794</v>
      </c>
      <c r="F45" s="4">
        <v>4.1588468094017372</v>
      </c>
      <c r="G45" s="4">
        <v>52.928818917141591</v>
      </c>
      <c r="H45" s="5">
        <v>0.42747160198515027</v>
      </c>
      <c r="I45" s="5">
        <v>0.44821378114478638</v>
      </c>
      <c r="J45" s="5">
        <v>2.074217915963605E-2</v>
      </c>
      <c r="K45" s="3">
        <v>17951.54255768545</v>
      </c>
      <c r="L45" s="5">
        <v>8.5065051495778806E-3</v>
      </c>
      <c r="M45" s="6">
        <v>19</v>
      </c>
      <c r="N45" s="6">
        <v>26</v>
      </c>
      <c r="O45" s="7">
        <v>1.0280626380535699E-2</v>
      </c>
      <c r="P45" s="7">
        <v>0.92252899575250047</v>
      </c>
      <c r="Q45" s="7">
        <v>2.311450351436593E-3</v>
      </c>
      <c r="R45" s="6" t="s">
        <v>112</v>
      </c>
      <c r="S45" s="6"/>
      <c r="T45" s="6" t="s">
        <v>114</v>
      </c>
      <c r="U45" s="6"/>
      <c r="V45" s="6"/>
      <c r="W45" s="6">
        <f>IF(ISBLANK(R45),0,1)+IF(ISBLANK(S45),0,1)+IF(ISBLANK(T45),0,1)+IF(ISBLANK(U45),0,1)+IF(ISBLANK(V45),0,1)</f>
        <v>2</v>
      </c>
    </row>
    <row r="46" spans="1:23" x14ac:dyDescent="0.3">
      <c r="A46" s="2" t="s">
        <v>106</v>
      </c>
      <c r="B46" s="3">
        <v>56404.739302170499</v>
      </c>
      <c r="C46" s="3">
        <v>267017.33326786722</v>
      </c>
      <c r="D46" s="4">
        <v>21.123999184572131</v>
      </c>
      <c r="E46" s="4">
        <v>14.28276788098265</v>
      </c>
      <c r="F46" s="4">
        <v>0.28855143208808259</v>
      </c>
      <c r="G46" s="4">
        <v>2.0202767033152278</v>
      </c>
      <c r="H46" s="5">
        <v>0.19004257081091361</v>
      </c>
      <c r="I46" s="5">
        <v>0.23968081314329301</v>
      </c>
      <c r="J46" s="5">
        <v>4.9638242332379463E-2</v>
      </c>
      <c r="K46" s="3">
        <v>17610.555490548959</v>
      </c>
      <c r="L46" s="5">
        <v>8.3449252612081085E-3</v>
      </c>
      <c r="M46" s="6">
        <v>56</v>
      </c>
      <c r="N46" s="6">
        <v>52</v>
      </c>
      <c r="O46" s="7">
        <v>-2.3225313066742009E-3</v>
      </c>
      <c r="P46" s="7">
        <v>2.9241155466381421E-2</v>
      </c>
      <c r="Q46" s="7">
        <v>0.7459994435694004</v>
      </c>
      <c r="R46" s="6"/>
      <c r="S46" s="6"/>
      <c r="T46" s="6"/>
      <c r="U46" s="6"/>
      <c r="V46" s="6"/>
      <c r="W46" s="6">
        <f>IF(ISBLANK(R46),0,1)+IF(ISBLANK(S46),0,1)+IF(ISBLANK(T46),0,1)+IF(ISBLANK(U46),0,1)+IF(ISBLANK(V46),0,1)</f>
        <v>0</v>
      </c>
    </row>
    <row r="47" spans="1:23" x14ac:dyDescent="0.3">
      <c r="A47" s="2" t="s">
        <v>77</v>
      </c>
      <c r="B47" s="3">
        <v>39945.839435525013</v>
      </c>
      <c r="C47" s="3">
        <v>383062.790699</v>
      </c>
      <c r="D47" s="4">
        <v>10.42801347597171</v>
      </c>
      <c r="E47" s="4">
        <v>3.8130372784140749</v>
      </c>
      <c r="F47" s="4">
        <v>0.1930869242312454</v>
      </c>
      <c r="G47" s="4">
        <v>5.0638614346711677</v>
      </c>
      <c r="H47" s="5">
        <v>4.3356453968778033E-2</v>
      </c>
      <c r="I47" s="5">
        <v>8.5482426081540219E-2</v>
      </c>
      <c r="J47" s="5">
        <v>4.2125972112762193E-2</v>
      </c>
      <c r="K47" s="3">
        <v>17126.56634543019</v>
      </c>
      <c r="L47" s="5">
        <v>8.1155825101847448E-3</v>
      </c>
      <c r="M47" s="6">
        <v>73</v>
      </c>
      <c r="N47" s="6">
        <v>69</v>
      </c>
      <c r="O47" s="7">
        <v>1.995347826484567E-2</v>
      </c>
      <c r="P47" s="7">
        <v>0.8913347428232028</v>
      </c>
      <c r="Q47" s="7">
        <v>4.5990190778886263E-3</v>
      </c>
      <c r="R47" s="6"/>
      <c r="S47" s="6"/>
      <c r="T47" s="6"/>
      <c r="U47" s="6"/>
      <c r="V47" s="6"/>
      <c r="W47" s="6">
        <f>IF(ISBLANK(R47),0,1)+IF(ISBLANK(S47),0,1)+IF(ISBLANK(T47),0,1)+IF(ISBLANK(U47),0,1)+IF(ISBLANK(V47),0,1)</f>
        <v>0</v>
      </c>
    </row>
    <row r="48" spans="1:23" x14ac:dyDescent="0.3">
      <c r="A48" s="2" t="s">
        <v>42</v>
      </c>
      <c r="B48" s="3">
        <v>166877.2061711</v>
      </c>
      <c r="C48" s="3">
        <v>313672.44555599999</v>
      </c>
      <c r="D48" s="4">
        <v>53.201104698661638</v>
      </c>
      <c r="E48" s="4">
        <v>24.44612150867253</v>
      </c>
      <c r="F48" s="4">
        <v>0</v>
      </c>
      <c r="G48" s="4">
        <v>0</v>
      </c>
      <c r="H48" s="5">
        <v>0.46242514691784481</v>
      </c>
      <c r="I48" s="5">
        <v>0.55731321063025885</v>
      </c>
      <c r="J48" s="5">
        <v>9.4888063712414039E-2</v>
      </c>
      <c r="K48" s="3">
        <v>16644.946114392918</v>
      </c>
      <c r="L48" s="5">
        <v>7.887362291098033E-3</v>
      </c>
      <c r="M48" s="6">
        <v>12</v>
      </c>
      <c r="N48" s="6">
        <v>9</v>
      </c>
      <c r="O48" s="7">
        <v>1.517564036433861E-2</v>
      </c>
      <c r="P48" s="7">
        <v>0.35615759935107671</v>
      </c>
      <c r="Q48" s="7">
        <v>0.2110914273866947</v>
      </c>
      <c r="R48" s="6" t="s">
        <v>112</v>
      </c>
      <c r="S48" s="6" t="s">
        <v>113</v>
      </c>
      <c r="T48" s="6"/>
      <c r="U48" s="6"/>
      <c r="V48" s="6"/>
      <c r="W48" s="6">
        <f>IF(ISBLANK(R48),0,1)+IF(ISBLANK(S48),0,1)+IF(ISBLANK(T48),0,1)+IF(ISBLANK(U48),0,1)+IF(ISBLANK(V48),0,1)</f>
        <v>2</v>
      </c>
    </row>
    <row r="49" spans="1:23" x14ac:dyDescent="0.3">
      <c r="A49" s="2" t="s">
        <v>105</v>
      </c>
      <c r="B49" s="3">
        <v>115671.04794632499</v>
      </c>
      <c r="C49" s="3">
        <v>326331.23434700002</v>
      </c>
      <c r="D49" s="4">
        <v>35.44590151714614</v>
      </c>
      <c r="E49" s="4">
        <v>11.53399157228384</v>
      </c>
      <c r="F49" s="4">
        <v>2.2753937953139598</v>
      </c>
      <c r="G49" s="4">
        <v>19.727722021071411</v>
      </c>
      <c r="H49" s="5">
        <v>0.29947349727567291</v>
      </c>
      <c r="I49" s="5">
        <v>0.32941113072174139</v>
      </c>
      <c r="J49" s="5">
        <v>2.9937633446068479E-2</v>
      </c>
      <c r="K49" s="3">
        <v>16522.80766441788</v>
      </c>
      <c r="L49" s="5">
        <v>7.829485852327631E-3</v>
      </c>
      <c r="M49" s="6">
        <v>40</v>
      </c>
      <c r="N49" s="6">
        <v>44</v>
      </c>
      <c r="O49" s="7">
        <v>7.9028517706463582E-3</v>
      </c>
      <c r="P49" s="7">
        <v>0.52650288672014101</v>
      </c>
      <c r="Q49" s="7">
        <v>0.10260883286780551</v>
      </c>
      <c r="R49" s="6"/>
      <c r="S49" s="6"/>
      <c r="T49" s="6" t="s">
        <v>114</v>
      </c>
      <c r="U49" s="6"/>
      <c r="V49" s="6"/>
      <c r="W49" s="6">
        <f>IF(ISBLANK(R49),0,1)+IF(ISBLANK(S49),0,1)+IF(ISBLANK(T49),0,1)+IF(ISBLANK(U49),0,1)+IF(ISBLANK(V49),0,1)</f>
        <v>1</v>
      </c>
    </row>
    <row r="50" spans="1:23" x14ac:dyDescent="0.3">
      <c r="A50" s="2" t="s">
        <v>75</v>
      </c>
      <c r="B50" s="3">
        <v>104360.4017297939</v>
      </c>
      <c r="C50" s="3">
        <v>285606.38075158338</v>
      </c>
      <c r="D50" s="4">
        <v>36.539940548655011</v>
      </c>
      <c r="E50" s="4">
        <v>9.136002500260588</v>
      </c>
      <c r="F50" s="4">
        <v>1.530982606733797</v>
      </c>
      <c r="G50" s="4">
        <v>16.757685942950751</v>
      </c>
      <c r="H50" s="5">
        <v>0.32245132875082011</v>
      </c>
      <c r="I50" s="5">
        <v>0.3556816160516888</v>
      </c>
      <c r="J50" s="5">
        <v>3.3230287300868737E-2</v>
      </c>
      <c r="K50" s="3">
        <v>15830.522674482039</v>
      </c>
      <c r="L50" s="5">
        <v>7.5014401808795508E-3</v>
      </c>
      <c r="M50" s="6">
        <v>33</v>
      </c>
      <c r="N50" s="6">
        <v>40</v>
      </c>
      <c r="O50" s="7">
        <v>1.590069465509622E-2</v>
      </c>
      <c r="P50" s="7">
        <v>0.58698900806139798</v>
      </c>
      <c r="Q50" s="7">
        <v>7.5633306012699547E-2</v>
      </c>
      <c r="R50" s="6"/>
      <c r="S50" s="6"/>
      <c r="T50" s="6" t="s">
        <v>114</v>
      </c>
      <c r="U50" s="6"/>
      <c r="V50" s="6"/>
      <c r="W50" s="6">
        <f>IF(ISBLANK(R50),0,1)+IF(ISBLANK(S50),0,1)+IF(ISBLANK(T50),0,1)+IF(ISBLANK(U50),0,1)+IF(ISBLANK(V50),0,1)</f>
        <v>1</v>
      </c>
    </row>
    <row r="51" spans="1:23" x14ac:dyDescent="0.3">
      <c r="A51" s="2" t="s">
        <v>79</v>
      </c>
      <c r="B51" s="3">
        <v>182952.1923204</v>
      </c>
      <c r="C51" s="3">
        <v>273208.62178400002</v>
      </c>
      <c r="D51" s="4">
        <v>66.96428213932532</v>
      </c>
      <c r="E51" s="4">
        <v>2.4997442094532638</v>
      </c>
      <c r="F51" s="4">
        <v>1.4251331613210141</v>
      </c>
      <c r="G51" s="4">
        <v>57.011159619116178</v>
      </c>
      <c r="H51" s="5">
        <v>0.66392913079435978</v>
      </c>
      <c r="I51" s="5">
        <v>0.6724609750235897</v>
      </c>
      <c r="J51" s="5">
        <v>8.5318442292299235E-3</v>
      </c>
      <c r="K51" s="3">
        <v>15279.350709187191</v>
      </c>
      <c r="L51" s="5">
        <v>7.2402622266164313E-3</v>
      </c>
      <c r="M51" s="6">
        <v>1</v>
      </c>
      <c r="N51" s="6">
        <v>4</v>
      </c>
      <c r="O51" s="7">
        <v>1.4186324560387129E-2</v>
      </c>
      <c r="P51" s="7">
        <v>0.88246899928059042</v>
      </c>
      <c r="Q51" s="7">
        <v>5.3975828396508321E-3</v>
      </c>
      <c r="R51" s="6" t="s">
        <v>112</v>
      </c>
      <c r="S51" s="6" t="s">
        <v>113</v>
      </c>
      <c r="T51" s="6" t="s">
        <v>114</v>
      </c>
      <c r="U51" s="6"/>
      <c r="V51" s="6"/>
      <c r="W51" s="6">
        <f>IF(ISBLANK(R51),0,1)+IF(ISBLANK(S51),0,1)+IF(ISBLANK(T51),0,1)+IF(ISBLANK(U51),0,1)+IF(ISBLANK(V51),0,1)</f>
        <v>3</v>
      </c>
    </row>
    <row r="52" spans="1:23" x14ac:dyDescent="0.3">
      <c r="A52" s="2" t="s">
        <v>52</v>
      </c>
      <c r="B52" s="3">
        <v>202350.08573630001</v>
      </c>
      <c r="C52" s="3">
        <v>397043.30629799998</v>
      </c>
      <c r="D52" s="4">
        <v>50.964235519544708</v>
      </c>
      <c r="E52" s="4">
        <v>15.268168700752611</v>
      </c>
      <c r="F52" s="4">
        <v>6.4485919980219721</v>
      </c>
      <c r="G52" s="4">
        <v>42.235530170059647</v>
      </c>
      <c r="H52" s="5">
        <v>0.48740457907352952</v>
      </c>
      <c r="I52" s="5">
        <v>0.51035185169602393</v>
      </c>
      <c r="J52" s="5">
        <v>2.294727262249446E-2</v>
      </c>
      <c r="K52" s="3">
        <v>14537.210163493501</v>
      </c>
      <c r="L52" s="5">
        <v>6.8885920370843796E-3</v>
      </c>
      <c r="M52" s="6">
        <v>8</v>
      </c>
      <c r="N52" s="6">
        <v>17</v>
      </c>
      <c r="O52" s="7">
        <v>7.5839201450485227E-3</v>
      </c>
      <c r="P52" s="7">
        <v>0.8592711320829366</v>
      </c>
      <c r="Q52" s="7">
        <v>7.8055789993492809E-3</v>
      </c>
      <c r="R52" s="6" t="s">
        <v>112</v>
      </c>
      <c r="S52" s="6" t="s">
        <v>113</v>
      </c>
      <c r="T52" s="6" t="s">
        <v>114</v>
      </c>
      <c r="U52" s="6"/>
      <c r="V52" s="6"/>
      <c r="W52" s="6">
        <f>IF(ISBLANK(R52),0,1)+IF(ISBLANK(S52),0,1)+IF(ISBLANK(T52),0,1)+IF(ISBLANK(U52),0,1)+IF(ISBLANK(V52),0,1)</f>
        <v>3</v>
      </c>
    </row>
    <row r="53" spans="1:23" x14ac:dyDescent="0.3">
      <c r="A53" s="2" t="s">
        <v>103</v>
      </c>
      <c r="B53" s="3">
        <v>34001.102348899993</v>
      </c>
      <c r="C53" s="3">
        <v>212851.90004400001</v>
      </c>
      <c r="D53" s="4">
        <v>15.974065696322841</v>
      </c>
      <c r="E53" s="4">
        <v>17.967723528345658</v>
      </c>
      <c r="F53" s="4">
        <v>1.15825473099131</v>
      </c>
      <c r="G53" s="4">
        <v>6.4463076202394918</v>
      </c>
      <c r="H53" s="5">
        <v>0.13609872208780369</v>
      </c>
      <c r="I53" s="5">
        <v>0.18530122936618931</v>
      </c>
      <c r="J53" s="5">
        <v>4.9202507278385599E-2</v>
      </c>
      <c r="K53" s="3">
        <v>14223.6857124328</v>
      </c>
      <c r="L53" s="5">
        <v>6.7400255643761849E-3</v>
      </c>
      <c r="M53" s="6">
        <v>60</v>
      </c>
      <c r="N53" s="6">
        <v>58</v>
      </c>
      <c r="O53" s="7">
        <v>1.331028425145714E-2</v>
      </c>
      <c r="P53" s="7">
        <v>0.70355127331798084</v>
      </c>
      <c r="Q53" s="7">
        <v>3.689278951656233E-2</v>
      </c>
      <c r="R53" s="6"/>
      <c r="S53" s="6"/>
      <c r="T53" s="6"/>
      <c r="U53" s="6"/>
      <c r="V53" s="6"/>
      <c r="W53" s="6">
        <f>IF(ISBLANK(R53),0,1)+IF(ISBLANK(S53),0,1)+IF(ISBLANK(T53),0,1)+IF(ISBLANK(U53),0,1)+IF(ISBLANK(V53),0,1)</f>
        <v>0</v>
      </c>
    </row>
    <row r="54" spans="1:23" x14ac:dyDescent="0.3">
      <c r="A54" s="2" t="s">
        <v>86</v>
      </c>
      <c r="B54" s="3">
        <v>12254.160924899999</v>
      </c>
      <c r="C54" s="3">
        <v>242264.282244</v>
      </c>
      <c r="D54" s="4">
        <v>5.0581789487886821</v>
      </c>
      <c r="E54" s="4">
        <v>1279.988434531042</v>
      </c>
      <c r="F54" s="4">
        <v>0</v>
      </c>
      <c r="G54" s="4">
        <v>0</v>
      </c>
      <c r="H54" s="5">
        <v>-1.524754615169383E-2</v>
      </c>
      <c r="I54" s="5">
        <v>4.4079363195566053E-2</v>
      </c>
      <c r="J54" s="5">
        <v>5.9326909347259878E-2</v>
      </c>
      <c r="K54" s="3">
        <v>13795.87513636732</v>
      </c>
      <c r="L54" s="5">
        <v>6.537303550006068E-3</v>
      </c>
      <c r="M54" s="6">
        <v>86</v>
      </c>
      <c r="N54" s="6">
        <v>77</v>
      </c>
      <c r="O54" s="7">
        <v>2.481038614751813E-2</v>
      </c>
      <c r="P54" s="7">
        <v>0.81817051187988088</v>
      </c>
      <c r="Q54" s="7">
        <v>9.5472216081849165E-2</v>
      </c>
      <c r="R54" s="6"/>
      <c r="S54" s="6"/>
      <c r="T54" s="6"/>
      <c r="U54" s="6"/>
      <c r="V54" s="6"/>
      <c r="W54" s="6">
        <f>IF(ISBLANK(R54),0,1)+IF(ISBLANK(S54),0,1)+IF(ISBLANK(T54),0,1)+IF(ISBLANK(U54),0,1)+IF(ISBLANK(V54),0,1)</f>
        <v>0</v>
      </c>
    </row>
    <row r="55" spans="1:23" x14ac:dyDescent="0.3">
      <c r="A55" s="2" t="s">
        <v>95</v>
      </c>
      <c r="B55" s="3">
        <v>128756.81464025</v>
      </c>
      <c r="C55" s="3">
        <v>260444.78919000001</v>
      </c>
      <c r="D55" s="4">
        <v>49.437278065993169</v>
      </c>
      <c r="E55" s="4">
        <v>11.657408761504</v>
      </c>
      <c r="F55" s="4">
        <v>1.4375121561736679</v>
      </c>
      <c r="G55" s="4">
        <v>12.331318096357171</v>
      </c>
      <c r="H55" s="5">
        <v>0.46190750766961169</v>
      </c>
      <c r="I55" s="5">
        <v>0.47096517711128189</v>
      </c>
      <c r="J55" s="5">
        <v>9.0576694416702463E-3</v>
      </c>
      <c r="K55" s="3">
        <v>13204.349649169661</v>
      </c>
      <c r="L55" s="5">
        <v>6.2570037046426798E-3</v>
      </c>
      <c r="M55" s="6">
        <v>13</v>
      </c>
      <c r="N55" s="6">
        <v>22</v>
      </c>
      <c r="O55" s="7">
        <v>8.2573778238561046E-3</v>
      </c>
      <c r="P55" s="7">
        <v>0.43485120807305078</v>
      </c>
      <c r="Q55" s="7">
        <v>0.15422877323224721</v>
      </c>
      <c r="R55" s="6" t="s">
        <v>112</v>
      </c>
      <c r="S55" s="6"/>
      <c r="T55" s="6"/>
      <c r="U55" s="6"/>
      <c r="V55" s="6"/>
      <c r="W55" s="6">
        <f>IF(ISBLANK(R55),0,1)+IF(ISBLANK(S55),0,1)+IF(ISBLANK(T55),0,1)+IF(ISBLANK(U55),0,1)+IF(ISBLANK(V55),0,1)</f>
        <v>1</v>
      </c>
    </row>
    <row r="56" spans="1:23" x14ac:dyDescent="0.3">
      <c r="A56" s="2" t="s">
        <v>58</v>
      </c>
      <c r="B56" s="3">
        <v>23547.865107375012</v>
      </c>
      <c r="C56" s="3">
        <v>352907.45418300002</v>
      </c>
      <c r="D56" s="4">
        <v>6.6725326507737277</v>
      </c>
      <c r="E56" s="4">
        <v>22.763905329267811</v>
      </c>
      <c r="F56" s="4">
        <v>0.57007022585706724</v>
      </c>
      <c r="G56" s="4">
        <v>2.504272520955011</v>
      </c>
      <c r="H56" s="5">
        <v>5.3830760768059207E-3</v>
      </c>
      <c r="I56" s="5">
        <v>4.2336031420112462E-2</v>
      </c>
      <c r="J56" s="5">
        <v>3.6952955343306539E-2</v>
      </c>
      <c r="K56" s="3">
        <v>13033.891334184729</v>
      </c>
      <c r="L56" s="5">
        <v>6.1762304491105634E-3</v>
      </c>
      <c r="M56" s="6">
        <v>82</v>
      </c>
      <c r="N56" s="6">
        <v>78</v>
      </c>
      <c r="O56" s="7">
        <v>3.886416919155668E-3</v>
      </c>
      <c r="P56" s="7">
        <v>4.7989625966729982E-2</v>
      </c>
      <c r="Q56" s="7">
        <v>0.67665841250769065</v>
      </c>
      <c r="R56" s="6"/>
      <c r="S56" s="6"/>
      <c r="T56" s="6"/>
      <c r="U56" s="6"/>
      <c r="V56" s="6"/>
      <c r="W56" s="6">
        <f>IF(ISBLANK(R56),0,1)+IF(ISBLANK(S56),0,1)+IF(ISBLANK(T56),0,1)+IF(ISBLANK(U56),0,1)+IF(ISBLANK(V56),0,1)</f>
        <v>0</v>
      </c>
    </row>
    <row r="57" spans="1:23" x14ac:dyDescent="0.3">
      <c r="A57" s="2" t="s">
        <v>94</v>
      </c>
      <c r="B57" s="3">
        <v>22828.143716671959</v>
      </c>
      <c r="C57" s="3">
        <v>205614.04054735589</v>
      </c>
      <c r="D57" s="4">
        <v>11.10242455033819</v>
      </c>
      <c r="E57" s="4">
        <v>456.32131462268148</v>
      </c>
      <c r="F57" s="4">
        <v>0.36208630781555229</v>
      </c>
      <c r="G57" s="4">
        <v>7.9348979811506445E-2</v>
      </c>
      <c r="H57" s="5">
        <v>4.4080015863799213E-2</v>
      </c>
      <c r="I57" s="5">
        <v>0.10899531057857111</v>
      </c>
      <c r="J57" s="5">
        <v>6.4915294714771893E-2</v>
      </c>
      <c r="K57" s="3">
        <v>13016.47367395047</v>
      </c>
      <c r="L57" s="5">
        <v>6.1679769290578831E-3</v>
      </c>
      <c r="M57" s="6">
        <v>72</v>
      </c>
      <c r="N57" s="6">
        <v>64</v>
      </c>
      <c r="O57" s="7">
        <v>-1.0776359176787769E-2</v>
      </c>
      <c r="P57" s="7">
        <v>7.4766336620537499E-2</v>
      </c>
      <c r="Q57" s="7">
        <v>0.72656566305502601</v>
      </c>
      <c r="R57" s="6"/>
      <c r="S57" s="6"/>
      <c r="T57" s="6"/>
      <c r="U57" s="6"/>
      <c r="V57" s="6"/>
      <c r="W57" s="6">
        <f>IF(ISBLANK(R57),0,1)+IF(ISBLANK(S57),0,1)+IF(ISBLANK(T57),0,1)+IF(ISBLANK(U57),0,1)+IF(ISBLANK(V57),0,1)</f>
        <v>0</v>
      </c>
    </row>
    <row r="58" spans="1:23" x14ac:dyDescent="0.3">
      <c r="A58" s="2" t="s">
        <v>27</v>
      </c>
      <c r="B58" s="3">
        <v>103807.3609659373</v>
      </c>
      <c r="C58" s="3">
        <v>295580.73407100001</v>
      </c>
      <c r="D58" s="4">
        <v>35.119799432192423</v>
      </c>
      <c r="E58" s="4">
        <v>8.3944599065942196</v>
      </c>
      <c r="F58" s="4">
        <v>2.2774323788012101</v>
      </c>
      <c r="G58" s="4">
        <v>27.13018352749754</v>
      </c>
      <c r="H58" s="5">
        <v>0.35101997832290582</v>
      </c>
      <c r="I58" s="5">
        <v>0.37824469173790121</v>
      </c>
      <c r="J58" s="5">
        <v>2.7224713414995379E-2</v>
      </c>
      <c r="K58" s="3">
        <v>12981.93315531018</v>
      </c>
      <c r="L58" s="5">
        <v>6.1516095835365417E-3</v>
      </c>
      <c r="M58" s="6">
        <v>28</v>
      </c>
      <c r="N58" s="6">
        <v>36</v>
      </c>
      <c r="O58" s="7">
        <v>1.3949861722212381E-3</v>
      </c>
      <c r="P58" s="7">
        <v>5.4304699754969467E-2</v>
      </c>
      <c r="Q58" s="7">
        <v>0.6567768801916205</v>
      </c>
      <c r="R58" s="6"/>
      <c r="S58" s="6"/>
      <c r="T58" s="6" t="s">
        <v>114</v>
      </c>
      <c r="U58" s="6"/>
      <c r="V58" s="6"/>
      <c r="W58" s="6">
        <f>IF(ISBLANK(R58),0,1)+IF(ISBLANK(S58),0,1)+IF(ISBLANK(T58),0,1)+IF(ISBLANK(U58),0,1)+IF(ISBLANK(V58),0,1)</f>
        <v>1</v>
      </c>
    </row>
    <row r="59" spans="1:23" x14ac:dyDescent="0.3">
      <c r="A59" s="2" t="s">
        <v>56</v>
      </c>
      <c r="B59" s="3">
        <v>42742.225085525002</v>
      </c>
      <c r="C59" s="3">
        <v>140684.011379</v>
      </c>
      <c r="D59" s="4">
        <v>30.381721893313291</v>
      </c>
      <c r="E59" s="4">
        <v>230.88549034463409</v>
      </c>
      <c r="F59" s="4">
        <v>0</v>
      </c>
      <c r="G59" s="4">
        <v>0</v>
      </c>
      <c r="H59" s="5">
        <v>0.28166112772087681</v>
      </c>
      <c r="I59" s="5">
        <v>0.35101807554254072</v>
      </c>
      <c r="J59" s="5">
        <v>6.9356947821663961E-2</v>
      </c>
      <c r="K59" s="3">
        <v>12058.017360534959</v>
      </c>
      <c r="L59" s="5">
        <v>5.7138035041549686E-3</v>
      </c>
      <c r="M59" s="6">
        <v>44</v>
      </c>
      <c r="N59" s="6">
        <v>42</v>
      </c>
      <c r="O59" s="7">
        <v>-5.3077186371041133E-4</v>
      </c>
      <c r="P59" s="7">
        <v>1.7726865458492849E-3</v>
      </c>
      <c r="Q59" s="7">
        <v>0.93688239156616659</v>
      </c>
      <c r="R59" s="6"/>
      <c r="S59" s="6"/>
      <c r="T59" s="6"/>
      <c r="U59" s="6"/>
      <c r="V59" s="6"/>
      <c r="W59" s="6">
        <f>IF(ISBLANK(R59),0,1)+IF(ISBLANK(S59),0,1)+IF(ISBLANK(T59),0,1)+IF(ISBLANK(U59),0,1)+IF(ISBLANK(V59),0,1)</f>
        <v>0</v>
      </c>
    </row>
    <row r="60" spans="1:23" x14ac:dyDescent="0.3">
      <c r="A60" s="2" t="s">
        <v>33</v>
      </c>
      <c r="B60" s="3">
        <v>70279.444247405321</v>
      </c>
      <c r="C60" s="3">
        <v>379228.72336709878</v>
      </c>
      <c r="D60" s="4">
        <v>18.532204950987801</v>
      </c>
      <c r="E60" s="4">
        <v>6.8047540858772964</v>
      </c>
      <c r="F60" s="4">
        <v>0.1108572332061756</v>
      </c>
      <c r="G60" s="4">
        <v>1.629114466256034</v>
      </c>
      <c r="H60" s="5">
        <v>8.0178685811923861E-2</v>
      </c>
      <c r="I60" s="5">
        <v>0.1113973039398629</v>
      </c>
      <c r="J60" s="5">
        <v>3.1218618127939048E-2</v>
      </c>
      <c r="K60" s="3">
        <v>11905.512505072829</v>
      </c>
      <c r="L60" s="5">
        <v>5.6415376621441436E-3</v>
      </c>
      <c r="M60" s="6">
        <v>65</v>
      </c>
      <c r="N60" s="6">
        <v>63</v>
      </c>
      <c r="O60" s="7">
        <v>5.9512678765296007E-2</v>
      </c>
      <c r="P60" s="7">
        <v>0.44912937521829049</v>
      </c>
      <c r="Q60" s="7">
        <v>0.14524004525698689</v>
      </c>
      <c r="R60" s="6"/>
      <c r="S60" s="6"/>
      <c r="T60" s="6"/>
      <c r="U60" s="6"/>
      <c r="V60" s="6" t="s">
        <v>116</v>
      </c>
      <c r="W60" s="6">
        <f>IF(ISBLANK(R60),0,1)+IF(ISBLANK(S60),0,1)+IF(ISBLANK(T60),0,1)+IF(ISBLANK(U60),0,1)+IF(ISBLANK(V60),0,1)</f>
        <v>1</v>
      </c>
    </row>
    <row r="61" spans="1:23" x14ac:dyDescent="0.3">
      <c r="A61" s="2" t="s">
        <v>43</v>
      </c>
      <c r="B61" s="3">
        <v>118937.51602435</v>
      </c>
      <c r="C61" s="3">
        <v>525888.93382599996</v>
      </c>
      <c r="D61" s="4">
        <v>22.616470584205651</v>
      </c>
      <c r="E61" s="4">
        <v>34.077566585885513</v>
      </c>
      <c r="F61" s="4">
        <v>2.3914660979647619</v>
      </c>
      <c r="G61" s="4">
        <v>7.0177138145634981</v>
      </c>
      <c r="H61" s="5">
        <v>0.20356136229544239</v>
      </c>
      <c r="I61" s="5">
        <v>0.22370742562357271</v>
      </c>
      <c r="J61" s="5">
        <v>2.0146063328130289E-2</v>
      </c>
      <c r="K61" s="3">
        <v>11126.05442309415</v>
      </c>
      <c r="L61" s="5">
        <v>5.2721842114907842E-3</v>
      </c>
      <c r="M61" s="6">
        <v>53</v>
      </c>
      <c r="N61" s="6">
        <v>54</v>
      </c>
      <c r="O61" s="7">
        <v>-7.007349875074281E-4</v>
      </c>
      <c r="P61" s="7">
        <v>1.9766667888359259E-2</v>
      </c>
      <c r="Q61" s="7">
        <v>0.79049856367188331</v>
      </c>
      <c r="R61" s="6"/>
      <c r="S61" s="6"/>
      <c r="T61" s="6"/>
      <c r="U61" s="6"/>
      <c r="V61" s="6"/>
      <c r="W61" s="6">
        <f>IF(ISBLANK(R61),0,1)+IF(ISBLANK(S61),0,1)+IF(ISBLANK(T61),0,1)+IF(ISBLANK(U61),0,1)+IF(ISBLANK(V61),0,1)</f>
        <v>0</v>
      </c>
    </row>
    <row r="62" spans="1:23" x14ac:dyDescent="0.3">
      <c r="A62" s="2" t="s">
        <v>81</v>
      </c>
      <c r="B62" s="3">
        <v>18910.840876462498</v>
      </c>
      <c r="C62" s="3">
        <v>229190.67292275</v>
      </c>
      <c r="D62" s="4">
        <v>8.2511389470183651</v>
      </c>
      <c r="E62" s="4">
        <v>37.953542959940322</v>
      </c>
      <c r="F62" s="4">
        <v>7.7205804284849439E-2</v>
      </c>
      <c r="G62" s="4">
        <v>0.20342186331942599</v>
      </c>
      <c r="H62" s="5">
        <v>3.9387777727436873E-2</v>
      </c>
      <c r="I62" s="5">
        <v>8.9397139716840379E-2</v>
      </c>
      <c r="J62" s="5">
        <v>5.0009361989403513E-2</v>
      </c>
      <c r="K62" s="3">
        <v>11104.663752054201</v>
      </c>
      <c r="L62" s="5">
        <v>5.2620480433721098E-3</v>
      </c>
      <c r="M62" s="6">
        <v>74</v>
      </c>
      <c r="N62" s="6">
        <v>68</v>
      </c>
      <c r="O62" s="7">
        <v>1.010230409819376E-2</v>
      </c>
      <c r="P62" s="7">
        <v>0.60149040127349196</v>
      </c>
      <c r="Q62" s="7">
        <v>6.9908199485762629E-2</v>
      </c>
      <c r="R62" s="6"/>
      <c r="S62" s="6"/>
      <c r="T62" s="6"/>
      <c r="U62" s="6"/>
      <c r="V62" s="6"/>
      <c r="W62" s="6">
        <f>IF(ISBLANK(R62),0,1)+IF(ISBLANK(S62),0,1)+IF(ISBLANK(T62),0,1)+IF(ISBLANK(U62),0,1)+IF(ISBLANK(V62),0,1)</f>
        <v>0</v>
      </c>
    </row>
    <row r="63" spans="1:23" x14ac:dyDescent="0.3">
      <c r="A63" s="2" t="s">
        <v>54</v>
      </c>
      <c r="B63" s="3">
        <v>24272.32123867203</v>
      </c>
      <c r="C63" s="3">
        <v>169974.42555761529</v>
      </c>
      <c r="D63" s="4">
        <v>14.279984273542709</v>
      </c>
      <c r="E63" s="4">
        <v>2.9446525816358289</v>
      </c>
      <c r="F63" s="4">
        <v>0.2827423336882649</v>
      </c>
      <c r="G63" s="4">
        <v>9.6018910839116511</v>
      </c>
      <c r="H63" s="5">
        <v>-8.0651140636371826E-2</v>
      </c>
      <c r="I63" s="5">
        <v>3.2110030205599362E-3</v>
      </c>
      <c r="J63" s="5">
        <v>8.3862143656931759E-2</v>
      </c>
      <c r="K63" s="3">
        <v>10932.40953012385</v>
      </c>
      <c r="L63" s="5">
        <v>5.1804237806560511E-3</v>
      </c>
      <c r="M63" s="6">
        <v>92</v>
      </c>
      <c r="N63" s="6">
        <v>86</v>
      </c>
      <c r="O63" s="7">
        <v>1.250758720391046E-2</v>
      </c>
      <c r="P63" s="7">
        <v>9.9527192917303886E-2</v>
      </c>
      <c r="Q63" s="7">
        <v>0.54248042494841486</v>
      </c>
      <c r="R63" s="6"/>
      <c r="S63" s="6"/>
      <c r="T63" s="6"/>
      <c r="U63" s="6"/>
      <c r="V63" s="6"/>
      <c r="W63" s="6">
        <f>IF(ISBLANK(R63),0,1)+IF(ISBLANK(S63),0,1)+IF(ISBLANK(T63),0,1)+IF(ISBLANK(U63),0,1)+IF(ISBLANK(V63),0,1)</f>
        <v>0</v>
      </c>
    </row>
    <row r="64" spans="1:23" x14ac:dyDescent="0.3">
      <c r="A64" s="2" t="s">
        <v>18</v>
      </c>
      <c r="B64" s="3">
        <v>57615.745241017379</v>
      </c>
      <c r="C64" s="3">
        <v>353461.83942500001</v>
      </c>
      <c r="D64" s="4">
        <v>16.30041458923678</v>
      </c>
      <c r="E64" s="4">
        <v>5.4993605051999914</v>
      </c>
      <c r="F64" s="4">
        <v>1.061969753017449</v>
      </c>
      <c r="G64" s="4">
        <v>19.310786263480821</v>
      </c>
      <c r="H64" s="5">
        <v>6.0848540226110553E-2</v>
      </c>
      <c r="I64" s="5">
        <v>9.1245472608397868E-2</v>
      </c>
      <c r="J64" s="5">
        <v>3.0396932382287311E-2</v>
      </c>
      <c r="K64" s="3">
        <v>10791.79471575865</v>
      </c>
      <c r="L64" s="5">
        <v>5.1137921450369484E-3</v>
      </c>
      <c r="M64" s="6">
        <v>68</v>
      </c>
      <c r="N64" s="6">
        <v>67</v>
      </c>
      <c r="O64" s="7">
        <v>2.1321795638264161E-2</v>
      </c>
      <c r="P64" s="7">
        <v>0.71278430985604024</v>
      </c>
      <c r="Q64" s="7">
        <v>3.4491299832660541E-2</v>
      </c>
      <c r="R64" s="6"/>
      <c r="S64" s="6"/>
      <c r="T64" s="6" t="s">
        <v>114</v>
      </c>
      <c r="U64" s="6"/>
      <c r="V64" s="6"/>
      <c r="W64" s="6">
        <f>IF(ISBLANK(R64),0,1)+IF(ISBLANK(S64),0,1)+IF(ISBLANK(T64),0,1)+IF(ISBLANK(U64),0,1)+IF(ISBLANK(V64),0,1)</f>
        <v>1</v>
      </c>
    </row>
    <row r="65" spans="1:23" x14ac:dyDescent="0.3">
      <c r="A65" s="2" t="s">
        <v>67</v>
      </c>
      <c r="B65" s="3">
        <v>74510.051374884191</v>
      </c>
      <c r="C65" s="3">
        <v>268018.67426552228</v>
      </c>
      <c r="D65" s="4">
        <v>27.80032084669897</v>
      </c>
      <c r="E65" s="4">
        <v>7.0826100188589418</v>
      </c>
      <c r="F65" s="4">
        <v>2.130760103190052</v>
      </c>
      <c r="G65" s="4">
        <v>30.08439117100129</v>
      </c>
      <c r="H65" s="5">
        <v>0.25891134262593479</v>
      </c>
      <c r="I65" s="5">
        <v>0.2784489797403582</v>
      </c>
      <c r="J65" s="5">
        <v>1.9537637114423408E-2</v>
      </c>
      <c r="K65" s="3">
        <v>9934.0860088593399</v>
      </c>
      <c r="L65" s="5">
        <v>4.7073589090834648E-3</v>
      </c>
      <c r="M65" s="6">
        <v>46</v>
      </c>
      <c r="N65" s="6">
        <v>47</v>
      </c>
      <c r="O65" s="7">
        <v>8.6783842807348546E-3</v>
      </c>
      <c r="P65" s="7">
        <v>0.66192403115998755</v>
      </c>
      <c r="Q65" s="7">
        <v>4.8885732013013758E-2</v>
      </c>
      <c r="R65" s="6"/>
      <c r="S65" s="6"/>
      <c r="T65" s="6" t="s">
        <v>114</v>
      </c>
      <c r="U65" s="6"/>
      <c r="V65" s="6"/>
      <c r="W65" s="6">
        <f>IF(ISBLANK(R65),0,1)+IF(ISBLANK(S65),0,1)+IF(ISBLANK(T65),0,1)+IF(ISBLANK(U65),0,1)+IF(ISBLANK(V65),0,1)</f>
        <v>1</v>
      </c>
    </row>
    <row r="66" spans="1:23" x14ac:dyDescent="0.3">
      <c r="A66" s="2" t="s">
        <v>47</v>
      </c>
      <c r="B66" s="3">
        <v>17042.198453649999</v>
      </c>
      <c r="C66" s="3">
        <v>228806.85305400001</v>
      </c>
      <c r="D66" s="4">
        <v>7.4482902177881547</v>
      </c>
      <c r="E66" s="4">
        <v>153.97769363778801</v>
      </c>
      <c r="F66" s="4">
        <v>0</v>
      </c>
      <c r="G66" s="4">
        <v>0</v>
      </c>
      <c r="H66" s="5">
        <v>-1.0052239442182691E-2</v>
      </c>
      <c r="I66" s="5">
        <v>3.6084842551876252E-2</v>
      </c>
      <c r="J66" s="5">
        <v>4.6137081994058943E-2</v>
      </c>
      <c r="K66" s="3">
        <v>9476.097859764639</v>
      </c>
      <c r="L66" s="5">
        <v>4.4903369714866977E-3</v>
      </c>
      <c r="M66" s="6">
        <v>85</v>
      </c>
      <c r="N66" s="6">
        <v>81</v>
      </c>
      <c r="O66" s="7">
        <v>1.6237678485186601E-2</v>
      </c>
      <c r="P66" s="7">
        <v>0.62355767711924093</v>
      </c>
      <c r="Q66" s="7">
        <v>6.171321890180697E-2</v>
      </c>
      <c r="R66" s="6"/>
      <c r="S66" s="6"/>
      <c r="T66" s="6"/>
      <c r="U66" s="6"/>
      <c r="V66" s="6"/>
      <c r="W66" s="6">
        <f>IF(ISBLANK(R66),0,1)+IF(ISBLANK(S66),0,1)+IF(ISBLANK(T66),0,1)+IF(ISBLANK(U66),0,1)+IF(ISBLANK(V66),0,1)</f>
        <v>0</v>
      </c>
    </row>
    <row r="67" spans="1:23" x14ac:dyDescent="0.3">
      <c r="A67" s="2" t="s">
        <v>44</v>
      </c>
      <c r="B67" s="3">
        <v>97581.094626713224</v>
      </c>
      <c r="C67" s="3">
        <v>258810.32855355201</v>
      </c>
      <c r="D67" s="4">
        <v>37.703709574528112</v>
      </c>
      <c r="E67" s="4">
        <v>6.2459987523443106</v>
      </c>
      <c r="F67" s="4">
        <v>1.4182900636565301</v>
      </c>
      <c r="G67" s="4">
        <v>22.70717814543595</v>
      </c>
      <c r="H67" s="5">
        <v>0.37894405042733997</v>
      </c>
      <c r="I67" s="5">
        <v>0.38483954851733371</v>
      </c>
      <c r="J67" s="5">
        <v>5.8954980899936227E-3</v>
      </c>
      <c r="K67" s="3">
        <v>9061.996337330289</v>
      </c>
      <c r="L67" s="5">
        <v>4.2941111194900539E-3</v>
      </c>
      <c r="M67" s="6">
        <v>24</v>
      </c>
      <c r="N67" s="6">
        <v>34</v>
      </c>
      <c r="O67" s="7">
        <v>8.7087378484046864E-4</v>
      </c>
      <c r="P67" s="7">
        <v>1.4693869751994911E-2</v>
      </c>
      <c r="Q67" s="7">
        <v>0.8190631729934359</v>
      </c>
      <c r="R67" s="6"/>
      <c r="S67" s="6"/>
      <c r="T67" s="6" t="s">
        <v>114</v>
      </c>
      <c r="U67" s="6"/>
      <c r="V67" s="6"/>
      <c r="W67" s="6">
        <f>IF(ISBLANK(R67),0,1)+IF(ISBLANK(S67),0,1)+IF(ISBLANK(T67),0,1)+IF(ISBLANK(U67),0,1)+IF(ISBLANK(V67),0,1)</f>
        <v>1</v>
      </c>
    </row>
    <row r="68" spans="1:23" x14ac:dyDescent="0.3">
      <c r="A68" s="2" t="s">
        <v>90</v>
      </c>
      <c r="B68" s="3">
        <v>37981.864346497263</v>
      </c>
      <c r="C68" s="3">
        <v>348732.77392599999</v>
      </c>
      <c r="D68" s="4">
        <v>10.891395127249179</v>
      </c>
      <c r="E68" s="4">
        <v>2.1969186064206219</v>
      </c>
      <c r="F68" s="4">
        <v>9.630176182652936E-4</v>
      </c>
      <c r="G68" s="4">
        <v>4.3834924764659847E-2</v>
      </c>
      <c r="H68" s="5">
        <v>4.8059544048585243E-2</v>
      </c>
      <c r="I68" s="5">
        <v>7.1455280472616484E-2</v>
      </c>
      <c r="J68" s="5">
        <v>2.3395736424031241E-2</v>
      </c>
      <c r="K68" s="3">
        <v>9033.5926596292156</v>
      </c>
      <c r="L68" s="5">
        <v>4.2806517730380866E-3</v>
      </c>
      <c r="M68" s="6">
        <v>70</v>
      </c>
      <c r="N68" s="6">
        <v>71</v>
      </c>
      <c r="O68" s="7">
        <v>2.730882639075493E-2</v>
      </c>
      <c r="P68" s="7">
        <v>0.91463897445439191</v>
      </c>
      <c r="Q68" s="7">
        <v>2.814146906268676E-3</v>
      </c>
      <c r="R68" s="6"/>
      <c r="S68" s="6"/>
      <c r="T68" s="6"/>
      <c r="U68" s="6"/>
      <c r="V68" s="6"/>
      <c r="W68" s="6">
        <f>IF(ISBLANK(R68),0,1)+IF(ISBLANK(S68),0,1)+IF(ISBLANK(T68),0,1)+IF(ISBLANK(U68),0,1)+IF(ISBLANK(V68),0,1)</f>
        <v>0</v>
      </c>
    </row>
    <row r="69" spans="1:23" x14ac:dyDescent="0.3">
      <c r="A69" s="2" t="s">
        <v>82</v>
      </c>
      <c r="B69" s="3">
        <v>42904.229494224957</v>
      </c>
      <c r="C69" s="3">
        <v>389573.17983099999</v>
      </c>
      <c r="D69" s="4">
        <v>11.01313738097606</v>
      </c>
      <c r="E69" s="4">
        <v>25.208648738436029</v>
      </c>
      <c r="F69" s="4">
        <v>1.1587326149954951</v>
      </c>
      <c r="G69" s="4">
        <v>4.5965677375985496</v>
      </c>
      <c r="H69" s="5">
        <v>6.2366085945386791E-2</v>
      </c>
      <c r="I69" s="5">
        <v>7.8691078995802285E-2</v>
      </c>
      <c r="J69" s="5">
        <v>1.6324993050415491E-2</v>
      </c>
      <c r="K69" s="3">
        <v>8243.1821646353528</v>
      </c>
      <c r="L69" s="5">
        <v>3.9061084197669119E-3</v>
      </c>
      <c r="M69" s="6">
        <v>67</v>
      </c>
      <c r="N69" s="6">
        <v>70</v>
      </c>
      <c r="O69" s="7">
        <v>1.4014939866088811E-2</v>
      </c>
      <c r="P69" s="7">
        <v>0.88679112284777206</v>
      </c>
      <c r="Q69" s="7">
        <v>4.9999576450818978E-3</v>
      </c>
      <c r="R69" s="6"/>
      <c r="S69" s="6"/>
      <c r="T69" s="6"/>
      <c r="U69" s="6"/>
      <c r="V69" s="6"/>
      <c r="W69" s="6">
        <f>IF(ISBLANK(R69),0,1)+IF(ISBLANK(S69),0,1)+IF(ISBLANK(T69),0,1)+IF(ISBLANK(U69),0,1)+IF(ISBLANK(V69),0,1)</f>
        <v>0</v>
      </c>
    </row>
    <row r="70" spans="1:23" x14ac:dyDescent="0.3">
      <c r="A70" s="2" t="s">
        <v>35</v>
      </c>
      <c r="B70" s="3">
        <v>168892.7373990489</v>
      </c>
      <c r="C70" s="3">
        <v>499193.58662000002</v>
      </c>
      <c r="D70" s="4">
        <v>33.833114432140079</v>
      </c>
      <c r="E70" s="4">
        <v>21.436244114511489</v>
      </c>
      <c r="F70" s="4">
        <v>3.895836520772987</v>
      </c>
      <c r="G70" s="4">
        <v>18.1740630492991</v>
      </c>
      <c r="H70" s="5">
        <v>0.31204967427598318</v>
      </c>
      <c r="I70" s="5">
        <v>0.32458090551262547</v>
      </c>
      <c r="J70" s="5">
        <v>1.2531231236642241E-2</v>
      </c>
      <c r="K70" s="3">
        <v>7219.240766000381</v>
      </c>
      <c r="L70" s="5">
        <v>3.4209042790996052E-3</v>
      </c>
      <c r="M70" s="6">
        <v>38</v>
      </c>
      <c r="N70" s="6">
        <v>45</v>
      </c>
      <c r="O70" s="7">
        <v>2.3897062623882671E-2</v>
      </c>
      <c r="P70" s="7">
        <v>0.88233491237265127</v>
      </c>
      <c r="Q70" s="7">
        <v>5.4101725144088389E-3</v>
      </c>
      <c r="R70" s="6"/>
      <c r="S70" s="6" t="s">
        <v>113</v>
      </c>
      <c r="T70" s="6" t="s">
        <v>114</v>
      </c>
      <c r="U70" s="6"/>
      <c r="V70" s="6"/>
      <c r="W70" s="6">
        <f>IF(ISBLANK(R70),0,1)+IF(ISBLANK(S70),0,1)+IF(ISBLANK(T70),0,1)+IF(ISBLANK(U70),0,1)+IF(ISBLANK(V70),0,1)</f>
        <v>2</v>
      </c>
    </row>
    <row r="71" spans="1:23" x14ac:dyDescent="0.3">
      <c r="A71" s="2" t="s">
        <v>60</v>
      </c>
      <c r="B71" s="3">
        <v>45522.448927498961</v>
      </c>
      <c r="C71" s="3">
        <v>313928.60302582209</v>
      </c>
      <c r="D71" s="4">
        <v>14.50089239678314</v>
      </c>
      <c r="E71" s="4">
        <v>10.56786649696423</v>
      </c>
      <c r="F71" s="4">
        <v>1.382031514677878E-2</v>
      </c>
      <c r="G71" s="4">
        <v>0.1307767764737458</v>
      </c>
      <c r="H71" s="5">
        <v>2.6013115834364799E-2</v>
      </c>
      <c r="I71" s="5">
        <v>4.7548503074231523E-2</v>
      </c>
      <c r="J71" s="5">
        <v>2.153538723986672E-2</v>
      </c>
      <c r="K71" s="3">
        <v>6327.7919939353087</v>
      </c>
      <c r="L71" s="5">
        <v>2.998482999937168E-3</v>
      </c>
      <c r="M71" s="6">
        <v>77</v>
      </c>
      <c r="N71" s="6">
        <v>76</v>
      </c>
      <c r="O71" s="7">
        <v>1.8427968737830432E-2</v>
      </c>
      <c r="P71" s="7">
        <v>0.49269915630007249</v>
      </c>
      <c r="Q71" s="7">
        <v>0.1200310251862447</v>
      </c>
      <c r="R71" s="6"/>
      <c r="S71" s="6"/>
      <c r="T71" s="6"/>
      <c r="U71" s="6"/>
      <c r="V71" s="6"/>
      <c r="W71" s="6">
        <f>IF(ISBLANK(R71),0,1)+IF(ISBLANK(S71),0,1)+IF(ISBLANK(T71),0,1)+IF(ISBLANK(U71),0,1)+IF(ISBLANK(V71),0,1)</f>
        <v>0</v>
      </c>
    </row>
    <row r="72" spans="1:23" x14ac:dyDescent="0.3">
      <c r="A72" s="2" t="s">
        <v>26</v>
      </c>
      <c r="B72" s="3">
        <v>19653.052780095732</v>
      </c>
      <c r="C72" s="3">
        <v>294543.26382266229</v>
      </c>
      <c r="D72" s="4">
        <v>6.6723823607551171</v>
      </c>
      <c r="E72" s="4">
        <v>4.1224705695449826</v>
      </c>
      <c r="F72" s="4">
        <v>1.3500230889648909E-3</v>
      </c>
      <c r="G72" s="4">
        <v>3.2747913325040422E-2</v>
      </c>
      <c r="H72" s="5">
        <v>4.6489754167727361E-2</v>
      </c>
      <c r="I72" s="5">
        <v>6.5700989162876866E-2</v>
      </c>
      <c r="J72" s="5">
        <v>1.9211234995149509E-2</v>
      </c>
      <c r="K72" s="3">
        <v>6231.4710015038108</v>
      </c>
      <c r="L72" s="5">
        <v>2.9528404031799209E-3</v>
      </c>
      <c r="M72" s="6">
        <v>71</v>
      </c>
      <c r="N72" s="6">
        <v>73</v>
      </c>
      <c r="O72" s="7">
        <v>1.0995510464836621E-2</v>
      </c>
      <c r="P72" s="7">
        <v>0.6323885783265295</v>
      </c>
      <c r="Q72" s="7">
        <v>5.8603803143732452E-2</v>
      </c>
      <c r="R72" s="6"/>
      <c r="S72" s="6"/>
      <c r="T72" s="6"/>
      <c r="U72" s="6"/>
      <c r="V72" s="6"/>
      <c r="W72" s="6">
        <f>IF(ISBLANK(R72),0,1)+IF(ISBLANK(S72),0,1)+IF(ISBLANK(T72),0,1)+IF(ISBLANK(U72),0,1)+IF(ISBLANK(V72),0,1)</f>
        <v>0</v>
      </c>
    </row>
    <row r="73" spans="1:23" x14ac:dyDescent="0.3">
      <c r="A73" s="2" t="s">
        <v>62</v>
      </c>
      <c r="B73" s="3">
        <v>13412.78246215</v>
      </c>
      <c r="C73" s="3">
        <v>162811.42347400001</v>
      </c>
      <c r="D73" s="4">
        <v>8.2382317996820049</v>
      </c>
      <c r="E73" s="4">
        <v>1.901680026778392</v>
      </c>
      <c r="F73" s="4">
        <v>0.15286475173846839</v>
      </c>
      <c r="G73" s="4">
        <v>8.0384054933486517</v>
      </c>
      <c r="H73" s="5">
        <v>-2.206999840846615E-2</v>
      </c>
      <c r="I73" s="5">
        <v>1.904175933583439E-2</v>
      </c>
      <c r="J73" s="5">
        <v>4.1111757744300537E-2</v>
      </c>
      <c r="K73" s="3">
        <v>6018.5321328610353</v>
      </c>
      <c r="L73" s="5">
        <v>2.851937342797537E-3</v>
      </c>
      <c r="M73" s="6">
        <v>88</v>
      </c>
      <c r="N73" s="6">
        <v>83</v>
      </c>
      <c r="O73" s="7">
        <v>2.7053117446833169E-2</v>
      </c>
      <c r="P73" s="7">
        <v>0.84514175695385374</v>
      </c>
      <c r="Q73" s="7">
        <v>9.5022581457985689E-3</v>
      </c>
      <c r="R73" s="6"/>
      <c r="S73" s="6"/>
      <c r="T73" s="6"/>
      <c r="U73" s="6"/>
      <c r="V73" s="6"/>
      <c r="W73" s="6">
        <f>IF(ISBLANK(R73),0,1)+IF(ISBLANK(S73),0,1)+IF(ISBLANK(T73),0,1)+IF(ISBLANK(U73),0,1)+IF(ISBLANK(V73),0,1)</f>
        <v>0</v>
      </c>
    </row>
    <row r="74" spans="1:23" x14ac:dyDescent="0.3">
      <c r="A74" s="2" t="s">
        <v>19</v>
      </c>
      <c r="B74" s="3">
        <v>59901.078968025002</v>
      </c>
      <c r="C74" s="3">
        <v>466276.49887900002</v>
      </c>
      <c r="D74" s="4">
        <v>12.846686271351089</v>
      </c>
      <c r="E74" s="4">
        <v>18.347932844894991</v>
      </c>
      <c r="F74" s="4">
        <v>0</v>
      </c>
      <c r="G74" s="4">
        <v>0</v>
      </c>
      <c r="H74" s="5">
        <v>3.5960900085024811E-2</v>
      </c>
      <c r="I74" s="5">
        <v>4.8572113776464892E-2</v>
      </c>
      <c r="J74" s="5">
        <v>1.261121369144007E-2</v>
      </c>
      <c r="K74" s="3">
        <v>5909.4170242205691</v>
      </c>
      <c r="L74" s="5">
        <v>2.800232135260958E-3</v>
      </c>
      <c r="M74" s="6">
        <v>75</v>
      </c>
      <c r="N74" s="6">
        <v>75</v>
      </c>
      <c r="O74" s="7">
        <v>1.659610641299256E-2</v>
      </c>
      <c r="P74" s="7">
        <v>0.60584926698493313</v>
      </c>
      <c r="Q74" s="7">
        <v>6.8240590259335127E-2</v>
      </c>
      <c r="R74" s="6"/>
      <c r="S74" s="6"/>
      <c r="T74" s="6"/>
      <c r="U74" s="6"/>
      <c r="V74" s="6"/>
      <c r="W74" s="6">
        <f>IF(ISBLANK(R74),0,1)+IF(ISBLANK(S74),0,1)+IF(ISBLANK(T74),0,1)+IF(ISBLANK(U74),0,1)+IF(ISBLANK(V74),0,1)</f>
        <v>0</v>
      </c>
    </row>
    <row r="75" spans="1:23" x14ac:dyDescent="0.3">
      <c r="A75" s="2" t="s">
        <v>61</v>
      </c>
      <c r="B75" s="3">
        <v>43457.075843398467</v>
      </c>
      <c r="C75" s="3">
        <v>338481.45651366358</v>
      </c>
      <c r="D75" s="4">
        <v>12.838835040183129</v>
      </c>
      <c r="E75" s="4">
        <v>2.2595860276537558</v>
      </c>
      <c r="F75" s="4">
        <v>1.8777253560579079E-4</v>
      </c>
      <c r="G75" s="4">
        <v>8.3100414548396128E-3</v>
      </c>
      <c r="H75" s="5">
        <v>2.5121675750001609E-2</v>
      </c>
      <c r="I75" s="5">
        <v>4.2310006114871263E-2</v>
      </c>
      <c r="J75" s="5">
        <v>1.718833036486965E-2</v>
      </c>
      <c r="K75" s="3">
        <v>5762.3857012135059</v>
      </c>
      <c r="L75" s="5">
        <v>2.7305599774344221E-3</v>
      </c>
      <c r="M75" s="6">
        <v>78</v>
      </c>
      <c r="N75" s="6">
        <v>79</v>
      </c>
      <c r="O75" s="7">
        <v>4.1738538092480543E-2</v>
      </c>
      <c r="P75" s="7">
        <v>0.8005128918490888</v>
      </c>
      <c r="Q75" s="7">
        <v>1.6044199370883631E-2</v>
      </c>
      <c r="R75" s="6"/>
      <c r="S75" s="6"/>
      <c r="T75" s="6"/>
      <c r="U75" s="6"/>
      <c r="V75" s="6" t="s">
        <v>116</v>
      </c>
      <c r="W75" s="6">
        <f>IF(ISBLANK(R75),0,1)+IF(ISBLANK(S75),0,1)+IF(ISBLANK(T75),0,1)+IF(ISBLANK(U75),0,1)+IF(ISBLANK(V75),0,1)</f>
        <v>1</v>
      </c>
    </row>
    <row r="76" spans="1:23" x14ac:dyDescent="0.3">
      <c r="A76" s="2" t="s">
        <v>109</v>
      </c>
      <c r="B76" s="3">
        <v>79351.052896708556</v>
      </c>
      <c r="C76" s="3">
        <v>346694.5126499575</v>
      </c>
      <c r="D76" s="4">
        <v>22.88788832860066</v>
      </c>
      <c r="E76" s="4">
        <v>9.2327770880075519</v>
      </c>
      <c r="F76" s="4">
        <v>1.120050275311544</v>
      </c>
      <c r="G76" s="4">
        <v>12.131239221256379</v>
      </c>
      <c r="H76" s="5">
        <v>0.22785770347010359</v>
      </c>
      <c r="I76" s="5">
        <v>0.22998681501572549</v>
      </c>
      <c r="J76" s="5">
        <v>2.1291115456219811E-3</v>
      </c>
      <c r="K76" s="3">
        <v>5739.3449289361888</v>
      </c>
      <c r="L76" s="5">
        <v>2.7196418935206061E-3</v>
      </c>
      <c r="M76" s="6">
        <v>48</v>
      </c>
      <c r="N76" s="6">
        <v>53</v>
      </c>
      <c r="O76" s="7">
        <v>-3.3588238230711459E-3</v>
      </c>
      <c r="P76" s="7">
        <v>0.22883127664285019</v>
      </c>
      <c r="Q76" s="7">
        <v>0.33718753873109408</v>
      </c>
      <c r="R76" s="6"/>
      <c r="S76" s="6"/>
      <c r="T76" s="6"/>
      <c r="U76" s="6"/>
      <c r="V76" s="6"/>
      <c r="W76" s="6">
        <f>IF(ISBLANK(R76),0,1)+IF(ISBLANK(S76),0,1)+IF(ISBLANK(T76),0,1)+IF(ISBLANK(U76),0,1)+IF(ISBLANK(V76),0,1)</f>
        <v>0</v>
      </c>
    </row>
    <row r="77" spans="1:23" x14ac:dyDescent="0.3">
      <c r="A77" s="2" t="s">
        <v>29</v>
      </c>
      <c r="B77" s="3">
        <v>62943.579861849983</v>
      </c>
      <c r="C77" s="3">
        <v>412349.76272599999</v>
      </c>
      <c r="D77" s="4">
        <v>15.26460921081577</v>
      </c>
      <c r="E77" s="4">
        <v>8.3240118564084948</v>
      </c>
      <c r="F77" s="4">
        <v>0.69116494309248855</v>
      </c>
      <c r="G77" s="4">
        <v>8.3032671627008074</v>
      </c>
      <c r="H77" s="5">
        <v>0.13471152586597679</v>
      </c>
      <c r="I77" s="5">
        <v>0.13898528808078819</v>
      </c>
      <c r="J77" s="5">
        <v>4.2737622148113497E-3</v>
      </c>
      <c r="K77" s="3">
        <v>3931.6731291379551</v>
      </c>
      <c r="L77" s="5">
        <v>1.8630598240790481E-3</v>
      </c>
      <c r="M77" s="6">
        <v>61</v>
      </c>
      <c r="N77" s="6">
        <v>61</v>
      </c>
      <c r="O77" s="7">
        <v>-3.911673850556391E-3</v>
      </c>
      <c r="P77" s="7">
        <v>0.26834908634514248</v>
      </c>
      <c r="Q77" s="7">
        <v>0.2924693411935031</v>
      </c>
      <c r="R77" s="6"/>
      <c r="S77" s="6"/>
      <c r="T77" s="6"/>
      <c r="U77" s="6"/>
      <c r="V77" s="6"/>
      <c r="W77" s="6">
        <f>IF(ISBLANK(R77),0,1)+IF(ISBLANK(S77),0,1)+IF(ISBLANK(T77),0,1)+IF(ISBLANK(U77),0,1)+IF(ISBLANK(V77),0,1)</f>
        <v>0</v>
      </c>
    </row>
    <row r="78" spans="1:23" x14ac:dyDescent="0.3">
      <c r="A78" s="2" t="s">
        <v>49</v>
      </c>
      <c r="B78" s="3">
        <v>44355.609677143737</v>
      </c>
      <c r="C78" s="3">
        <v>263721.43542989099</v>
      </c>
      <c r="D78" s="4">
        <v>16.819114307048981</v>
      </c>
      <c r="E78" s="4">
        <v>11.3743713304076</v>
      </c>
      <c r="F78" s="4">
        <v>1.4660417543562501E-2</v>
      </c>
      <c r="G78" s="4">
        <v>0.12888991503530561</v>
      </c>
      <c r="H78" s="5">
        <v>2.5123937571609419E-4</v>
      </c>
      <c r="I78" s="5">
        <v>3.3739509636119262E-2</v>
      </c>
      <c r="J78" s="5">
        <v>3.3488270260403158E-2</v>
      </c>
      <c r="K78" s="3">
        <v>3765.478646112068</v>
      </c>
      <c r="L78" s="5">
        <v>1.7843070249171789E-3</v>
      </c>
      <c r="M78" s="6">
        <v>83</v>
      </c>
      <c r="N78" s="6">
        <v>82</v>
      </c>
      <c r="O78" s="7">
        <v>1.8104082422700458E-2</v>
      </c>
      <c r="P78" s="7">
        <v>0.26549637016047067</v>
      </c>
      <c r="Q78" s="7">
        <v>0.29550518280569837</v>
      </c>
      <c r="R78" s="6"/>
      <c r="S78" s="6"/>
      <c r="T78" s="6"/>
      <c r="U78" s="6"/>
      <c r="V78" s="6"/>
      <c r="W78" s="6">
        <f>IF(ISBLANK(R78),0,1)+IF(ISBLANK(S78),0,1)+IF(ISBLANK(T78),0,1)+IF(ISBLANK(U78),0,1)+IF(ISBLANK(V78),0,1)</f>
        <v>0</v>
      </c>
    </row>
    <row r="79" spans="1:23" x14ac:dyDescent="0.3">
      <c r="A79" s="2" t="s">
        <v>70</v>
      </c>
      <c r="B79" s="3">
        <v>132453.88420763929</v>
      </c>
      <c r="C79" s="3">
        <v>541585.31714493746</v>
      </c>
      <c r="D79" s="4">
        <v>24.456697774949539</v>
      </c>
      <c r="E79" s="4">
        <v>16.401690406140911</v>
      </c>
      <c r="F79" s="4">
        <v>1.5762156265391871E-2</v>
      </c>
      <c r="G79" s="4">
        <v>9.6100803484806721E-2</v>
      </c>
      <c r="H79" s="5">
        <v>0.2668795198996704</v>
      </c>
      <c r="I79" s="5">
        <v>0.27529700973741889</v>
      </c>
      <c r="J79" s="5">
        <v>8.4174898377485374E-3</v>
      </c>
      <c r="K79" s="3">
        <v>3393.60056781309</v>
      </c>
      <c r="L79" s="5">
        <v>1.608089144035903E-3</v>
      </c>
      <c r="M79" s="6">
        <v>45</v>
      </c>
      <c r="N79" s="6">
        <v>48</v>
      </c>
      <c r="O79" s="7">
        <v>3.6089852741432019E-2</v>
      </c>
      <c r="P79" s="7">
        <v>0.6886670736008883</v>
      </c>
      <c r="Q79" s="7">
        <v>4.0959009029600889E-2</v>
      </c>
      <c r="R79" s="6"/>
      <c r="S79" s="6"/>
      <c r="T79" s="6"/>
      <c r="U79" s="6"/>
      <c r="V79" s="6" t="s">
        <v>116</v>
      </c>
      <c r="W79" s="6">
        <f>IF(ISBLANK(R79),0,1)+IF(ISBLANK(S79),0,1)+IF(ISBLANK(T79),0,1)+IF(ISBLANK(U79),0,1)+IF(ISBLANK(V79),0,1)</f>
        <v>1</v>
      </c>
    </row>
    <row r="80" spans="1:23" x14ac:dyDescent="0.3">
      <c r="A80" s="2" t="s">
        <v>41</v>
      </c>
      <c r="B80" s="3">
        <v>32173.028663900011</v>
      </c>
      <c r="C80" s="3">
        <v>285682.80364400003</v>
      </c>
      <c r="D80" s="4">
        <v>11.261800939195499</v>
      </c>
      <c r="E80" s="4">
        <v>2.241603996765932</v>
      </c>
      <c r="F80" s="4">
        <v>6.7756076551211339E-2</v>
      </c>
      <c r="G80" s="4">
        <v>3.022660409642659</v>
      </c>
      <c r="H80" s="5">
        <v>-1.8256655731546959E-2</v>
      </c>
      <c r="I80" s="5">
        <v>-5.4947522926966216E-3</v>
      </c>
      <c r="J80" s="5">
        <v>1.276190343885034E-2</v>
      </c>
      <c r="K80" s="3">
        <v>2826.3582398319381</v>
      </c>
      <c r="L80" s="5">
        <v>1.3392960991750081E-3</v>
      </c>
      <c r="M80" s="6">
        <v>87</v>
      </c>
      <c r="N80" s="6">
        <v>87</v>
      </c>
      <c r="O80" s="7">
        <v>3.7571791284865909E-2</v>
      </c>
      <c r="P80" s="7">
        <v>0.82569229453764215</v>
      </c>
      <c r="Q80" s="7">
        <v>1.212925317578485E-2</v>
      </c>
      <c r="R80" s="6"/>
      <c r="S80" s="6"/>
      <c r="T80" s="6"/>
      <c r="U80" s="6"/>
      <c r="V80" s="6" t="s">
        <v>116</v>
      </c>
      <c r="W80" s="6">
        <f>IF(ISBLANK(R80),0,1)+IF(ISBLANK(S80),0,1)+IF(ISBLANK(T80),0,1)+IF(ISBLANK(U80),0,1)+IF(ISBLANK(V80),0,1)</f>
        <v>1</v>
      </c>
    </row>
    <row r="81" spans="1:23" x14ac:dyDescent="0.3">
      <c r="A81" s="2" t="s">
        <v>45</v>
      </c>
      <c r="B81" s="3">
        <v>20151.305482299998</v>
      </c>
      <c r="C81" s="3">
        <v>94270.837308000002</v>
      </c>
      <c r="D81" s="4">
        <v>21.375969555104319</v>
      </c>
      <c r="E81" s="4">
        <v>68.606038645204791</v>
      </c>
      <c r="F81" s="4">
        <v>0</v>
      </c>
      <c r="G81" s="4">
        <v>0</v>
      </c>
      <c r="H81" s="5">
        <v>0.1722791837987756</v>
      </c>
      <c r="I81" s="5">
        <v>0.1795740927137052</v>
      </c>
      <c r="J81" s="5">
        <v>7.2949089149295654E-3</v>
      </c>
      <c r="K81" s="3">
        <v>2078.6041057781372</v>
      </c>
      <c r="L81" s="5">
        <v>9.8496585866742381E-4</v>
      </c>
      <c r="M81" s="6">
        <v>57</v>
      </c>
      <c r="N81" s="6">
        <v>59</v>
      </c>
      <c r="O81" s="7">
        <v>2.7011289588155161E-2</v>
      </c>
      <c r="P81" s="7">
        <v>0.93548030259100279</v>
      </c>
      <c r="Q81" s="7">
        <v>3.2797693038833432E-2</v>
      </c>
      <c r="R81" s="6"/>
      <c r="S81" s="6"/>
      <c r="T81" s="6"/>
      <c r="U81" s="6"/>
      <c r="V81" s="6"/>
      <c r="W81" s="6">
        <f>IF(ISBLANK(R81),0,1)+IF(ISBLANK(S81),0,1)+IF(ISBLANK(T81),0,1)+IF(ISBLANK(U81),0,1)+IF(ISBLANK(V81),0,1)</f>
        <v>0</v>
      </c>
    </row>
    <row r="82" spans="1:23" x14ac:dyDescent="0.3">
      <c r="A82" s="2" t="s">
        <v>55</v>
      </c>
      <c r="B82" s="3">
        <v>-1594.3831277625</v>
      </c>
      <c r="C82" s="3">
        <v>25215.031282374999</v>
      </c>
      <c r="D82" s="4">
        <v>-6.3231455472234721</v>
      </c>
      <c r="E82" s="4">
        <v>411.86784927807452</v>
      </c>
      <c r="F82" s="4">
        <v>0</v>
      </c>
      <c r="G82" s="4">
        <v>0</v>
      </c>
      <c r="H82" s="5">
        <v>-4.8840744452712033E-2</v>
      </c>
      <c r="I82" s="5">
        <v>-2.289692074503397E-2</v>
      </c>
      <c r="J82" s="5">
        <v>2.594382370767806E-2</v>
      </c>
      <c r="K82" s="3">
        <v>880.00358949857275</v>
      </c>
      <c r="L82" s="5">
        <v>4.1699787311658148E-4</v>
      </c>
      <c r="M82" s="6">
        <v>91</v>
      </c>
      <c r="N82" s="6">
        <v>89</v>
      </c>
      <c r="O82" s="7">
        <v>-9.8399605318030148E-3</v>
      </c>
      <c r="P82" s="7">
        <v>0.39055683865056312</v>
      </c>
      <c r="Q82" s="7">
        <v>0.37505453145849371</v>
      </c>
      <c r="R82" s="6"/>
      <c r="S82" s="6"/>
      <c r="T82" s="6"/>
      <c r="U82" s="6"/>
      <c r="V82" s="6"/>
      <c r="W82" s="6">
        <f>IF(ISBLANK(R82),0,1)+IF(ISBLANK(S82),0,1)+IF(ISBLANK(T82),0,1)+IF(ISBLANK(U82),0,1)+IF(ISBLANK(V82),0,1)</f>
        <v>0</v>
      </c>
    </row>
    <row r="83" spans="1:23" x14ac:dyDescent="0.3">
      <c r="A83" s="2" t="s">
        <v>93</v>
      </c>
      <c r="B83" s="3">
        <v>5984.2180443249936</v>
      </c>
      <c r="C83" s="3">
        <v>78751.155826999995</v>
      </c>
      <c r="D83" s="4">
        <v>7.598895510144744</v>
      </c>
      <c r="E83" s="4">
        <v>469.31987121788558</v>
      </c>
      <c r="F83" s="4">
        <v>0</v>
      </c>
      <c r="G83" s="4">
        <v>0</v>
      </c>
      <c r="H83" s="5">
        <v>7.1241077185441931E-3</v>
      </c>
      <c r="I83" s="5">
        <v>1.890903504404701E-2</v>
      </c>
      <c r="J83" s="5">
        <v>1.1784927325502809E-2</v>
      </c>
      <c r="K83" s="3">
        <v>875.5624263697822</v>
      </c>
      <c r="L83" s="5">
        <v>4.1489338672474218E-4</v>
      </c>
      <c r="M83" s="6">
        <v>81</v>
      </c>
      <c r="N83" s="6">
        <v>84</v>
      </c>
      <c r="O83" s="7">
        <v>2.404687395635292E-2</v>
      </c>
      <c r="P83" s="7">
        <v>0.80475262690295768</v>
      </c>
      <c r="Q83" s="7">
        <v>0.10291994398328209</v>
      </c>
      <c r="R83" s="6"/>
      <c r="S83" s="6"/>
      <c r="T83" s="6"/>
      <c r="U83" s="6"/>
      <c r="V83" s="6"/>
      <c r="W83" s="6">
        <f>IF(ISBLANK(R83),0,1)+IF(ISBLANK(S83),0,1)+IF(ISBLANK(T83),0,1)+IF(ISBLANK(U83),0,1)+IF(ISBLANK(V83),0,1)</f>
        <v>0</v>
      </c>
    </row>
    <row r="84" spans="1:23" x14ac:dyDescent="0.3">
      <c r="A84" s="2" t="s">
        <v>91</v>
      </c>
      <c r="B84" s="3">
        <v>-1684.2945</v>
      </c>
      <c r="C84" s="3">
        <v>24527.653797999999</v>
      </c>
      <c r="D84" s="4">
        <v>-6.8669205537194022</v>
      </c>
      <c r="E84" s="4">
        <v>526.22644975468336</v>
      </c>
      <c r="F84" s="4">
        <v>0</v>
      </c>
      <c r="G84" s="4">
        <v>0</v>
      </c>
      <c r="H84" s="5">
        <v>-4.1096172436483967E-2</v>
      </c>
      <c r="I84" s="5">
        <v>-2.6957551432733009E-2</v>
      </c>
      <c r="J84" s="5">
        <v>1.413862100375095E-2</v>
      </c>
      <c r="K84" s="3">
        <v>363.71187214896747</v>
      </c>
      <c r="L84" s="5">
        <v>1.7234824826088441E-4</v>
      </c>
      <c r="M84" s="6">
        <v>89</v>
      </c>
      <c r="N84" s="6">
        <v>90</v>
      </c>
      <c r="O84" s="7">
        <v>6.997340547734242E-3</v>
      </c>
      <c r="P84" s="7">
        <v>0.1110475935812236</v>
      </c>
      <c r="Q84" s="7">
        <v>0.66676195658174975</v>
      </c>
      <c r="R84" s="6"/>
      <c r="S84" s="6"/>
      <c r="T84" s="6"/>
      <c r="U84" s="6"/>
      <c r="V84" s="6"/>
      <c r="W84" s="6">
        <f>IF(ISBLANK(R84),0,1)+IF(ISBLANK(S84),0,1)+IF(ISBLANK(T84),0,1)+IF(ISBLANK(U84),0,1)+IF(ISBLANK(V84),0,1)</f>
        <v>0</v>
      </c>
    </row>
    <row r="85" spans="1:23" x14ac:dyDescent="0.3">
      <c r="A85" s="2" t="s">
        <v>51</v>
      </c>
      <c r="B85" s="3">
        <v>27677.421813375</v>
      </c>
      <c r="C85" s="3">
        <v>123556.90066299999</v>
      </c>
      <c r="D85" s="4">
        <v>22.400547168842351</v>
      </c>
      <c r="E85" s="4">
        <v>19.763581479664669</v>
      </c>
      <c r="F85" s="4">
        <v>0.86647846905350889</v>
      </c>
      <c r="G85" s="4">
        <v>4.3842178602347666</v>
      </c>
      <c r="H85" s="5">
        <v>0.2238003528161692</v>
      </c>
      <c r="I85" s="5">
        <v>0.2158638720753685</v>
      </c>
      <c r="J85" s="5">
        <v>-7.9364807408006388E-3</v>
      </c>
      <c r="K85" s="3">
        <v>-576.166959250324</v>
      </c>
      <c r="L85" s="5">
        <v>-2.7302206426718542E-4</v>
      </c>
      <c r="M85" s="6">
        <v>49</v>
      </c>
      <c r="N85" s="6">
        <v>55</v>
      </c>
      <c r="O85" s="7">
        <v>4.723582284177727E-3</v>
      </c>
      <c r="P85" s="7">
        <v>0.44025123110351122</v>
      </c>
      <c r="Q85" s="7">
        <v>0.15078503908639859</v>
      </c>
      <c r="R85" s="6"/>
      <c r="S85" s="6"/>
      <c r="T85" s="6"/>
      <c r="U85" s="6"/>
      <c r="V85" s="6"/>
      <c r="W85" s="6">
        <f>IF(ISBLANK(R85),0,1)+IF(ISBLANK(S85),0,1)+IF(ISBLANK(T85),0,1)+IF(ISBLANK(U85),0,1)+IF(ISBLANK(V85),0,1)</f>
        <v>0</v>
      </c>
    </row>
    <row r="86" spans="1:23" x14ac:dyDescent="0.3">
      <c r="A86" s="2" t="s">
        <v>110</v>
      </c>
      <c r="B86" s="3">
        <v>26577.45317229092</v>
      </c>
      <c r="C86" s="3">
        <v>127722.9287264522</v>
      </c>
      <c r="D86" s="4">
        <v>20.808678157711679</v>
      </c>
      <c r="E86" s="4">
        <v>81.001082598896232</v>
      </c>
      <c r="F86" s="4">
        <v>1.501325506691281E-2</v>
      </c>
      <c r="G86" s="4">
        <v>1.8534635075503781E-2</v>
      </c>
      <c r="H86" s="5">
        <v>0.22326072616874479</v>
      </c>
      <c r="I86" s="5">
        <v>0.24377809156458541</v>
      </c>
      <c r="J86" s="5">
        <v>2.0517365395840509E-2</v>
      </c>
      <c r="K86" s="3">
        <v>-886.37739323399728</v>
      </c>
      <c r="L86" s="5">
        <v>-4.2001815920751547E-4</v>
      </c>
      <c r="M86" s="6">
        <v>50</v>
      </c>
      <c r="N86" s="6">
        <v>51</v>
      </c>
      <c r="O86" s="7">
        <v>-2.6593531908345358E-3</v>
      </c>
      <c r="P86" s="7">
        <v>1.9563319686201681E-2</v>
      </c>
      <c r="Q86" s="7">
        <v>0.7915647440722382</v>
      </c>
      <c r="R86" s="6"/>
      <c r="S86" s="6"/>
      <c r="T86" s="6"/>
      <c r="U86" s="6"/>
      <c r="V86" s="6"/>
      <c r="W86" s="6">
        <f>IF(ISBLANK(R86),0,1)+IF(ISBLANK(S86),0,1)+IF(ISBLANK(T86),0,1)+IF(ISBLANK(U86),0,1)+IF(ISBLANK(V86),0,1)</f>
        <v>0</v>
      </c>
    </row>
    <row r="87" spans="1:23" x14ac:dyDescent="0.3">
      <c r="A87" s="2" t="s">
        <v>85</v>
      </c>
      <c r="B87" s="3">
        <v>28780.821721943172</v>
      </c>
      <c r="C87" s="3">
        <v>215398.39173148019</v>
      </c>
      <c r="D87" s="4">
        <v>13.36166973698759</v>
      </c>
      <c r="E87" s="4">
        <v>2.0578216254218948</v>
      </c>
      <c r="F87" s="4">
        <v>5.2083973648875408E-5</v>
      </c>
      <c r="G87" s="4">
        <v>2.5310247013366439E-3</v>
      </c>
      <c r="H87" s="5">
        <v>-3.198837012061119E-3</v>
      </c>
      <c r="I87" s="5">
        <v>-1.8477916776951379E-2</v>
      </c>
      <c r="J87" s="5">
        <v>-1.527907976489026E-2</v>
      </c>
      <c r="K87" s="3">
        <v>-2690.5432779433108</v>
      </c>
      <c r="L87" s="5">
        <v>-1.2749389182261919E-3</v>
      </c>
      <c r="M87" s="6">
        <v>84</v>
      </c>
      <c r="N87" s="6">
        <v>88</v>
      </c>
      <c r="O87" s="7">
        <v>2.653202848522114E-2</v>
      </c>
      <c r="P87" s="7">
        <v>0.53365158722009687</v>
      </c>
      <c r="Q87" s="7">
        <v>9.9148232480984713E-2</v>
      </c>
      <c r="R87" s="6"/>
      <c r="S87" s="6"/>
      <c r="T87" s="6"/>
      <c r="U87" s="6"/>
      <c r="V87" s="6"/>
      <c r="W87" s="6">
        <f>IF(ISBLANK(R87),0,1)+IF(ISBLANK(S87),0,1)+IF(ISBLANK(T87),0,1)+IF(ISBLANK(U87),0,1)+IF(ISBLANK(V87),0,1)</f>
        <v>0</v>
      </c>
    </row>
    <row r="88" spans="1:23" x14ac:dyDescent="0.3">
      <c r="A88" s="2" t="s">
        <v>99</v>
      </c>
      <c r="B88" s="3">
        <v>26141.20069557094</v>
      </c>
      <c r="C88" s="3">
        <v>373623.57633000001</v>
      </c>
      <c r="D88" s="4">
        <v>6.9966678635081463</v>
      </c>
      <c r="E88" s="4">
        <v>1318.736873606608</v>
      </c>
      <c r="F88" s="4">
        <v>0</v>
      </c>
      <c r="G88" s="4">
        <v>0</v>
      </c>
      <c r="H88" s="5">
        <v>2.1413096148546949E-2</v>
      </c>
      <c r="I88" s="5">
        <v>8.7626230322951203E-3</v>
      </c>
      <c r="J88" s="5">
        <v>-1.265047311625183E-2</v>
      </c>
      <c r="K88" s="3">
        <v>-5042.9670088322382</v>
      </c>
      <c r="L88" s="5">
        <v>-2.3896567491030018E-3</v>
      </c>
      <c r="M88" s="6">
        <v>79</v>
      </c>
      <c r="N88" s="6">
        <v>85</v>
      </c>
      <c r="O88" s="7">
        <v>0.35117195704817311</v>
      </c>
      <c r="P88" s="7">
        <v>0.72694482358137524</v>
      </c>
      <c r="Q88" s="7">
        <v>3.09845388656706E-2</v>
      </c>
      <c r="R88" s="6"/>
      <c r="S88" s="6"/>
      <c r="T88" s="6"/>
      <c r="U88" s="6"/>
      <c r="V88" s="6" t="s">
        <v>116</v>
      </c>
      <c r="W88" s="6">
        <f>IF(ISBLANK(R88),0,1)+IF(ISBLANK(S88),0,1)+IF(ISBLANK(T88),0,1)+IF(ISBLANK(U88),0,1)+IF(ISBLANK(V88),0,1)</f>
        <v>1</v>
      </c>
    </row>
    <row r="89" spans="1:23" x14ac:dyDescent="0.3">
      <c r="A89" s="2" t="s">
        <v>88</v>
      </c>
      <c r="B89" s="3">
        <v>8610.0347141000057</v>
      </c>
      <c r="C89" s="3">
        <v>192354.97298600001</v>
      </c>
      <c r="D89" s="4">
        <v>4.4761175551861934</v>
      </c>
      <c r="E89" s="4">
        <v>1.714420758461987</v>
      </c>
      <c r="F89" s="4">
        <v>0</v>
      </c>
      <c r="G89" s="4">
        <v>0</v>
      </c>
      <c r="H89" s="5">
        <v>-4.4911977242273693E-2</v>
      </c>
      <c r="I89" s="5">
        <v>-8.7460615655317236E-2</v>
      </c>
      <c r="J89" s="5">
        <v>-4.2548638413043537E-2</v>
      </c>
      <c r="K89" s="3">
        <v>-8125.172843124642</v>
      </c>
      <c r="L89" s="5">
        <v>-3.850188606864857E-3</v>
      </c>
      <c r="M89" s="6">
        <v>90</v>
      </c>
      <c r="N89" s="6">
        <v>91</v>
      </c>
      <c r="O89" s="7">
        <v>9.3855671351894144E-3</v>
      </c>
      <c r="P89" s="7">
        <v>0.15961694595465031</v>
      </c>
      <c r="Q89" s="7">
        <v>0.43260380931834341</v>
      </c>
      <c r="R89" s="6"/>
      <c r="S89" s="6"/>
      <c r="T89" s="6"/>
      <c r="U89" s="6"/>
      <c r="V89" s="6"/>
      <c r="W89" s="6">
        <f>IF(ISBLANK(R89),0,1)+IF(ISBLANK(S89),0,1)+IF(ISBLANK(T89),0,1)+IF(ISBLANK(U89),0,1)+IF(ISBLANK(V89),0,1)</f>
        <v>0</v>
      </c>
    </row>
    <row r="90" spans="1:23" x14ac:dyDescent="0.3">
      <c r="A90" s="2" t="s">
        <v>89</v>
      </c>
      <c r="B90" s="3">
        <v>125387.6060169596</v>
      </c>
      <c r="C90" s="3">
        <v>305775.91733124061</v>
      </c>
      <c r="D90" s="4">
        <v>41.006370649239138</v>
      </c>
      <c r="E90" s="4">
        <v>48.705395746369653</v>
      </c>
      <c r="F90" s="4">
        <v>2.722082570682129</v>
      </c>
      <c r="G90" s="4">
        <v>5.588872709005809</v>
      </c>
      <c r="H90" s="5">
        <v>0.43415581976176648</v>
      </c>
      <c r="I90" s="5">
        <v>0.4281099541454364</v>
      </c>
      <c r="J90" s="5">
        <v>-6.0458656163300817E-3</v>
      </c>
      <c r="K90" s="3">
        <v>-10841.44129724597</v>
      </c>
      <c r="L90" s="5">
        <v>-5.1373176387221704E-3</v>
      </c>
      <c r="M90" s="6">
        <v>17</v>
      </c>
      <c r="N90" s="6">
        <v>27</v>
      </c>
      <c r="O90" s="7">
        <v>1.1011310995386889E-3</v>
      </c>
      <c r="P90" s="7">
        <v>1.000031431840758E-2</v>
      </c>
      <c r="Q90" s="7">
        <v>0.8999984284203113</v>
      </c>
      <c r="R90" s="6"/>
      <c r="S90" s="6"/>
      <c r="T90" s="6"/>
      <c r="U90" s="6"/>
      <c r="V90" s="6"/>
      <c r="W90" s="6">
        <f>IF(ISBLANK(R90),0,1)+IF(ISBLANK(S90),0,1)+IF(ISBLANK(T90),0,1)+IF(ISBLANK(U90),0,1)+IF(ISBLANK(V90),0,1)</f>
        <v>0</v>
      </c>
    </row>
    <row r="91" spans="1:23" x14ac:dyDescent="0.3">
      <c r="A91" s="2" t="s">
        <v>28</v>
      </c>
      <c r="B91" s="3">
        <v>20149.447650687831</v>
      </c>
      <c r="C91" s="3">
        <v>132763.56477084241</v>
      </c>
      <c r="D91" s="4">
        <v>15.1769408161546</v>
      </c>
      <c r="E91" s="4">
        <v>334.23780545730762</v>
      </c>
      <c r="F91" s="4">
        <v>0.54422652697040996</v>
      </c>
      <c r="G91" s="4">
        <v>0.16282614296901379</v>
      </c>
      <c r="H91" s="5">
        <v>0.16064588463825871</v>
      </c>
      <c r="I91" s="5">
        <v>6.8166568764535723E-2</v>
      </c>
      <c r="J91" s="5">
        <v>-9.2479315873722934E-2</v>
      </c>
      <c r="K91" s="3">
        <v>-15036.436987529531</v>
      </c>
      <c r="L91" s="5">
        <v>-7.1251553037687716E-3</v>
      </c>
      <c r="M91" s="6">
        <v>58</v>
      </c>
      <c r="N91" s="6">
        <v>72</v>
      </c>
      <c r="O91" s="7">
        <v>-3.7490571903746349E-2</v>
      </c>
      <c r="P91" s="7">
        <v>0.44376061990173149</v>
      </c>
      <c r="Q91" s="7">
        <v>0.33384639916778081</v>
      </c>
      <c r="R91" s="6"/>
      <c r="S91" s="6"/>
      <c r="T91" s="6"/>
      <c r="U91" s="6"/>
      <c r="V91" s="6"/>
      <c r="W91" s="6">
        <f>IF(ISBLANK(R91),0,1)+IF(ISBLANK(S91),0,1)+IF(ISBLANK(T91),0,1)+IF(ISBLANK(U91),0,1)+IF(ISBLANK(V91),0,1)</f>
        <v>0</v>
      </c>
    </row>
    <row r="92" spans="1:23" x14ac:dyDescent="0.3">
      <c r="A92" s="2" t="s">
        <v>63</v>
      </c>
      <c r="B92" s="3">
        <v>18601.583918228302</v>
      </c>
      <c r="C92" s="3">
        <v>182589.17208393529</v>
      </c>
      <c r="D92" s="4">
        <v>10.18767088208125</v>
      </c>
      <c r="E92" s="4">
        <v>8.3561102598303858</v>
      </c>
      <c r="F92" s="4">
        <v>1.08001582630826</v>
      </c>
      <c r="G92" s="4">
        <v>12.9248632763994</v>
      </c>
      <c r="H92" s="5">
        <v>0.13427595857560631</v>
      </c>
      <c r="I92" s="5">
        <v>5.3667803728757402E-2</v>
      </c>
      <c r="J92" s="5">
        <v>-8.0608154846848856E-2</v>
      </c>
      <c r="K92" s="3">
        <v>-15039.88075244876</v>
      </c>
      <c r="L92" s="5">
        <v>-7.1267871637565802E-3</v>
      </c>
      <c r="M92" s="6">
        <v>62</v>
      </c>
      <c r="N92" s="6">
        <v>74</v>
      </c>
      <c r="O92" s="7">
        <v>-9.9116220741287848E-3</v>
      </c>
      <c r="P92" s="7">
        <v>0.34951259634429721</v>
      </c>
      <c r="Q92" s="7">
        <v>0.21652135230756461</v>
      </c>
      <c r="R92" s="6"/>
      <c r="S92" s="6"/>
      <c r="T92" s="6"/>
      <c r="U92" s="6"/>
      <c r="V92" s="6"/>
      <c r="W92" s="6">
        <f>IF(ISBLANK(R92),0,1)+IF(ISBLANK(S92),0,1)+IF(ISBLANK(T92),0,1)+IF(ISBLANK(U92),0,1)+IF(ISBLANK(V92),0,1)</f>
        <v>0</v>
      </c>
    </row>
    <row r="93" spans="1:23" x14ac:dyDescent="0.3">
      <c r="A93" s="2" t="s">
        <v>37</v>
      </c>
      <c r="B93" s="3">
        <v>-9553.5402495171238</v>
      </c>
      <c r="C93" s="3">
        <v>184823.96486778569</v>
      </c>
      <c r="D93" s="4">
        <v>-5.1689943218950374</v>
      </c>
      <c r="E93" s="4">
        <v>1937.3190953250189</v>
      </c>
      <c r="F93" s="4">
        <v>0</v>
      </c>
      <c r="G93" s="4">
        <v>0</v>
      </c>
      <c r="H93" s="5">
        <v>-0.1140457970344429</v>
      </c>
      <c r="I93" s="5">
        <v>-0.21134104821628349</v>
      </c>
      <c r="J93" s="5">
        <v>-9.7295251181840597E-2</v>
      </c>
      <c r="K93" s="3">
        <v>-17314.973162945731</v>
      </c>
      <c r="L93" s="5">
        <v>-8.2048608303213841E-3</v>
      </c>
      <c r="M93" s="6">
        <v>93</v>
      </c>
      <c r="N93" s="6">
        <v>93</v>
      </c>
      <c r="O93" s="7">
        <v>-1.8976487454195608E-2</v>
      </c>
      <c r="P93" s="7">
        <v>8.4975039844346539E-2</v>
      </c>
      <c r="Q93" s="7">
        <v>0.70849521471449817</v>
      </c>
      <c r="R93" s="6"/>
      <c r="S93" s="6"/>
      <c r="T93" s="6"/>
      <c r="U93" s="6"/>
      <c r="V93" s="6"/>
      <c r="W93" s="6">
        <f>IF(ISBLANK(R93),0,1)+IF(ISBLANK(S93),0,1)+IF(ISBLANK(T93),0,1)+IF(ISBLANK(U93),0,1)+IF(ISBLANK(V93),0,1)</f>
        <v>0</v>
      </c>
    </row>
    <row r="94" spans="1:23" x14ac:dyDescent="0.3">
      <c r="A94" s="2" t="s">
        <v>104</v>
      </c>
      <c r="B94" s="3">
        <v>3040.110179759216</v>
      </c>
      <c r="C94" s="3">
        <v>63930.17737733353</v>
      </c>
      <c r="D94" s="4">
        <v>4.7553601514596897</v>
      </c>
      <c r="E94" s="4">
        <v>476.28690127519462</v>
      </c>
      <c r="F94" s="4">
        <v>0</v>
      </c>
      <c r="G94" s="4">
        <v>0</v>
      </c>
      <c r="H94" s="5">
        <v>1.4448351779046679E-2</v>
      </c>
      <c r="I94" s="5">
        <v>-0.36405509350786569</v>
      </c>
      <c r="J94" s="5">
        <v>-0.37850344528691238</v>
      </c>
      <c r="K94" s="3">
        <v>-17709.075632109321</v>
      </c>
      <c r="L94" s="5">
        <v>-8.3916099452026691E-3</v>
      </c>
      <c r="M94" s="6">
        <v>80</v>
      </c>
      <c r="N94" s="6">
        <v>94</v>
      </c>
      <c r="O94" s="7">
        <v>-3.0040422114670711E-2</v>
      </c>
      <c r="P94" s="7">
        <v>3.8966675683577409E-2</v>
      </c>
      <c r="Q94" s="7">
        <v>0.80260021356754851</v>
      </c>
      <c r="R94" s="6"/>
      <c r="S94" s="6"/>
      <c r="T94" s="6"/>
      <c r="U94" s="6"/>
      <c r="V94" s="6"/>
      <c r="W94" s="6">
        <f>IF(ISBLANK(R94),0,1)+IF(ISBLANK(S94),0,1)+IF(ISBLANK(T94),0,1)+IF(ISBLANK(U94),0,1)+IF(ISBLANK(V94),0,1)</f>
        <v>0</v>
      </c>
    </row>
    <row r="95" spans="1:23" x14ac:dyDescent="0.3">
      <c r="A95" s="2" t="s">
        <v>64</v>
      </c>
      <c r="B95" s="3">
        <v>14853.696675007781</v>
      </c>
      <c r="C95" s="3">
        <v>125094.14284923871</v>
      </c>
      <c r="D95" s="4">
        <v>11.87401451154207</v>
      </c>
      <c r="E95" s="4">
        <v>0.84683952953948005</v>
      </c>
      <c r="F95" s="4">
        <v>5.6735530264426723E-3</v>
      </c>
      <c r="G95" s="4">
        <v>0.66996790165522957</v>
      </c>
      <c r="H95" s="5">
        <v>0.20073207790320541</v>
      </c>
      <c r="I95" s="5">
        <v>3.6502100384225328E-2</v>
      </c>
      <c r="J95" s="5">
        <v>-0.16422997751898011</v>
      </c>
      <c r="K95" s="3">
        <v>-22796.42440804623</v>
      </c>
      <c r="L95" s="5">
        <v>-1.08022974068035E-2</v>
      </c>
      <c r="M95" s="6">
        <v>55</v>
      </c>
      <c r="N95" s="6">
        <v>80</v>
      </c>
      <c r="O95" s="7">
        <v>-3.2239561231143542E-2</v>
      </c>
      <c r="P95" s="7">
        <v>0.51972693051113827</v>
      </c>
      <c r="Q95" s="7">
        <v>0.1059596648998747</v>
      </c>
      <c r="R95" s="6"/>
      <c r="S95" s="6"/>
      <c r="T95" s="6"/>
      <c r="U95" s="6"/>
      <c r="V95" s="6"/>
      <c r="W95" s="6">
        <f>IF(ISBLANK(R95),0,1)+IF(ISBLANK(S95),0,1)+IF(ISBLANK(T95),0,1)+IF(ISBLANK(U95),0,1)+IF(ISBLANK(V95),0,1)</f>
        <v>0</v>
      </c>
    </row>
  </sheetData>
  <autoFilter ref="A1:W1" xr:uid="{00000000-0001-0000-0000-000000000000}">
    <sortState xmlns:xlrd2="http://schemas.microsoft.com/office/spreadsheetml/2017/richdata2" ref="A2:W95">
      <sortCondition descending="1" ref="L1"/>
    </sortState>
  </autoFilter>
  <sortState xmlns:xlrd2="http://schemas.microsoft.com/office/spreadsheetml/2017/richdata2" ref="A2:W95">
    <sortCondition descending="1" ref="W2:W95"/>
    <sortCondition descending="1" ref="D2:D95"/>
  </sortState>
  <pageMargins left="0.7" right="0.7" top="0.75" bottom="0.75" header="0.3" footer="0.3"/>
  <headerFooter>
    <oddHeader>&amp;L&amp;"Calibri"&amp;12&amp;KFF0000 Confidencial&amp;1#_x000D_</oddHeader>
  </headerFooter>
</worksheet>
</file>

<file path=docMetadata/LabelInfo.xml><?xml version="1.0" encoding="utf-8"?>
<clbl:labelList xmlns:clbl="http://schemas.microsoft.com/office/2020/mipLabelMetadata">
  <clbl:label id="{1fb71e68-a7e3-4fcc-aadd-def319619794}" enabled="1" method="Privileged" siteId="{97298271-1bd7-4ac5-935b-88addef636c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Amsatou Falilou Diop</cp:lastModifiedBy>
  <dcterms:created xsi:type="dcterms:W3CDTF">2025-04-06T15:36:47Z</dcterms:created>
  <dcterms:modified xsi:type="dcterms:W3CDTF">2025-04-07T21:57:09Z</dcterms:modified>
</cp:coreProperties>
</file>