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MHC-Pre-Concentration\logs\"/>
    </mc:Choice>
  </mc:AlternateContent>
  <xr:revisionPtr revIDLastSave="0" documentId="13_ncr:9_{4C8D59FC-1BEF-40A2-BEBA-0B96827AE473}" xr6:coauthVersionLast="47" xr6:coauthVersionMax="47" xr10:uidLastSave="{00000000-0000-0000-0000-000000000000}"/>
  <bookViews>
    <workbookView xWindow="-120" yWindow="-120" windowWidth="38640" windowHeight="15840" xr2:uid="{BF950C52-E765-4ADD-A934-21807EC88BB7}"/>
  </bookViews>
  <sheets>
    <sheet name="Trap Temperature Shifts" sheetId="2" r:id="rId1"/>
    <sheet name="Date Conversion" sheetId="3" r:id="rId2"/>
  </sheets>
  <calcPr calcId="0"/>
</workbook>
</file>

<file path=xl/calcChain.xml><?xml version="1.0" encoding="utf-8"?>
<calcChain xmlns="http://schemas.openxmlformats.org/spreadsheetml/2006/main">
  <c r="E30" i="3" l="1"/>
  <c r="D30" i="3"/>
  <c r="B30" i="3"/>
  <c r="E29" i="3"/>
  <c r="D29" i="3"/>
  <c r="B29" i="3"/>
  <c r="F29" i="3" s="1"/>
  <c r="E28" i="3"/>
  <c r="D28" i="3"/>
  <c r="B28" i="3"/>
  <c r="E27" i="3"/>
  <c r="D27" i="3"/>
  <c r="B27" i="3"/>
  <c r="E26" i="3"/>
  <c r="D26" i="3"/>
  <c r="B26" i="3"/>
  <c r="E25" i="3"/>
  <c r="D25" i="3"/>
  <c r="B25" i="3"/>
  <c r="F25" i="3" s="1"/>
  <c r="E24" i="3"/>
  <c r="D24" i="3"/>
  <c r="B24" i="3"/>
  <c r="E23" i="3"/>
  <c r="D23" i="3"/>
  <c r="B23" i="3"/>
  <c r="E22" i="3"/>
  <c r="D22" i="3"/>
  <c r="B22" i="3"/>
  <c r="E21" i="3"/>
  <c r="D21" i="3"/>
  <c r="B21" i="3"/>
  <c r="F21" i="3" s="1"/>
  <c r="E20" i="3"/>
  <c r="D20" i="3"/>
  <c r="B20" i="3"/>
  <c r="E19" i="3"/>
  <c r="D19" i="3"/>
  <c r="B19" i="3"/>
  <c r="E18" i="3"/>
  <c r="D18" i="3"/>
  <c r="B18" i="3"/>
  <c r="E17" i="3"/>
  <c r="D17" i="3"/>
  <c r="B17" i="3"/>
  <c r="F17" i="3" s="1"/>
  <c r="E16" i="3"/>
  <c r="D16" i="3"/>
  <c r="B16" i="3"/>
  <c r="E15" i="3"/>
  <c r="D15" i="3"/>
  <c r="B15" i="3"/>
  <c r="E14" i="3"/>
  <c r="D14" i="3"/>
  <c r="B14" i="3"/>
  <c r="E13" i="3"/>
  <c r="D13" i="3"/>
  <c r="B13" i="3"/>
  <c r="F13" i="3" s="1"/>
  <c r="E12" i="3"/>
  <c r="D12" i="3"/>
  <c r="B12" i="3"/>
  <c r="E11" i="3"/>
  <c r="D11" i="3"/>
  <c r="B11" i="3"/>
  <c r="E10" i="3"/>
  <c r="D10" i="3"/>
  <c r="B10" i="3"/>
  <c r="E9" i="3"/>
  <c r="D9" i="3"/>
  <c r="B9" i="3"/>
  <c r="F9" i="3" s="1"/>
  <c r="E8" i="3"/>
  <c r="D8" i="3"/>
  <c r="B8" i="3"/>
  <c r="E7" i="3"/>
  <c r="D7" i="3"/>
  <c r="B7" i="3"/>
  <c r="E6" i="3"/>
  <c r="D6" i="3"/>
  <c r="B6" i="3"/>
  <c r="E5" i="3"/>
  <c r="D5" i="3"/>
  <c r="B5" i="3"/>
  <c r="F5" i="3" s="1"/>
  <c r="E4" i="3"/>
  <c r="D4" i="3"/>
  <c r="B4" i="3"/>
  <c r="E3" i="3"/>
  <c r="D3" i="3"/>
  <c r="B3" i="3"/>
  <c r="F3" i="3" s="1"/>
  <c r="E2" i="3"/>
  <c r="D2" i="3"/>
  <c r="B2" i="3"/>
  <c r="F7" i="3" l="1"/>
  <c r="F11" i="3"/>
  <c r="F15" i="3"/>
  <c r="F19" i="3"/>
  <c r="F23" i="3"/>
  <c r="F27" i="3"/>
  <c r="F2" i="3"/>
  <c r="F6" i="3"/>
  <c r="F10" i="3"/>
  <c r="F14" i="3"/>
  <c r="F18" i="3"/>
  <c r="F22" i="3"/>
  <c r="F26" i="3"/>
  <c r="F30" i="3"/>
  <c r="F4" i="3"/>
  <c r="F8" i="3"/>
  <c r="F12" i="3"/>
  <c r="F16" i="3"/>
  <c r="F20" i="3"/>
  <c r="F24" i="3"/>
  <c r="F28" i="3"/>
</calcChain>
</file>

<file path=xl/sharedStrings.xml><?xml version="1.0" encoding="utf-8"?>
<sst xmlns="http://schemas.openxmlformats.org/spreadsheetml/2006/main" count="40" uniqueCount="39">
  <si>
    <t>[2024] Jun 17 21:00:52</t>
  </si>
  <si>
    <t>[2024] Jun 17 21:51:33</t>
  </si>
  <si>
    <t>[2024] Jun 17 22:41:33</t>
  </si>
  <si>
    <t>[2024] Jun 17 23:31:32</t>
  </si>
  <si>
    <t>[2024] Jun 18 00:21:32</t>
  </si>
  <si>
    <t>[2024] Jun 18 01:11:32</t>
  </si>
  <si>
    <t>[2024] Jun 18 02:01:31</t>
  </si>
  <si>
    <t>[2024] Jun 18 02:51:31</t>
  </si>
  <si>
    <t>[2024] Jun 18 03:41:31</t>
  </si>
  <si>
    <t>[2024] Jun 18 04:31:30</t>
  </si>
  <si>
    <t>[2024] Jun 18 05:21:30</t>
  </si>
  <si>
    <t>[2024] Jun 18 06:11:29</t>
  </si>
  <si>
    <t>[2024] Jun 18 07:01:29</t>
  </si>
  <si>
    <t>[2024] Jun 18 07:51:29</t>
  </si>
  <si>
    <t>[2024] Jun 18 08:41:29</t>
  </si>
  <si>
    <t>[2024] Jun 18 09:31:29</t>
  </si>
  <si>
    <t>[2024] Jun 18 10:21:28</t>
  </si>
  <si>
    <t>[2024] Jun 18 11:11:28</t>
  </si>
  <si>
    <t>[2024] Jun 18 12:01:27</t>
  </si>
  <si>
    <t>[2024] Jun 18 12:51:27</t>
  </si>
  <si>
    <t>[2024] Jun 18 13:41:26</t>
  </si>
  <si>
    <t>[2024] Jun 18 14:31:26</t>
  </si>
  <si>
    <t>[2024] Jun 18 15:21:26</t>
  </si>
  <si>
    <t>[2024] Jun 18 16:11:25</t>
  </si>
  <si>
    <t>[2024] Jun 18 17:01:24</t>
  </si>
  <si>
    <t>[2024] Jun 18 17:51:24</t>
  </si>
  <si>
    <t>[2024] Jun 18 18:41:24</t>
  </si>
  <si>
    <t>[2024] Jun 18 19:31:23</t>
  </si>
  <si>
    <t>[2024] Jun 18 20:21:22</t>
  </si>
  <si>
    <t>Battery</t>
  </si>
  <si>
    <t>Post-Battery</t>
  </si>
  <si>
    <t>Heater (°C)</t>
  </si>
  <si>
    <t>Cooldown Temp (°C)</t>
  </si>
  <si>
    <t>String</t>
  </si>
  <si>
    <t>Year</t>
  </si>
  <si>
    <t>Month</t>
  </si>
  <si>
    <t>Day</t>
  </si>
  <si>
    <t>Time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</si>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</sst>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temperature</a:t>
            </a:r>
            <a:r>
              <a:rPr lang="en-US" baseline="0"/>
              <a:t> shifts after multiple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363595576194E-2"/>
          <c:y val="7.3251906255573207E-2"/>
          <c:w val="0.85729933123368462"/>
          <c:h val="0.79859065797942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'Trap Temperature Shifts'!$C$1</c:f>
              <c:strCache>
                <c:ptCount val="1"/>
                <c:pt idx="0">
                  <c:v>Heater (°C)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'Trap Temperature Shifts'!$A$2:$A$30</c:f>
              <c:numCache>
                <c:formatCode>[$-409]m/d/yy\ h:mm\ AM/PM;@</c:formatCode>
                <c:ptCount val="29"/>
                <c:pt idx="0">
                  <c:v>45490.875601851854</c:v>
                </c:pt>
                <c:pt idx="1">
                  <c:v>45490.910798611112</c:v>
                </c:pt>
                <c:pt idx="2">
                  <c:v>45490.945520833331</c:v>
                </c:pt>
                <c:pt idx="3">
                  <c:v>45490.980231481481</c:v>
                </c:pt>
                <c:pt idx="4">
                  <c:v>45491.014953703707</c:v>
                </c:pt>
                <c:pt idx="5">
                  <c:v>45491.049675925926</c:v>
                </c:pt>
                <c:pt idx="6">
                  <c:v>45491.084386574075</c:v>
                </c:pt>
                <c:pt idx="7">
                  <c:v>45491.119108796294</c:v>
                </c:pt>
                <c:pt idx="8">
                  <c:v>45491.153831018521</c:v>
                </c:pt>
                <c:pt idx="9">
                  <c:v>45491.18854166667</c:v>
                </c:pt>
                <c:pt idx="10">
                  <c:v>45491.223263888889</c:v>
                </c:pt>
                <c:pt idx="11">
                  <c:v>45491.257974537039</c:v>
                </c:pt>
                <c:pt idx="12">
                  <c:v>45491.292696759258</c:v>
                </c:pt>
                <c:pt idx="13">
                  <c:v>45491.327418981484</c:v>
                </c:pt>
                <c:pt idx="14">
                  <c:v>45491.362141203703</c:v>
                </c:pt>
                <c:pt idx="15">
                  <c:v>45491.396863425929</c:v>
                </c:pt>
                <c:pt idx="16">
                  <c:v>45491.431574074071</c:v>
                </c:pt>
                <c:pt idx="17">
                  <c:v>45491.466296296298</c:v>
                </c:pt>
                <c:pt idx="18">
                  <c:v>45491.501006944447</c:v>
                </c:pt>
                <c:pt idx="19">
                  <c:v>45491.535729166666</c:v>
                </c:pt>
                <c:pt idx="20">
                  <c:v>45491.570439814815</c:v>
                </c:pt>
                <c:pt idx="21">
                  <c:v>45491.605162037034</c:v>
                </c:pt>
                <c:pt idx="22">
                  <c:v>45491.639884259261</c:v>
                </c:pt>
                <c:pt idx="23">
                  <c:v>45491.67459490741</c:v>
                </c:pt>
                <c:pt idx="24">
                  <c:v>45491.709305555552</c:v>
                </c:pt>
                <c:pt idx="25">
                  <c:v>45491.744027777779</c:v>
                </c:pt>
                <c:pt idx="26">
                  <c:v>45491.778749999998</c:v>
                </c:pt>
                <c:pt idx="27">
                  <c:v>45491.813460648147</c:v>
                </c:pt>
                <c:pt idx="28">
                  <c:v>45491.848171296297</c:v>
                </c:pt>
              </c:numCache>
            </c:numRef>
          </c:xVal>
          <c:yVal>
            <c:numRef>
              <c:f>'Trap Temperature Shifts'!$C$2:$C$30</c:f>
              <c:numCache>
                <c:formatCode>General</c:formatCode>
                <c:ptCount val="29"/>
                <c:pt idx="0">
                  <c:v>301</c:v>
                </c:pt>
                <c:pt idx="1">
                  <c:v>299.8</c:v>
                </c:pt>
                <c:pt idx="2">
                  <c:v>300</c:v>
                </c:pt>
                <c:pt idx="3">
                  <c:v>299.7</c:v>
                </c:pt>
                <c:pt idx="4">
                  <c:v>301.2</c:v>
                </c:pt>
                <c:pt idx="5">
                  <c:v>298.60000000000002</c:v>
                </c:pt>
                <c:pt idx="6">
                  <c:v>283.5</c:v>
                </c:pt>
                <c:pt idx="7">
                  <c:v>282.5</c:v>
                </c:pt>
                <c:pt idx="8">
                  <c:v>281.5</c:v>
                </c:pt>
                <c:pt idx="9">
                  <c:v>280.10000000000002</c:v>
                </c:pt>
                <c:pt idx="10">
                  <c:v>278.8</c:v>
                </c:pt>
                <c:pt idx="11">
                  <c:v>274.5</c:v>
                </c:pt>
                <c:pt idx="12">
                  <c:v>273.8</c:v>
                </c:pt>
                <c:pt idx="13">
                  <c:v>274</c:v>
                </c:pt>
                <c:pt idx="14">
                  <c:v>272.7</c:v>
                </c:pt>
                <c:pt idx="15">
                  <c:v>272.89999999999998</c:v>
                </c:pt>
                <c:pt idx="16">
                  <c:v>273</c:v>
                </c:pt>
                <c:pt idx="17">
                  <c:v>274.60000000000002</c:v>
                </c:pt>
                <c:pt idx="18">
                  <c:v>273.89999999999998</c:v>
                </c:pt>
                <c:pt idx="19">
                  <c:v>276.2</c:v>
                </c:pt>
                <c:pt idx="20">
                  <c:v>275.7</c:v>
                </c:pt>
                <c:pt idx="21">
                  <c:v>277.39999999999998</c:v>
                </c:pt>
                <c:pt idx="22">
                  <c:v>277.10000000000002</c:v>
                </c:pt>
                <c:pt idx="23">
                  <c:v>277</c:v>
                </c:pt>
                <c:pt idx="24">
                  <c:v>275.89999999999998</c:v>
                </c:pt>
                <c:pt idx="25">
                  <c:v>275.7</c:v>
                </c:pt>
                <c:pt idx="26">
                  <c:v>275.7</c:v>
                </c:pt>
                <c:pt idx="27">
                  <c:v>275.60000000000002</c:v>
                </c:pt>
                <c:pt idx="28">
                  <c:v>275.8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5A6-8B34-29751351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62191"/>
        <c:axId val="551112815"/>
      </c:scatterChart>
      <c:scatterChart>
        <c:scatterStyle val="lineMarker"/>
        <c:varyColors val="0"/>
        <c:ser>
          <c:idx val="1"/>
          <c:order val="1"/>
          <c:tx>
            <c:strRef>
              <c:f>'Trap Temperature Shifts'!$B$1</c:f>
              <c:strCache>
                <c:ptCount val="1"/>
                <c:pt idx="0">
                  <c:v>Cooldown Temp (°C)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'Trap Temperature Shifts'!$A$2:$A$30</c:f>
              <c:numCache>
                <c:formatCode>[$-409]m/d/yy\ h:mm\ AM/PM;@</c:formatCode>
                <c:ptCount val="29"/>
                <c:pt idx="0">
                  <c:v>45490.875601851854</c:v>
                </c:pt>
                <c:pt idx="1">
                  <c:v>45490.910798611112</c:v>
                </c:pt>
                <c:pt idx="2">
                  <c:v>45490.945520833331</c:v>
                </c:pt>
                <c:pt idx="3">
                  <c:v>45490.980231481481</c:v>
                </c:pt>
                <c:pt idx="4">
                  <c:v>45491.014953703707</c:v>
                </c:pt>
                <c:pt idx="5">
                  <c:v>45491.049675925926</c:v>
                </c:pt>
                <c:pt idx="6">
                  <c:v>45491.084386574075</c:v>
                </c:pt>
                <c:pt idx="7">
                  <c:v>45491.119108796294</c:v>
                </c:pt>
                <c:pt idx="8">
                  <c:v>45491.153831018521</c:v>
                </c:pt>
                <c:pt idx="9">
                  <c:v>45491.18854166667</c:v>
                </c:pt>
                <c:pt idx="10">
                  <c:v>45491.223263888889</c:v>
                </c:pt>
                <c:pt idx="11">
                  <c:v>45491.257974537039</c:v>
                </c:pt>
                <c:pt idx="12">
                  <c:v>45491.292696759258</c:v>
                </c:pt>
                <c:pt idx="13">
                  <c:v>45491.327418981484</c:v>
                </c:pt>
                <c:pt idx="14">
                  <c:v>45491.362141203703</c:v>
                </c:pt>
                <c:pt idx="15">
                  <c:v>45491.396863425929</c:v>
                </c:pt>
                <c:pt idx="16">
                  <c:v>45491.431574074071</c:v>
                </c:pt>
                <c:pt idx="17">
                  <c:v>45491.466296296298</c:v>
                </c:pt>
                <c:pt idx="18">
                  <c:v>45491.501006944447</c:v>
                </c:pt>
                <c:pt idx="19">
                  <c:v>45491.535729166666</c:v>
                </c:pt>
                <c:pt idx="20">
                  <c:v>45491.570439814815</c:v>
                </c:pt>
                <c:pt idx="21">
                  <c:v>45491.605162037034</c:v>
                </c:pt>
                <c:pt idx="22">
                  <c:v>45491.639884259261</c:v>
                </c:pt>
                <c:pt idx="23">
                  <c:v>45491.67459490741</c:v>
                </c:pt>
                <c:pt idx="24">
                  <c:v>45491.709305555552</c:v>
                </c:pt>
                <c:pt idx="25">
                  <c:v>45491.744027777779</c:v>
                </c:pt>
                <c:pt idx="26">
                  <c:v>45491.778749999998</c:v>
                </c:pt>
                <c:pt idx="27">
                  <c:v>45491.813460648147</c:v>
                </c:pt>
                <c:pt idx="28">
                  <c:v>45491.848171296297</c:v>
                </c:pt>
              </c:numCache>
            </c:numRef>
          </c:xVal>
          <c:yVal>
            <c:numRef>
              <c:f>'Trap Temperature Shifts'!$B$2:$B$30</c:f>
              <c:numCache>
                <c:formatCode>General</c:formatCode>
                <c:ptCount val="29"/>
                <c:pt idx="0">
                  <c:v>-28.8</c:v>
                </c:pt>
                <c:pt idx="1">
                  <c:v>-30.2</c:v>
                </c:pt>
                <c:pt idx="2">
                  <c:v>-30.2</c:v>
                </c:pt>
                <c:pt idx="3">
                  <c:v>-30</c:v>
                </c:pt>
                <c:pt idx="4">
                  <c:v>-29.8</c:v>
                </c:pt>
                <c:pt idx="5">
                  <c:v>-29.8</c:v>
                </c:pt>
                <c:pt idx="6">
                  <c:v>-29.8</c:v>
                </c:pt>
                <c:pt idx="7">
                  <c:v>-29.8</c:v>
                </c:pt>
                <c:pt idx="8">
                  <c:v>-29.4</c:v>
                </c:pt>
                <c:pt idx="9">
                  <c:v>-29.5</c:v>
                </c:pt>
                <c:pt idx="10">
                  <c:v>-29.6</c:v>
                </c:pt>
                <c:pt idx="11">
                  <c:v>-29.5</c:v>
                </c:pt>
                <c:pt idx="12">
                  <c:v>-29.6</c:v>
                </c:pt>
                <c:pt idx="13">
                  <c:v>-29.7</c:v>
                </c:pt>
                <c:pt idx="14">
                  <c:v>-29.6</c:v>
                </c:pt>
                <c:pt idx="15">
                  <c:v>-29.7</c:v>
                </c:pt>
                <c:pt idx="16">
                  <c:v>-29.6</c:v>
                </c:pt>
                <c:pt idx="17">
                  <c:v>-29.5</c:v>
                </c:pt>
                <c:pt idx="18">
                  <c:v>-29.4</c:v>
                </c:pt>
                <c:pt idx="19">
                  <c:v>-29.5</c:v>
                </c:pt>
                <c:pt idx="20">
                  <c:v>-29.7</c:v>
                </c:pt>
                <c:pt idx="21">
                  <c:v>-29.6</c:v>
                </c:pt>
                <c:pt idx="22">
                  <c:v>-29.3</c:v>
                </c:pt>
                <c:pt idx="23">
                  <c:v>-29.8</c:v>
                </c:pt>
                <c:pt idx="24">
                  <c:v>-29.3</c:v>
                </c:pt>
                <c:pt idx="25">
                  <c:v>-29.5</c:v>
                </c:pt>
                <c:pt idx="26">
                  <c:v>-29.3</c:v>
                </c:pt>
                <c:pt idx="27">
                  <c:v>-29.5</c:v>
                </c:pt>
                <c:pt idx="28">
                  <c:v>-29.4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D-45A6-8B34-29751351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39151"/>
        <c:axId val="773138671"/>
      </c:scatterChart>
      <c:valAx>
        <c:axId val="696562191"/>
        <c:scaling>
          <c:orientation val="minMax"/>
          <c:max val="45491.9"/>
          <c:min val="4549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2815"/>
        <c:crosses val="autoZero"/>
        <c:crossBetween val="midCat"/>
        <c:majorUnit val="0.25"/>
        <c:minorUnit val="0.25"/>
      </c:valAx>
      <c:valAx>
        <c:axId val="5511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62191"/>
        <c:crosses val="autoZero"/>
        <c:crossBetween val="midCat"/>
      </c:valAx>
      <c:valAx>
        <c:axId val="77313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39151"/>
        <c:crosses val="max"/>
        <c:crossBetween val="midCat"/>
      </c:valAx>
      <c:valAx>
        <c:axId val="773139151"/>
        <c:scaling>
          <c:orientation val="minMax"/>
        </c:scaling>
        <c:delete val="1"/>
        <c:axPos val="b"/>
        <c:numFmt formatCode="[$-409]m/d/yy\ h:mm\ AM/PM;@" sourceLinked="1"/>
        <c:majorTickMark val="out"/>
        <c:minorTickMark val="none"/>
        <c:tickLblPos val="nextTo"/>
        <c:crossAx val="77313867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503630618474957E-2"/>
          <c:y val="0.42644832450743059"/>
          <c:w val="0.13589471263163794"/>
          <c:h val="7.846608998041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33336</xdr:rowOff>
    </xdr:from>
    <xdr:to>
      <xdr:col>18</xdr:col>
      <xdr:colOff>561975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EE01B-245E-5C36-62A5-0183EB99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472F-955B-467C-BD29-8190D3DA3C26}">
  <dimension ref="A1:E31"/>
  <sheetViews>
    <sheetView tabSelected="1" workbookViewId="0">
      <selection activeCell="V28" sqref="V28"/>
    </sheetView>
  </sheetViews>
  <sheetFormatPr defaultRowHeight="15" x14ac:dyDescent="0.25"/>
  <cols>
    <col min="1" max="1" width="15.7109375" bestFit="1" customWidth="1"/>
  </cols>
  <sheetData>
    <row r="1" spans="1:5" x14ac:dyDescent="0.25">
      <c r="A1" t="s">
        <v>38</v>
      </c>
      <c r="B1" t="s">
        <v>32</v>
      </c>
      <c r="C1" t="s">
        <v>31</v>
      </c>
      <c r="D1" t="s">
        <v>29</v>
      </c>
      <c r="E1" t="s">
        <v>30</v>
      </c>
    </row>
    <row r="2" spans="1:5" x14ac:dyDescent="0.25">
      <c r="A2" s="1">
        <v>45490.875601851854</v>
      </c>
      <c r="B2">
        <v>-28.8</v>
      </c>
      <c r="C2">
        <v>301</v>
      </c>
      <c r="D2">
        <v>14.4</v>
      </c>
      <c r="E2">
        <v>13.33</v>
      </c>
    </row>
    <row r="3" spans="1:5" x14ac:dyDescent="0.25">
      <c r="A3" s="1">
        <v>45490.910798611112</v>
      </c>
      <c r="B3">
        <v>-30.2</v>
      </c>
      <c r="C3">
        <v>299.8</v>
      </c>
      <c r="D3">
        <v>14.39</v>
      </c>
      <c r="E3">
        <v>13.33</v>
      </c>
    </row>
    <row r="4" spans="1:5" x14ac:dyDescent="0.25">
      <c r="A4" s="1">
        <v>45490.945520833331</v>
      </c>
      <c r="B4">
        <v>-30.2</v>
      </c>
      <c r="C4">
        <v>300</v>
      </c>
      <c r="D4">
        <v>14.39</v>
      </c>
      <c r="E4">
        <v>13.33</v>
      </c>
    </row>
    <row r="5" spans="1:5" x14ac:dyDescent="0.25">
      <c r="A5" s="1">
        <v>45490.980231481481</v>
      </c>
      <c r="B5">
        <v>-30</v>
      </c>
      <c r="C5">
        <v>299.7</v>
      </c>
      <c r="D5">
        <v>14.39</v>
      </c>
      <c r="E5">
        <v>13.33</v>
      </c>
    </row>
    <row r="6" spans="1:5" x14ac:dyDescent="0.25">
      <c r="A6" s="1">
        <v>45491.014953703707</v>
      </c>
      <c r="B6">
        <v>-29.8</v>
      </c>
      <c r="C6">
        <v>301.2</v>
      </c>
      <c r="D6">
        <v>14.39</v>
      </c>
      <c r="E6">
        <v>13.33</v>
      </c>
    </row>
    <row r="7" spans="1:5" x14ac:dyDescent="0.25">
      <c r="A7" s="1">
        <v>45491.049675925926</v>
      </c>
      <c r="B7">
        <v>-29.8</v>
      </c>
      <c r="C7">
        <v>298.60000000000002</v>
      </c>
      <c r="D7">
        <v>14.39</v>
      </c>
      <c r="E7">
        <v>13.33</v>
      </c>
    </row>
    <row r="8" spans="1:5" x14ac:dyDescent="0.25">
      <c r="A8" s="1">
        <v>45491.084386574075</v>
      </c>
      <c r="B8">
        <v>-29.8</v>
      </c>
      <c r="C8">
        <v>283.5</v>
      </c>
      <c r="D8">
        <v>14.39</v>
      </c>
      <c r="E8">
        <v>13.33</v>
      </c>
    </row>
    <row r="9" spans="1:5" x14ac:dyDescent="0.25">
      <c r="A9" s="1">
        <v>45491.119108796294</v>
      </c>
      <c r="B9">
        <v>-29.8</v>
      </c>
      <c r="C9">
        <v>282.5</v>
      </c>
      <c r="D9">
        <v>14.39</v>
      </c>
      <c r="E9">
        <v>13.33</v>
      </c>
    </row>
    <row r="10" spans="1:5" x14ac:dyDescent="0.25">
      <c r="A10" s="1">
        <v>45491.153831018521</v>
      </c>
      <c r="B10">
        <v>-29.4</v>
      </c>
      <c r="C10">
        <v>281.5</v>
      </c>
      <c r="D10">
        <v>14.39</v>
      </c>
      <c r="E10">
        <v>13.33</v>
      </c>
    </row>
    <row r="11" spans="1:5" x14ac:dyDescent="0.25">
      <c r="A11" s="1">
        <v>45491.18854166667</v>
      </c>
      <c r="B11">
        <v>-29.5</v>
      </c>
      <c r="C11">
        <v>280.10000000000002</v>
      </c>
      <c r="D11">
        <v>14.41</v>
      </c>
      <c r="E11">
        <v>13.33</v>
      </c>
    </row>
    <row r="12" spans="1:5" x14ac:dyDescent="0.25">
      <c r="A12" s="1">
        <v>45491.223263888889</v>
      </c>
      <c r="B12">
        <v>-29.6</v>
      </c>
      <c r="C12">
        <v>278.8</v>
      </c>
      <c r="D12">
        <v>14.39</v>
      </c>
      <c r="E12">
        <v>13.33</v>
      </c>
    </row>
    <row r="13" spans="1:5" x14ac:dyDescent="0.25">
      <c r="A13" s="1">
        <v>45491.257974537039</v>
      </c>
      <c r="B13">
        <v>-29.5</v>
      </c>
      <c r="C13">
        <v>274.5</v>
      </c>
      <c r="D13">
        <v>14.39</v>
      </c>
      <c r="E13">
        <v>13.32</v>
      </c>
    </row>
    <row r="14" spans="1:5" x14ac:dyDescent="0.25">
      <c r="A14" s="1">
        <v>45491.292696759258</v>
      </c>
      <c r="B14">
        <v>-29.6</v>
      </c>
      <c r="C14">
        <v>273.8</v>
      </c>
      <c r="D14">
        <v>14.39</v>
      </c>
      <c r="E14">
        <v>13.33</v>
      </c>
    </row>
    <row r="15" spans="1:5" x14ac:dyDescent="0.25">
      <c r="A15" s="1">
        <v>45491.327418981484</v>
      </c>
      <c r="B15">
        <v>-29.7</v>
      </c>
      <c r="C15">
        <v>274</v>
      </c>
      <c r="D15">
        <v>14.39</v>
      </c>
      <c r="E15">
        <v>13.32</v>
      </c>
    </row>
    <row r="16" spans="1:5" x14ac:dyDescent="0.25">
      <c r="A16" s="1">
        <v>45491.362141203703</v>
      </c>
      <c r="B16">
        <v>-29.6</v>
      </c>
      <c r="C16">
        <v>272.7</v>
      </c>
      <c r="D16">
        <v>14.39</v>
      </c>
      <c r="E16">
        <v>13.32</v>
      </c>
    </row>
    <row r="17" spans="1:5" x14ac:dyDescent="0.25">
      <c r="A17" s="1">
        <v>45491.396863425929</v>
      </c>
      <c r="B17">
        <v>-29.7</v>
      </c>
      <c r="C17">
        <v>272.89999999999998</v>
      </c>
      <c r="D17">
        <v>14.39</v>
      </c>
      <c r="E17">
        <v>13.32</v>
      </c>
    </row>
    <row r="18" spans="1:5" x14ac:dyDescent="0.25">
      <c r="A18" s="1">
        <v>45491.431574074071</v>
      </c>
      <c r="B18">
        <v>-29.6</v>
      </c>
      <c r="C18">
        <v>273</v>
      </c>
      <c r="D18">
        <v>14.39</v>
      </c>
      <c r="E18">
        <v>13.32</v>
      </c>
    </row>
    <row r="19" spans="1:5" x14ac:dyDescent="0.25">
      <c r="A19" s="1">
        <v>45491.466296296298</v>
      </c>
      <c r="B19">
        <v>-29.5</v>
      </c>
      <c r="C19">
        <v>274.60000000000002</v>
      </c>
      <c r="D19">
        <v>14.39</v>
      </c>
      <c r="E19">
        <v>13.33</v>
      </c>
    </row>
    <row r="20" spans="1:5" x14ac:dyDescent="0.25">
      <c r="A20" s="1">
        <v>45491.501006944447</v>
      </c>
      <c r="B20">
        <v>-29.4</v>
      </c>
      <c r="C20">
        <v>273.89999999999998</v>
      </c>
      <c r="D20">
        <v>14.39</v>
      </c>
      <c r="E20">
        <v>13.32</v>
      </c>
    </row>
    <row r="21" spans="1:5" x14ac:dyDescent="0.25">
      <c r="A21" s="1">
        <v>45491.535729166666</v>
      </c>
      <c r="B21">
        <v>-29.5</v>
      </c>
      <c r="C21">
        <v>276.2</v>
      </c>
      <c r="D21">
        <v>14.41</v>
      </c>
      <c r="E21">
        <v>13.33</v>
      </c>
    </row>
    <row r="22" spans="1:5" x14ac:dyDescent="0.25">
      <c r="A22" s="1">
        <v>45491.570439814815</v>
      </c>
      <c r="B22">
        <v>-29.7</v>
      </c>
      <c r="C22">
        <v>275.7</v>
      </c>
      <c r="D22">
        <v>14.39</v>
      </c>
      <c r="E22">
        <v>13.32</v>
      </c>
    </row>
    <row r="23" spans="1:5" x14ac:dyDescent="0.25">
      <c r="A23" s="1">
        <v>45491.605162037034</v>
      </c>
      <c r="B23">
        <v>-29.6</v>
      </c>
      <c r="C23">
        <v>277.39999999999998</v>
      </c>
      <c r="D23">
        <v>14.39</v>
      </c>
      <c r="E23">
        <v>13.33</v>
      </c>
    </row>
    <row r="24" spans="1:5" x14ac:dyDescent="0.25">
      <c r="A24" s="1">
        <v>45491.639884259261</v>
      </c>
      <c r="B24">
        <v>-29.3</v>
      </c>
      <c r="C24">
        <v>277.10000000000002</v>
      </c>
      <c r="D24">
        <v>14.39</v>
      </c>
      <c r="E24">
        <v>13.32</v>
      </c>
    </row>
    <row r="25" spans="1:5" x14ac:dyDescent="0.25">
      <c r="A25" s="1">
        <v>45491.67459490741</v>
      </c>
      <c r="B25">
        <v>-29.8</v>
      </c>
      <c r="C25">
        <v>277</v>
      </c>
      <c r="D25">
        <v>14.39</v>
      </c>
      <c r="E25">
        <v>13.33</v>
      </c>
    </row>
    <row r="26" spans="1:5" x14ac:dyDescent="0.25">
      <c r="A26" s="1">
        <v>45491.709305555552</v>
      </c>
      <c r="B26">
        <v>-29.3</v>
      </c>
      <c r="C26">
        <v>275.89999999999998</v>
      </c>
      <c r="D26">
        <v>14.39</v>
      </c>
      <c r="E26">
        <v>13.33</v>
      </c>
    </row>
    <row r="27" spans="1:5" x14ac:dyDescent="0.25">
      <c r="A27" s="1">
        <v>45491.744027777779</v>
      </c>
      <c r="B27">
        <v>-29.5</v>
      </c>
      <c r="C27">
        <v>275.7</v>
      </c>
      <c r="D27">
        <v>14.39</v>
      </c>
      <c r="E27">
        <v>13.33</v>
      </c>
    </row>
    <row r="28" spans="1:5" x14ac:dyDescent="0.25">
      <c r="A28" s="1">
        <v>45491.778749999998</v>
      </c>
      <c r="B28">
        <v>-29.3</v>
      </c>
      <c r="C28">
        <v>275.7</v>
      </c>
      <c r="D28">
        <v>14.39</v>
      </c>
      <c r="E28">
        <v>13.33</v>
      </c>
    </row>
    <row r="29" spans="1:5" x14ac:dyDescent="0.25">
      <c r="A29" s="1">
        <v>45491.813460648147</v>
      </c>
      <c r="B29">
        <v>-29.5</v>
      </c>
      <c r="C29">
        <v>275.60000000000002</v>
      </c>
      <c r="D29">
        <v>14.39</v>
      </c>
      <c r="E29">
        <v>13.32</v>
      </c>
    </row>
    <row r="30" spans="1:5" x14ac:dyDescent="0.25">
      <c r="A30" s="1">
        <v>45491.848171296297</v>
      </c>
      <c r="B30">
        <v>-29.4</v>
      </c>
      <c r="C30">
        <v>275.8</v>
      </c>
      <c r="D30">
        <v>14.39</v>
      </c>
      <c r="E30">
        <v>13.33</v>
      </c>
    </row>
    <row r="31" spans="1:5" x14ac:dyDescent="0.25">
      <c r="A3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E14A-8948-4507-BCC3-6221E623F806}">
  <dimension ref="A1:F30"/>
  <sheetViews>
    <sheetView workbookViewId="0">
      <selection activeCell="F2" sqref="F2:F30"/>
    </sheetView>
  </sheetViews>
  <sheetFormatPr defaultRowHeight="15" x14ac:dyDescent="0.25"/>
  <cols>
    <col min="6" max="6" width="15.7109375" bestFit="1" customWidth="1"/>
  </cols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">
        <v>0</v>
      </c>
      <c r="B2" t="str">
        <f>LEFT(RIGHT(A2,21),4)</f>
        <v>2024</v>
      </c>
      <c r="C2">
        <v>7</v>
      </c>
      <c r="D2" t="str">
        <f>LEFT(RIGHT(A2,11),2)</f>
        <v>17</v>
      </c>
      <c r="E2" t="str">
        <f>RIGHT(A2,8)</f>
        <v>21:00:52</v>
      </c>
      <c r="F2" s="1">
        <f>DATE(B2,C2,D2)+E2</f>
        <v>45490.875601851854</v>
      </c>
    </row>
    <row r="3" spans="1:6" x14ac:dyDescent="0.25">
      <c r="A3" t="s">
        <v>1</v>
      </c>
      <c r="B3" t="str">
        <f>LEFT(RIGHT(A3,21),4)</f>
        <v>2024</v>
      </c>
      <c r="C3">
        <v>7</v>
      </c>
      <c r="D3" t="str">
        <f>LEFT(RIGHT(A3,11),2)</f>
        <v>17</v>
      </c>
      <c r="E3" t="str">
        <f>RIGHT(A3,8)</f>
        <v>21:51:33</v>
      </c>
      <c r="F3" s="1">
        <f>DATE(B3,C3,D3)+E3</f>
        <v>45490.910798611112</v>
      </c>
    </row>
    <row r="4" spans="1:6" x14ac:dyDescent="0.25">
      <c r="A4" t="s">
        <v>2</v>
      </c>
      <c r="B4" t="str">
        <f>LEFT(RIGHT(A4,21),4)</f>
        <v>2024</v>
      </c>
      <c r="C4">
        <v>7</v>
      </c>
      <c r="D4" t="str">
        <f>LEFT(RIGHT(A4,11),2)</f>
        <v>17</v>
      </c>
      <c r="E4" t="str">
        <f>RIGHT(A4,8)</f>
        <v>22:41:33</v>
      </c>
      <c r="F4" s="1">
        <f>DATE(B4,C4,D4)+E4</f>
        <v>45490.945520833331</v>
      </c>
    </row>
    <row r="5" spans="1:6" x14ac:dyDescent="0.25">
      <c r="A5" t="s">
        <v>3</v>
      </c>
      <c r="B5" t="str">
        <f>LEFT(RIGHT(A5,21),4)</f>
        <v>2024</v>
      </c>
      <c r="C5">
        <v>7</v>
      </c>
      <c r="D5" t="str">
        <f>LEFT(RIGHT(A5,11),2)</f>
        <v>17</v>
      </c>
      <c r="E5" t="str">
        <f>RIGHT(A5,8)</f>
        <v>23:31:32</v>
      </c>
      <c r="F5" s="1">
        <f>DATE(B5,C5,D5)+E5</f>
        <v>45490.980231481481</v>
      </c>
    </row>
    <row r="6" spans="1:6" x14ac:dyDescent="0.25">
      <c r="A6" t="s">
        <v>4</v>
      </c>
      <c r="B6" t="str">
        <f>LEFT(RIGHT(A6,21),4)</f>
        <v>2024</v>
      </c>
      <c r="C6">
        <v>7</v>
      </c>
      <c r="D6" t="str">
        <f>LEFT(RIGHT(A6,11),2)</f>
        <v>18</v>
      </c>
      <c r="E6" t="str">
        <f>RIGHT(A6,8)</f>
        <v>00:21:32</v>
      </c>
      <c r="F6" s="1">
        <f>DATE(B6,C6,D6)+E6</f>
        <v>45491.014953703707</v>
      </c>
    </row>
    <row r="7" spans="1:6" x14ac:dyDescent="0.25">
      <c r="A7" t="s">
        <v>5</v>
      </c>
      <c r="B7" t="str">
        <f>LEFT(RIGHT(A7,21),4)</f>
        <v>2024</v>
      </c>
      <c r="C7">
        <v>7</v>
      </c>
      <c r="D7" t="str">
        <f>LEFT(RIGHT(A7,11),2)</f>
        <v>18</v>
      </c>
      <c r="E7" t="str">
        <f>RIGHT(A7,8)</f>
        <v>01:11:32</v>
      </c>
      <c r="F7" s="1">
        <f>DATE(B7,C7,D7)+E7</f>
        <v>45491.049675925926</v>
      </c>
    </row>
    <row r="8" spans="1:6" x14ac:dyDescent="0.25">
      <c r="A8" t="s">
        <v>6</v>
      </c>
      <c r="B8" t="str">
        <f>LEFT(RIGHT(A8,21),4)</f>
        <v>2024</v>
      </c>
      <c r="C8">
        <v>7</v>
      </c>
      <c r="D8" t="str">
        <f>LEFT(RIGHT(A8,11),2)</f>
        <v>18</v>
      </c>
      <c r="E8" t="str">
        <f>RIGHT(A8,8)</f>
        <v>02:01:31</v>
      </c>
      <c r="F8" s="1">
        <f>DATE(B8,C8,D8)+E8</f>
        <v>45491.084386574075</v>
      </c>
    </row>
    <row r="9" spans="1:6" x14ac:dyDescent="0.25">
      <c r="A9" t="s">
        <v>7</v>
      </c>
      <c r="B9" t="str">
        <f>LEFT(RIGHT(A9,21),4)</f>
        <v>2024</v>
      </c>
      <c r="C9">
        <v>7</v>
      </c>
      <c r="D9" t="str">
        <f>LEFT(RIGHT(A9,11),2)</f>
        <v>18</v>
      </c>
      <c r="E9" t="str">
        <f>RIGHT(A9,8)</f>
        <v>02:51:31</v>
      </c>
      <c r="F9" s="1">
        <f>DATE(B9,C9,D9)+E9</f>
        <v>45491.119108796294</v>
      </c>
    </row>
    <row r="10" spans="1:6" x14ac:dyDescent="0.25">
      <c r="A10" t="s">
        <v>8</v>
      </c>
      <c r="B10" t="str">
        <f>LEFT(RIGHT(A10,21),4)</f>
        <v>2024</v>
      </c>
      <c r="C10">
        <v>7</v>
      </c>
      <c r="D10" t="str">
        <f>LEFT(RIGHT(A10,11),2)</f>
        <v>18</v>
      </c>
      <c r="E10" t="str">
        <f>RIGHT(A10,8)</f>
        <v>03:41:31</v>
      </c>
      <c r="F10" s="1">
        <f>DATE(B10,C10,D10)+E10</f>
        <v>45491.153831018521</v>
      </c>
    </row>
    <row r="11" spans="1:6" x14ac:dyDescent="0.25">
      <c r="A11" t="s">
        <v>9</v>
      </c>
      <c r="B11" t="str">
        <f>LEFT(RIGHT(A11,21),4)</f>
        <v>2024</v>
      </c>
      <c r="C11">
        <v>7</v>
      </c>
      <c r="D11" t="str">
        <f>LEFT(RIGHT(A11,11),2)</f>
        <v>18</v>
      </c>
      <c r="E11" t="str">
        <f>RIGHT(A11,8)</f>
        <v>04:31:30</v>
      </c>
      <c r="F11" s="1">
        <f>DATE(B11,C11,D11)+E11</f>
        <v>45491.18854166667</v>
      </c>
    </row>
    <row r="12" spans="1:6" x14ac:dyDescent="0.25">
      <c r="A12" t="s">
        <v>10</v>
      </c>
      <c r="B12" t="str">
        <f>LEFT(RIGHT(A12,21),4)</f>
        <v>2024</v>
      </c>
      <c r="C12">
        <v>7</v>
      </c>
      <c r="D12" t="str">
        <f>LEFT(RIGHT(A12,11),2)</f>
        <v>18</v>
      </c>
      <c r="E12" t="str">
        <f>RIGHT(A12,8)</f>
        <v>05:21:30</v>
      </c>
      <c r="F12" s="1">
        <f>DATE(B12,C12,D12)+E12</f>
        <v>45491.223263888889</v>
      </c>
    </row>
    <row r="13" spans="1:6" x14ac:dyDescent="0.25">
      <c r="A13" t="s">
        <v>11</v>
      </c>
      <c r="B13" t="str">
        <f>LEFT(RIGHT(A13,21),4)</f>
        <v>2024</v>
      </c>
      <c r="C13">
        <v>7</v>
      </c>
      <c r="D13" t="str">
        <f>LEFT(RIGHT(A13,11),2)</f>
        <v>18</v>
      </c>
      <c r="E13" t="str">
        <f>RIGHT(A13,8)</f>
        <v>06:11:29</v>
      </c>
      <c r="F13" s="1">
        <f>DATE(B13,C13,D13)+E13</f>
        <v>45491.257974537039</v>
      </c>
    </row>
    <row r="14" spans="1:6" x14ac:dyDescent="0.25">
      <c r="A14" t="s">
        <v>12</v>
      </c>
      <c r="B14" t="str">
        <f>LEFT(RIGHT(A14,21),4)</f>
        <v>2024</v>
      </c>
      <c r="C14">
        <v>7</v>
      </c>
      <c r="D14" t="str">
        <f>LEFT(RIGHT(A14,11),2)</f>
        <v>18</v>
      </c>
      <c r="E14" t="str">
        <f>RIGHT(A14,8)</f>
        <v>07:01:29</v>
      </c>
      <c r="F14" s="1">
        <f>DATE(B14,C14,D14)+E14</f>
        <v>45491.292696759258</v>
      </c>
    </row>
    <row r="15" spans="1:6" x14ac:dyDescent="0.25">
      <c r="A15" t="s">
        <v>13</v>
      </c>
      <c r="B15" t="str">
        <f>LEFT(RIGHT(A15,21),4)</f>
        <v>2024</v>
      </c>
      <c r="C15">
        <v>7</v>
      </c>
      <c r="D15" t="str">
        <f>LEFT(RIGHT(A15,11),2)</f>
        <v>18</v>
      </c>
      <c r="E15" t="str">
        <f>RIGHT(A15,8)</f>
        <v>07:51:29</v>
      </c>
      <c r="F15" s="1">
        <f>DATE(B15,C15,D15)+E15</f>
        <v>45491.327418981484</v>
      </c>
    </row>
    <row r="16" spans="1:6" x14ac:dyDescent="0.25">
      <c r="A16" t="s">
        <v>14</v>
      </c>
      <c r="B16" t="str">
        <f>LEFT(RIGHT(A16,21),4)</f>
        <v>2024</v>
      </c>
      <c r="C16">
        <v>7</v>
      </c>
      <c r="D16" t="str">
        <f>LEFT(RIGHT(A16,11),2)</f>
        <v>18</v>
      </c>
      <c r="E16" t="str">
        <f>RIGHT(A16,8)</f>
        <v>08:41:29</v>
      </c>
      <c r="F16" s="1">
        <f>DATE(B16,C16,D16)+E16</f>
        <v>45491.362141203703</v>
      </c>
    </row>
    <row r="17" spans="1:6" x14ac:dyDescent="0.25">
      <c r="A17" t="s">
        <v>15</v>
      </c>
      <c r="B17" t="str">
        <f>LEFT(RIGHT(A17,21),4)</f>
        <v>2024</v>
      </c>
      <c r="C17">
        <v>7</v>
      </c>
      <c r="D17" t="str">
        <f>LEFT(RIGHT(A17,11),2)</f>
        <v>18</v>
      </c>
      <c r="E17" t="str">
        <f>RIGHT(A17,8)</f>
        <v>09:31:29</v>
      </c>
      <c r="F17" s="1">
        <f>DATE(B17,C17,D17)+E17</f>
        <v>45491.396863425929</v>
      </c>
    </row>
    <row r="18" spans="1:6" x14ac:dyDescent="0.25">
      <c r="A18" t="s">
        <v>16</v>
      </c>
      <c r="B18" t="str">
        <f>LEFT(RIGHT(A18,21),4)</f>
        <v>2024</v>
      </c>
      <c r="C18">
        <v>7</v>
      </c>
      <c r="D18" t="str">
        <f>LEFT(RIGHT(A18,11),2)</f>
        <v>18</v>
      </c>
      <c r="E18" t="str">
        <f>RIGHT(A18,8)</f>
        <v>10:21:28</v>
      </c>
      <c r="F18" s="1">
        <f>DATE(B18,C18,D18)+E18</f>
        <v>45491.431574074071</v>
      </c>
    </row>
    <row r="19" spans="1:6" x14ac:dyDescent="0.25">
      <c r="A19" t="s">
        <v>17</v>
      </c>
      <c r="B19" t="str">
        <f>LEFT(RIGHT(A19,21),4)</f>
        <v>2024</v>
      </c>
      <c r="C19">
        <v>7</v>
      </c>
      <c r="D19" t="str">
        <f>LEFT(RIGHT(A19,11),2)</f>
        <v>18</v>
      </c>
      <c r="E19" t="str">
        <f>RIGHT(A19,8)</f>
        <v>11:11:28</v>
      </c>
      <c r="F19" s="1">
        <f>DATE(B19,C19,D19)+E19</f>
        <v>45491.466296296298</v>
      </c>
    </row>
    <row r="20" spans="1:6" x14ac:dyDescent="0.25">
      <c r="A20" t="s">
        <v>18</v>
      </c>
      <c r="B20" t="str">
        <f>LEFT(RIGHT(A20,21),4)</f>
        <v>2024</v>
      </c>
      <c r="C20">
        <v>7</v>
      </c>
      <c r="D20" t="str">
        <f>LEFT(RIGHT(A20,11),2)</f>
        <v>18</v>
      </c>
      <c r="E20" t="str">
        <f>RIGHT(A20,8)</f>
        <v>12:01:27</v>
      </c>
      <c r="F20" s="1">
        <f>DATE(B20,C20,D20)+E20</f>
        <v>45491.501006944447</v>
      </c>
    </row>
    <row r="21" spans="1:6" x14ac:dyDescent="0.25">
      <c r="A21" t="s">
        <v>19</v>
      </c>
      <c r="B21" t="str">
        <f>LEFT(RIGHT(A21,21),4)</f>
        <v>2024</v>
      </c>
      <c r="C21">
        <v>7</v>
      </c>
      <c r="D21" t="str">
        <f>LEFT(RIGHT(A21,11),2)</f>
        <v>18</v>
      </c>
      <c r="E21" t="str">
        <f>RIGHT(A21,8)</f>
        <v>12:51:27</v>
      </c>
      <c r="F21" s="1">
        <f>DATE(B21,C21,D21)+E21</f>
        <v>45491.535729166666</v>
      </c>
    </row>
    <row r="22" spans="1:6" x14ac:dyDescent="0.25">
      <c r="A22" t="s">
        <v>20</v>
      </c>
      <c r="B22" t="str">
        <f>LEFT(RIGHT(A22,21),4)</f>
        <v>2024</v>
      </c>
      <c r="C22">
        <v>7</v>
      </c>
      <c r="D22" t="str">
        <f>LEFT(RIGHT(A22,11),2)</f>
        <v>18</v>
      </c>
      <c r="E22" t="str">
        <f>RIGHT(A22,8)</f>
        <v>13:41:26</v>
      </c>
      <c r="F22" s="1">
        <f>DATE(B22,C22,D22)+E22</f>
        <v>45491.570439814815</v>
      </c>
    </row>
    <row r="23" spans="1:6" x14ac:dyDescent="0.25">
      <c r="A23" t="s">
        <v>21</v>
      </c>
      <c r="B23" t="str">
        <f>LEFT(RIGHT(A23,21),4)</f>
        <v>2024</v>
      </c>
      <c r="C23">
        <v>7</v>
      </c>
      <c r="D23" t="str">
        <f>LEFT(RIGHT(A23,11),2)</f>
        <v>18</v>
      </c>
      <c r="E23" t="str">
        <f>RIGHT(A23,8)</f>
        <v>14:31:26</v>
      </c>
      <c r="F23" s="1">
        <f>DATE(B23,C23,D23)+E23</f>
        <v>45491.605162037034</v>
      </c>
    </row>
    <row r="24" spans="1:6" x14ac:dyDescent="0.25">
      <c r="A24" t="s">
        <v>22</v>
      </c>
      <c r="B24" t="str">
        <f>LEFT(RIGHT(A24,21),4)</f>
        <v>2024</v>
      </c>
      <c r="C24">
        <v>7</v>
      </c>
      <c r="D24" t="str">
        <f>LEFT(RIGHT(A24,11),2)</f>
        <v>18</v>
      </c>
      <c r="E24" t="str">
        <f>RIGHT(A24,8)</f>
        <v>15:21:26</v>
      </c>
      <c r="F24" s="1">
        <f>DATE(B24,C24,D24)+E24</f>
        <v>45491.639884259261</v>
      </c>
    </row>
    <row r="25" spans="1:6" x14ac:dyDescent="0.25">
      <c r="A25" t="s">
        <v>23</v>
      </c>
      <c r="B25" t="str">
        <f>LEFT(RIGHT(A25,21),4)</f>
        <v>2024</v>
      </c>
      <c r="C25">
        <v>7</v>
      </c>
      <c r="D25" t="str">
        <f>LEFT(RIGHT(A25,11),2)</f>
        <v>18</v>
      </c>
      <c r="E25" t="str">
        <f>RIGHT(A25,8)</f>
        <v>16:11:25</v>
      </c>
      <c r="F25" s="1">
        <f>DATE(B25,C25,D25)+E25</f>
        <v>45491.67459490741</v>
      </c>
    </row>
    <row r="26" spans="1:6" x14ac:dyDescent="0.25">
      <c r="A26" t="s">
        <v>24</v>
      </c>
      <c r="B26" t="str">
        <f>LEFT(RIGHT(A26,21),4)</f>
        <v>2024</v>
      </c>
      <c r="C26">
        <v>7</v>
      </c>
      <c r="D26" t="str">
        <f>LEFT(RIGHT(A26,11),2)</f>
        <v>18</v>
      </c>
      <c r="E26" t="str">
        <f>RIGHT(A26,8)</f>
        <v>17:01:24</v>
      </c>
      <c r="F26" s="1">
        <f>DATE(B26,C26,D26)+E26</f>
        <v>45491.709305555552</v>
      </c>
    </row>
    <row r="27" spans="1:6" x14ac:dyDescent="0.25">
      <c r="A27" t="s">
        <v>25</v>
      </c>
      <c r="B27" t="str">
        <f>LEFT(RIGHT(A27,21),4)</f>
        <v>2024</v>
      </c>
      <c r="C27">
        <v>7</v>
      </c>
      <c r="D27" t="str">
        <f>LEFT(RIGHT(A27,11),2)</f>
        <v>18</v>
      </c>
      <c r="E27" t="str">
        <f>RIGHT(A27,8)</f>
        <v>17:51:24</v>
      </c>
      <c r="F27" s="1">
        <f>DATE(B27,C27,D27)+E27</f>
        <v>45491.744027777779</v>
      </c>
    </row>
    <row r="28" spans="1:6" x14ac:dyDescent="0.25">
      <c r="A28" t="s">
        <v>26</v>
      </c>
      <c r="B28" t="str">
        <f>LEFT(RIGHT(A28,21),4)</f>
        <v>2024</v>
      </c>
      <c r="C28">
        <v>7</v>
      </c>
      <c r="D28" t="str">
        <f>LEFT(RIGHT(A28,11),2)</f>
        <v>18</v>
      </c>
      <c r="E28" t="str">
        <f>RIGHT(A28,8)</f>
        <v>18:41:24</v>
      </c>
      <c r="F28" s="1">
        <f>DATE(B28,C28,D28)+E28</f>
        <v>45491.778749999998</v>
      </c>
    </row>
    <row r="29" spans="1:6" x14ac:dyDescent="0.25">
      <c r="A29" t="s">
        <v>27</v>
      </c>
      <c r="B29" t="str">
        <f>LEFT(RIGHT(A29,21),4)</f>
        <v>2024</v>
      </c>
      <c r="C29">
        <v>7</v>
      </c>
      <c r="D29" t="str">
        <f>LEFT(RIGHT(A29,11),2)</f>
        <v>18</v>
      </c>
      <c r="E29" t="str">
        <f>RIGHT(A29,8)</f>
        <v>19:31:23</v>
      </c>
      <c r="F29" s="1">
        <f>DATE(B29,C29,D29)+E29</f>
        <v>45491.813460648147</v>
      </c>
    </row>
    <row r="30" spans="1:6" x14ac:dyDescent="0.25">
      <c r="A30" t="s">
        <v>28</v>
      </c>
      <c r="B30" t="str">
        <f>LEFT(RIGHT(A30,21),4)</f>
        <v>2024</v>
      </c>
      <c r="C30">
        <v>7</v>
      </c>
      <c r="D30" t="str">
        <f>LEFT(RIGHT(A30,11),2)</f>
        <v>18</v>
      </c>
      <c r="E30" t="str">
        <f>RIGHT(A30,8)</f>
        <v>20:21:22</v>
      </c>
      <c r="F30" s="1">
        <f>DATE(B30,C30,D30)+E30</f>
        <v>45491.848171296297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Trap Temperature Shifts</vt:lpstr>
      <vt:lpstr>Date 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Smith</cp:lastModifiedBy>
  <dcterms:created xsi:type="dcterms:W3CDTF">2024-06-20T22:52:19Z</dcterms:created>
  <dcterms:modified xsi:type="dcterms:W3CDTF">2024-06-20T23:34:55Z</dcterms:modified>
</cp:coreProperties>
</file>