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 Base" sheetId="1" r:id="rId4"/>
  </sheets>
  <definedNames/>
  <calcPr/>
  <extLst>
    <ext uri="GoogleSheetsCustomDataVersion1">
      <go:sheetsCustomData xmlns:go="http://customooxmlschemas.google.com/" r:id="rId5" roundtripDataSignature="AMtx7mj8Ge7Bi6xy7ymNC3U0WxVdXwLXAg=="/>
    </ext>
  </extLst>
</workbook>
</file>

<file path=xl/sharedStrings.xml><?xml version="1.0" encoding="utf-8"?>
<sst xmlns="http://schemas.openxmlformats.org/spreadsheetml/2006/main" count="136" uniqueCount="55">
  <si>
    <t>Compiladores e Interpretes</t>
  </si>
  <si>
    <t>Revisión del II Proyecto Programado Parser</t>
  </si>
  <si>
    <t>Integrantes:</t>
  </si>
  <si>
    <t>Rubro a revisar</t>
  </si>
  <si>
    <t>Prueba Variables</t>
  </si>
  <si>
    <t>Pts</t>
  </si>
  <si>
    <t>Logrado totalmente</t>
  </si>
  <si>
    <t>Logrado Parcial</t>
  </si>
  <si>
    <t>No logrado</t>
  </si>
  <si>
    <t>Puntos
Obtenidos</t>
  </si>
  <si>
    <t>Reconoce correctas las declaraciones correctas</t>
  </si>
  <si>
    <t>x</t>
  </si>
  <si>
    <t>reconoce parametros correctos</t>
  </si>
  <si>
    <t>Declaración fuera de lugar</t>
  </si>
  <si>
    <t>No da errores donde no los hay</t>
  </si>
  <si>
    <t>Prueba Estructura</t>
  </si>
  <si>
    <t>statement dentro de declaraciones</t>
  </si>
  <si>
    <t>declaraciones fuera de lugar</t>
  </si>
  <si>
    <t>Error por funcion sin parentesis</t>
  </si>
  <si>
    <t>Reconoce estructuras correctas</t>
  </si>
  <si>
    <t>No da errores donde no hay</t>
  </si>
  <si>
    <t>Prueba expresiones</t>
  </si>
  <si>
    <t>Identifica correctamente las expresiones aritmeticas</t>
  </si>
  <si>
    <t>Identifica correctamentela llamada a funciones y parametros</t>
  </si>
  <si>
    <t>Pruebas Funciones</t>
  </si>
  <si>
    <t>Reconoce los errores en funciones</t>
  </si>
  <si>
    <t>Aceptan expresiones booleanas</t>
  </si>
  <si>
    <t>If - While - For</t>
  </si>
  <si>
    <t>Errores del IF</t>
  </si>
  <si>
    <t>Acepta If correctos y anidados</t>
  </si>
  <si>
    <t>Errores del While</t>
  </si>
  <si>
    <t xml:space="preserve">Acepta While correctos </t>
  </si>
  <si>
    <t>Errores del For</t>
  </si>
  <si>
    <t>Acepta for  correctos y anidados</t>
  </si>
  <si>
    <t>break y continue</t>
  </si>
  <si>
    <t>Switch Read Write</t>
  </si>
  <si>
    <t>Errores del Switch</t>
  </si>
  <si>
    <t>Reconoce correctamente errores de read</t>
  </si>
  <si>
    <t>Reconoce correctamente errores de Write</t>
  </si>
  <si>
    <t>General</t>
  </si>
  <si>
    <t>La lista de mensajes de erorr es clara</t>
  </si>
  <si>
    <t>Los mensajes son claros, linea y tipo</t>
  </si>
  <si>
    <t>El sistema se recupera de los errores</t>
  </si>
  <si>
    <t>Todos participan en la revision</t>
  </si>
  <si>
    <t>Documentación</t>
  </si>
  <si>
    <t>Casos de Prueba</t>
  </si>
  <si>
    <t>Los casos de prueba son claros y especifican lo que se prueba y el resultado y abarcan la totalidad de la funcionalidad</t>
  </si>
  <si>
    <t>Manual</t>
  </si>
  <si>
    <t>Incluye como correr y compilar el proyecto</t>
  </si>
  <si>
    <t>Análisis de resultados</t>
  </si>
  <si>
    <t>El inventario cuenta con todos los requerimientos funcionales y no funcionales solicitados.</t>
  </si>
  <si>
    <t>La documentacion esta bien presentada y ordenada</t>
  </si>
  <si>
    <t>Incluye la gramática</t>
  </si>
  <si>
    <t>La documentacion incluye el contenido solllicitado</t>
  </si>
  <si>
    <t>RESULTADO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</si>
</sst>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4.0"/>
      <color rgb="FF000000"/>
      <name val="Calibri"/>
    </font>
    <font/>
    <font>
      <sz val="11.0"/>
      <color rgb="FF000000"/>
      <name val="Calibri"/>
    </font>
    <font>
      <sz val="20.0"/>
      <color rgb="FF000000"/>
      <name val="Calibri"/>
    </font>
    <font>
      <b/>
      <sz val="11.0"/>
      <color rgb="FF000000"/>
      <name val="Calibri"/>
    </font>
    <font>
      <sz val="18.0"/>
      <color rgb="FF000000"/>
      <name val="Calibri"/>
    </font>
    <font>
      <b/>
      <sz val="9.0"/>
      <color rgb="FF000000"/>
      <name val="Calibri"/>
    </font>
    <font>
      <b/>
      <sz val="12.0"/>
      <color rgb="FF000000"/>
      <name val="Calibri"/>
    </font>
    <font>
      <sz val="11.0"/>
      <color rgb="FFFF0000"/>
      <name val="Calibri"/>
    </font>
    <font>
      <b/>
      <sz val="14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</fills>
  <borders count="25">
    <border/>
    <border>
      <left/>
      <top/>
      <bottom/>
    </border>
    <border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Border="1" applyFont="1"/>
    <xf borderId="3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3" fillId="2" fontId="5" numFmtId="0" xfId="0" applyBorder="1" applyFont="1"/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6" fillId="0" fontId="2" numFmtId="0" xfId="0" applyBorder="1" applyFont="1"/>
    <xf borderId="1" fillId="2" fontId="6" numFmtId="0" xfId="0" applyAlignment="1" applyBorder="1" applyFont="1">
      <alignment horizontal="center"/>
    </xf>
    <xf borderId="3" fillId="2" fontId="6" numFmtId="0" xfId="0" applyAlignment="1" applyBorder="1" applyFont="1">
      <alignment horizontal="center"/>
    </xf>
    <xf borderId="7" fillId="2" fontId="1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4" fillId="2" fontId="7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vertical="center" wrapText="1"/>
    </xf>
    <xf borderId="10" fillId="2" fontId="3" numFmtId="0" xfId="0" applyBorder="1" applyFont="1"/>
    <xf borderId="1" fillId="2" fontId="3" numFmtId="0" xfId="0" applyAlignment="1" applyBorder="1" applyFont="1">
      <alignment shrinkToFit="0" wrapText="1"/>
    </xf>
    <xf borderId="11" fillId="0" fontId="2" numFmtId="0" xfId="0" applyBorder="1" applyFont="1"/>
    <xf borderId="4" fillId="3" fontId="3" numFmtId="0" xfId="0" applyAlignment="1" applyBorder="1" applyFill="1" applyFont="1">
      <alignment horizontal="center"/>
    </xf>
    <xf borderId="4" fillId="2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shrinkToFit="0" wrapText="1"/>
    </xf>
    <xf borderId="13" fillId="2" fontId="3" numFmtId="0" xfId="0" applyBorder="1" applyFont="1"/>
    <xf borderId="14" fillId="2" fontId="3" numFmtId="0" xfId="0" applyAlignment="1" applyBorder="1" applyFont="1">
      <alignment shrinkToFit="0" wrapText="1"/>
    </xf>
    <xf borderId="15" fillId="0" fontId="2" numFmtId="0" xfId="0" applyBorder="1" applyFont="1"/>
    <xf borderId="16" fillId="0" fontId="2" numFmtId="0" xfId="0" applyBorder="1" applyFont="1"/>
    <xf borderId="4" fillId="3" fontId="8" numFmtId="0" xfId="0" applyAlignment="1" applyBorder="1" applyFont="1">
      <alignment horizontal="center"/>
    </xf>
    <xf borderId="17" fillId="2" fontId="7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18" fillId="2" fontId="3" numFmtId="0" xfId="0" applyAlignment="1" applyBorder="1" applyFont="1">
      <alignment horizontal="left"/>
    </xf>
    <xf borderId="19" fillId="2" fontId="1" numFmtId="0" xfId="0" applyBorder="1" applyFont="1"/>
    <xf borderId="20" fillId="2" fontId="3" numFmtId="0" xfId="0" applyBorder="1" applyFont="1"/>
    <xf borderId="21" fillId="2" fontId="3" numFmtId="0" xfId="0" applyBorder="1" applyFont="1"/>
    <xf borderId="4" fillId="3" fontId="3" numFmtId="0" xfId="0" applyAlignment="1" applyBorder="1" applyFont="1">
      <alignment horizontal="center" vertical="center"/>
    </xf>
    <xf borderId="3" fillId="2" fontId="9" numFmtId="0" xfId="0" applyBorder="1" applyFont="1"/>
    <xf borderId="12" fillId="2" fontId="3" numFmtId="0" xfId="0" applyBorder="1" applyFont="1"/>
    <xf borderId="22" fillId="2" fontId="7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left" shrinkToFit="0" wrapText="1"/>
    </xf>
    <xf borderId="22" fillId="3" fontId="3" numFmtId="0" xfId="0" applyAlignment="1" applyBorder="1" applyFont="1">
      <alignment horizontal="center"/>
    </xf>
    <xf borderId="12" fillId="2" fontId="3" numFmtId="0" xfId="0" applyAlignment="1" applyBorder="1" applyFont="1">
      <alignment horizontal="left"/>
    </xf>
    <xf borderId="22" fillId="3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vertical="center"/>
    </xf>
    <xf borderId="18" fillId="2" fontId="3" numFmtId="0" xfId="0" applyBorder="1" applyFont="1"/>
    <xf borderId="23" fillId="2" fontId="3" numFmtId="0" xfId="0" applyBorder="1" applyFont="1"/>
    <xf borderId="22" fillId="3" fontId="8" numFmtId="0" xfId="0" applyAlignment="1" applyBorder="1" applyFont="1">
      <alignment horizontal="center"/>
    </xf>
    <xf borderId="23" fillId="2" fontId="3" numFmtId="0" xfId="0" applyAlignment="1" applyBorder="1" applyFont="1">
      <alignment horizontal="left"/>
    </xf>
    <xf borderId="4" fillId="3" fontId="5" numFmtId="0" xfId="0" applyAlignment="1" applyBorder="1" applyFont="1">
      <alignment horizontal="center"/>
    </xf>
    <xf borderId="3" fillId="2" fontId="8" numFmtId="0" xfId="0" applyBorder="1" applyFont="1"/>
    <xf borderId="5" fillId="4" fontId="3" numFmtId="0" xfId="0" applyAlignment="1" applyBorder="1" applyFill="1" applyFont="1">
      <alignment horizontal="center"/>
    </xf>
    <xf borderId="24" fillId="0" fontId="2" numFmtId="0" xfId="0" applyBorder="1" applyFont="1"/>
    <xf borderId="3" fillId="2" fontId="8" numFmtId="0" xfId="0" applyAlignment="1" applyBorder="1" applyFont="1">
      <alignment horizontal="left"/>
    </xf>
    <xf borderId="12" fillId="2" fontId="8" numFmtId="0" xfId="0" applyAlignment="1" applyBorder="1" applyFont="1">
      <alignment horizontal="left"/>
    </xf>
    <xf borderId="12" fillId="2" fontId="3" numFmtId="0" xfId="0" applyAlignment="1" applyBorder="1" applyFont="1">
      <alignment horizontal="left" shrinkToFit="0" wrapText="1"/>
    </xf>
    <xf borderId="14" fillId="2" fontId="3" numFmtId="0" xfId="0" applyAlignment="1" applyBorder="1" applyFont="1">
      <alignment horizontal="left" shrinkToFit="0" wrapText="1"/>
    </xf>
    <xf borderId="1" fillId="2" fontId="10" numFmtId="0" xfId="0" applyAlignment="1" applyBorder="1" applyFont="1">
      <alignment horizontal="right"/>
    </xf>
    <xf borderId="12" fillId="2" fontId="10" numFmtId="0" xfId="0" applyBorder="1" applyFont="1"/>
    <xf borderId="3" fillId="2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7.57"/>
    <col customWidth="1" min="3" max="3" width="25.29"/>
    <col customWidth="1" min="4" max="4" width="44.43"/>
    <col customWidth="1" min="5" max="5" width="7.14"/>
    <col customWidth="1" min="6" max="6" width="11.14"/>
    <col customWidth="1" hidden="1" min="7" max="7" width="10.71"/>
    <col customWidth="1" min="8" max="8" width="10.43"/>
    <col customWidth="1" hidden="1" min="9" max="9" width="10.71"/>
    <col customWidth="1" min="10" max="10" width="10.57"/>
    <col customWidth="1" hidden="1" min="11" max="11" width="10.71"/>
    <col customWidth="1" min="12" max="12" width="7.57"/>
    <col customWidth="1" min="13" max="13" width="9.0"/>
    <col customWidth="1" min="14" max="26" width="10.71"/>
  </cols>
  <sheetData>
    <row r="1" ht="18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5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/>
      <c r="B5" s="7">
        <v>1.0</v>
      </c>
      <c r="C5" s="8"/>
      <c r="D5" s="9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/>
      <c r="B6" s="7">
        <v>2.0</v>
      </c>
      <c r="C6" s="8"/>
      <c r="D6" s="9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3"/>
      <c r="B7" s="7">
        <v>3.0</v>
      </c>
      <c r="C7" s="8"/>
      <c r="D7" s="9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3"/>
      <c r="B8" s="4"/>
      <c r="C8" s="4"/>
      <c r="D8" s="4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3.25" customHeight="1">
      <c r="A9" s="10" t="s">
        <v>3</v>
      </c>
      <c r="B9" s="2"/>
      <c r="C9" s="2"/>
      <c r="D9" s="2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11"/>
      <c r="B10" s="11"/>
      <c r="C10" s="11"/>
      <c r="D10" s="11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2" t="s">
        <v>4</v>
      </c>
      <c r="B12" s="13"/>
      <c r="C12" s="13"/>
      <c r="D12" s="14"/>
      <c r="E12" s="15" t="s">
        <v>5</v>
      </c>
      <c r="F12" s="15" t="s">
        <v>6</v>
      </c>
      <c r="G12" s="15"/>
      <c r="H12" s="15" t="s">
        <v>7</v>
      </c>
      <c r="I12" s="15"/>
      <c r="J12" s="15" t="s">
        <v>8</v>
      </c>
      <c r="K12" s="15"/>
      <c r="L12" s="16" t="s"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7"/>
      <c r="B13" s="18" t="s">
        <v>10</v>
      </c>
      <c r="C13" s="2"/>
      <c r="D13" s="19"/>
      <c r="E13" s="20">
        <v>2.0</v>
      </c>
      <c r="F13" s="7"/>
      <c r="G13" s="7">
        <f t="shared" ref="G13:G16" si="1">IF(F13="x",E13,0)</f>
        <v>0</v>
      </c>
      <c r="H13" s="21" t="s">
        <v>11</v>
      </c>
      <c r="I13" s="7">
        <f t="shared" ref="I13:I16" si="2">IF(H13="x",E13/2,0)</f>
        <v>1</v>
      </c>
      <c r="J13" s="7"/>
      <c r="K13" s="7">
        <v>0.0</v>
      </c>
      <c r="L13" s="7">
        <f t="shared" ref="L13:L16" si="3">SUM(G13,I13,K13)</f>
        <v>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7"/>
      <c r="B14" s="18" t="s">
        <v>12</v>
      </c>
      <c r="C14" s="2"/>
      <c r="D14" s="19"/>
      <c r="E14" s="20">
        <v>2.0</v>
      </c>
      <c r="F14" s="21" t="s">
        <v>11</v>
      </c>
      <c r="G14" s="7">
        <f t="shared" si="1"/>
        <v>2</v>
      </c>
      <c r="H14" s="7"/>
      <c r="I14" s="7">
        <f t="shared" si="2"/>
        <v>0</v>
      </c>
      <c r="J14" s="7"/>
      <c r="K14" s="7">
        <v>0.0</v>
      </c>
      <c r="L14" s="7">
        <f t="shared" si="3"/>
        <v>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7"/>
      <c r="B15" s="22" t="s">
        <v>13</v>
      </c>
      <c r="C15" s="22"/>
      <c r="D15" s="22"/>
      <c r="E15" s="20">
        <v>2.0</v>
      </c>
      <c r="F15" s="7"/>
      <c r="G15" s="7">
        <f t="shared" si="1"/>
        <v>0</v>
      </c>
      <c r="H15" s="21" t="s">
        <v>11</v>
      </c>
      <c r="I15" s="7">
        <f t="shared" si="2"/>
        <v>1</v>
      </c>
      <c r="J15" s="7"/>
      <c r="K15" s="7">
        <v>0.0</v>
      </c>
      <c r="L15" s="7">
        <f t="shared" si="3"/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3"/>
      <c r="B16" s="24" t="s">
        <v>14</v>
      </c>
      <c r="C16" s="25"/>
      <c r="D16" s="26"/>
      <c r="E16" s="20">
        <v>2.0</v>
      </c>
      <c r="F16" s="21" t="s">
        <v>11</v>
      </c>
      <c r="G16" s="7">
        <f t="shared" si="1"/>
        <v>2</v>
      </c>
      <c r="H16" s="7"/>
      <c r="I16" s="7">
        <f t="shared" si="2"/>
        <v>0</v>
      </c>
      <c r="J16" s="7"/>
      <c r="K16" s="7">
        <v>0.0</v>
      </c>
      <c r="L16" s="7">
        <f t="shared" si="3"/>
        <v>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27">
        <f>SUM(E13:E16)</f>
        <v>8</v>
      </c>
      <c r="F17" s="20">
        <f>SUM(G13:G16)</f>
        <v>4</v>
      </c>
      <c r="G17" s="20"/>
      <c r="H17" s="20">
        <f>SUM(I13:I16)</f>
        <v>2</v>
      </c>
      <c r="I17" s="20"/>
      <c r="J17" s="20">
        <f>SUM(K13:K16)</f>
        <v>0</v>
      </c>
      <c r="K17" s="20"/>
      <c r="L17" s="27">
        <f>SUM(L13:L16)</f>
        <v>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12" t="s">
        <v>15</v>
      </c>
      <c r="B19" s="13"/>
      <c r="C19" s="13"/>
      <c r="D19" s="13"/>
      <c r="E19" s="15" t="s">
        <v>5</v>
      </c>
      <c r="F19" s="15" t="s">
        <v>6</v>
      </c>
      <c r="G19" s="15"/>
      <c r="H19" s="15" t="s">
        <v>7</v>
      </c>
      <c r="I19" s="15"/>
      <c r="J19" s="15" t="s">
        <v>8</v>
      </c>
      <c r="K19" s="28"/>
      <c r="L19" s="29" t="s">
        <v>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7"/>
      <c r="B20" s="18" t="s">
        <v>16</v>
      </c>
      <c r="C20" s="2"/>
      <c r="D20" s="2"/>
      <c r="E20" s="20">
        <v>2.0</v>
      </c>
      <c r="F20" s="21" t="s">
        <v>11</v>
      </c>
      <c r="G20" s="7">
        <f t="shared" ref="G20:G24" si="4">IF(F20="x",E20,0)</f>
        <v>2</v>
      </c>
      <c r="H20" s="7"/>
      <c r="I20" s="7">
        <f t="shared" ref="I20:I24" si="5">IF(H20="x",E20/2,0)</f>
        <v>0</v>
      </c>
      <c r="J20" s="7"/>
      <c r="K20" s="7">
        <v>0.0</v>
      </c>
      <c r="L20" s="7">
        <f t="shared" ref="L20:L24" si="6">SUM(G20,I20,K20)</f>
        <v>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7"/>
      <c r="B21" s="30" t="s">
        <v>17</v>
      </c>
      <c r="C21" s="2"/>
      <c r="D21" s="2"/>
      <c r="E21" s="20">
        <v>2.0</v>
      </c>
      <c r="F21" s="21" t="s">
        <v>11</v>
      </c>
      <c r="G21" s="7">
        <f t="shared" si="4"/>
        <v>2</v>
      </c>
      <c r="H21" s="7"/>
      <c r="I21" s="7">
        <f t="shared" si="5"/>
        <v>0</v>
      </c>
      <c r="J21" s="7"/>
      <c r="K21" s="7">
        <v>0.0</v>
      </c>
      <c r="L21" s="7">
        <f t="shared" si="6"/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7"/>
      <c r="B22" s="31" t="s">
        <v>18</v>
      </c>
      <c r="C22" s="31"/>
      <c r="D22" s="31"/>
      <c r="E22" s="20">
        <v>2.0</v>
      </c>
      <c r="F22" s="21" t="s">
        <v>11</v>
      </c>
      <c r="G22" s="7">
        <f t="shared" si="4"/>
        <v>2</v>
      </c>
      <c r="H22" s="7"/>
      <c r="I22" s="7">
        <f t="shared" si="5"/>
        <v>0</v>
      </c>
      <c r="J22" s="7"/>
      <c r="K22" s="7">
        <v>0.0</v>
      </c>
      <c r="L22" s="7">
        <f t="shared" si="6"/>
        <v>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7"/>
      <c r="B23" s="31" t="s">
        <v>19</v>
      </c>
      <c r="C23" s="31"/>
      <c r="D23" s="31"/>
      <c r="E23" s="20">
        <v>2.0</v>
      </c>
      <c r="F23" s="7"/>
      <c r="G23" s="7">
        <f t="shared" si="4"/>
        <v>0</v>
      </c>
      <c r="H23" s="21" t="s">
        <v>11</v>
      </c>
      <c r="I23" s="7">
        <f t="shared" si="5"/>
        <v>1</v>
      </c>
      <c r="J23" s="7"/>
      <c r="K23" s="7">
        <v>0.0</v>
      </c>
      <c r="L23" s="7">
        <f t="shared" si="6"/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3"/>
      <c r="B24" s="32" t="s">
        <v>20</v>
      </c>
      <c r="C24" s="32"/>
      <c r="D24" s="32"/>
      <c r="E24" s="20">
        <v>2.0</v>
      </c>
      <c r="F24" s="21" t="s">
        <v>11</v>
      </c>
      <c r="G24" s="7">
        <f t="shared" si="4"/>
        <v>2</v>
      </c>
      <c r="H24" s="7"/>
      <c r="I24" s="7">
        <f t="shared" si="5"/>
        <v>0</v>
      </c>
      <c r="J24" s="7"/>
      <c r="K24" s="7">
        <v>0.0</v>
      </c>
      <c r="L24" s="7">
        <f t="shared" si="6"/>
        <v>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0"/>
      <c r="C25" s="2"/>
      <c r="D25" s="2"/>
      <c r="E25" s="27">
        <f>SUM(E20:E24)</f>
        <v>10</v>
      </c>
      <c r="F25" s="20">
        <f>SUM(G20:G24)</f>
        <v>8</v>
      </c>
      <c r="G25" s="20"/>
      <c r="H25" s="20">
        <f>SUM(I20:I24)</f>
        <v>1</v>
      </c>
      <c r="I25" s="20"/>
      <c r="J25" s="20">
        <f>SUM(K20:K24)</f>
        <v>0</v>
      </c>
      <c r="K25" s="20"/>
      <c r="L25" s="27">
        <f>SUM(L20:L24)</f>
        <v>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/>
      <c r="B26" s="31"/>
      <c r="C26" s="31"/>
      <c r="D26" s="31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3" t="s">
        <v>21</v>
      </c>
      <c r="B27" s="34"/>
      <c r="C27" s="34"/>
      <c r="D27" s="35"/>
      <c r="E27" s="15" t="s">
        <v>5</v>
      </c>
      <c r="F27" s="15" t="s">
        <v>6</v>
      </c>
      <c r="G27" s="15"/>
      <c r="H27" s="15" t="s">
        <v>7</v>
      </c>
      <c r="I27" s="15"/>
      <c r="J27" s="15" t="s">
        <v>8</v>
      </c>
      <c r="K27" s="15"/>
      <c r="L27" s="16" t="s">
        <v>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7"/>
      <c r="B28" s="18" t="s">
        <v>22</v>
      </c>
      <c r="C28" s="2"/>
      <c r="D28" s="19"/>
      <c r="E28" s="36">
        <v>5.0</v>
      </c>
      <c r="F28" s="21" t="s">
        <v>11</v>
      </c>
      <c r="G28" s="7">
        <f t="shared" ref="G28:G31" si="7">IF(F28="x",E28,0)</f>
        <v>5</v>
      </c>
      <c r="H28" s="7"/>
      <c r="I28" s="7">
        <f t="shared" ref="I28:I31" si="8">IF(H28="x",E28/2,0)</f>
        <v>0</v>
      </c>
      <c r="J28" s="7"/>
      <c r="K28" s="7">
        <v>0.0</v>
      </c>
      <c r="L28" s="7">
        <f t="shared" ref="L28:L31" si="9">SUM(G28,I28,K28)</f>
        <v>5</v>
      </c>
      <c r="M28" s="3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7"/>
      <c r="B29" s="3" t="s">
        <v>23</v>
      </c>
      <c r="C29" s="3"/>
      <c r="D29" s="38"/>
      <c r="E29" s="20">
        <v>5.0</v>
      </c>
      <c r="F29" s="7"/>
      <c r="G29" s="7">
        <f t="shared" si="7"/>
        <v>0</v>
      </c>
      <c r="H29" s="21" t="s">
        <v>11</v>
      </c>
      <c r="I29" s="7">
        <f t="shared" si="8"/>
        <v>2.5</v>
      </c>
      <c r="J29" s="7"/>
      <c r="K29" s="7">
        <v>0.0</v>
      </c>
      <c r="L29" s="7">
        <f t="shared" si="9"/>
        <v>2.5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7"/>
      <c r="B30" s="31" t="s">
        <v>19</v>
      </c>
      <c r="C30" s="31"/>
      <c r="D30" s="31"/>
      <c r="E30" s="20">
        <v>2.0</v>
      </c>
      <c r="F30" s="21" t="s">
        <v>11</v>
      </c>
      <c r="G30" s="7">
        <f t="shared" si="7"/>
        <v>2</v>
      </c>
      <c r="H30" s="7"/>
      <c r="I30" s="7">
        <f t="shared" si="8"/>
        <v>0</v>
      </c>
      <c r="J30" s="7"/>
      <c r="K30" s="7">
        <v>0.0</v>
      </c>
      <c r="L30" s="7">
        <f t="shared" si="9"/>
        <v>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3"/>
      <c r="B31" s="32" t="s">
        <v>20</v>
      </c>
      <c r="C31" s="32"/>
      <c r="D31" s="32"/>
      <c r="E31" s="20">
        <v>2.0</v>
      </c>
      <c r="F31" s="7"/>
      <c r="G31" s="7">
        <f t="shared" si="7"/>
        <v>0</v>
      </c>
      <c r="H31" s="21" t="s">
        <v>11</v>
      </c>
      <c r="I31" s="7">
        <f t="shared" si="8"/>
        <v>1</v>
      </c>
      <c r="J31" s="7"/>
      <c r="K31" s="7">
        <v>0.0</v>
      </c>
      <c r="L31" s="7">
        <f t="shared" si="9"/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27">
        <f>SUM(E28:E31)</f>
        <v>14</v>
      </c>
      <c r="F32" s="20">
        <f>SUM(G28:G31)</f>
        <v>7</v>
      </c>
      <c r="G32" s="20"/>
      <c r="H32" s="20">
        <f>SUM(I28:I31)</f>
        <v>3.5</v>
      </c>
      <c r="I32" s="20"/>
      <c r="J32" s="20">
        <f>SUM(K28:K31)</f>
        <v>0</v>
      </c>
      <c r="K32" s="20"/>
      <c r="L32" s="27">
        <f>SUM(L28:L31)</f>
        <v>10.5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3" t="s">
        <v>24</v>
      </c>
      <c r="B34" s="34"/>
      <c r="C34" s="34"/>
      <c r="D34" s="35"/>
      <c r="E34" s="39" t="s">
        <v>5</v>
      </c>
      <c r="F34" s="15" t="s">
        <v>6</v>
      </c>
      <c r="G34" s="15"/>
      <c r="H34" s="15" t="s">
        <v>7</v>
      </c>
      <c r="I34" s="15"/>
      <c r="J34" s="15" t="s">
        <v>8</v>
      </c>
      <c r="K34" s="15"/>
      <c r="L34" s="16" t="s">
        <v>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7"/>
      <c r="B35" s="40" t="s">
        <v>25</v>
      </c>
      <c r="C35" s="2"/>
      <c r="D35" s="19"/>
      <c r="E35" s="41">
        <v>6.0</v>
      </c>
      <c r="F35" s="21" t="s">
        <v>11</v>
      </c>
      <c r="G35" s="7">
        <f t="shared" ref="G35:G38" si="10">IF(F35="x",E35,0)</f>
        <v>6</v>
      </c>
      <c r="H35" s="7"/>
      <c r="I35" s="7">
        <f t="shared" ref="I35:I38" si="11">IF(H35="x",E35/2,0)</f>
        <v>0</v>
      </c>
      <c r="J35" s="7"/>
      <c r="K35" s="7">
        <v>0.0</v>
      </c>
      <c r="L35" s="7">
        <f t="shared" ref="L35:L38" si="12">SUM(G35,I35,K35)</f>
        <v>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17"/>
      <c r="B36" s="31" t="s">
        <v>26</v>
      </c>
      <c r="C36" s="31"/>
      <c r="D36" s="42"/>
      <c r="E36" s="41">
        <v>3.0</v>
      </c>
      <c r="F36" s="7"/>
      <c r="G36" s="7">
        <f t="shared" si="10"/>
        <v>0</v>
      </c>
      <c r="H36" s="21" t="s">
        <v>11</v>
      </c>
      <c r="I36" s="7">
        <f t="shared" si="11"/>
        <v>1.5</v>
      </c>
      <c r="J36" s="7"/>
      <c r="K36" s="7">
        <v>0.0</v>
      </c>
      <c r="L36" s="7">
        <f t="shared" si="12"/>
        <v>1.5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3"/>
      <c r="B37" s="31" t="s">
        <v>19</v>
      </c>
      <c r="C37" s="31"/>
      <c r="D37" s="31"/>
      <c r="E37" s="20">
        <v>2.0</v>
      </c>
      <c r="F37" s="21" t="s">
        <v>11</v>
      </c>
      <c r="G37" s="7">
        <f t="shared" si="10"/>
        <v>2</v>
      </c>
      <c r="H37" s="7"/>
      <c r="I37" s="7">
        <f t="shared" si="11"/>
        <v>0</v>
      </c>
      <c r="J37" s="7"/>
      <c r="K37" s="7">
        <v>0.0</v>
      </c>
      <c r="L37" s="7">
        <f t="shared" si="12"/>
        <v>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3"/>
      <c r="B38" s="32" t="s">
        <v>20</v>
      </c>
      <c r="C38" s="32"/>
      <c r="D38" s="32"/>
      <c r="E38" s="41">
        <v>2.0</v>
      </c>
      <c r="F38" s="21" t="s">
        <v>11</v>
      </c>
      <c r="G38" s="7">
        <f t="shared" si="10"/>
        <v>2</v>
      </c>
      <c r="H38" s="7"/>
      <c r="I38" s="7">
        <f t="shared" si="11"/>
        <v>0</v>
      </c>
      <c r="J38" s="7"/>
      <c r="K38" s="7">
        <v>0.0</v>
      </c>
      <c r="L38" s="7">
        <f t="shared" si="12"/>
        <v>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27">
        <f>SUM(E35:E38)</f>
        <v>13</v>
      </c>
      <c r="F39" s="20">
        <f>SUM(G35:G38)</f>
        <v>10</v>
      </c>
      <c r="G39" s="20"/>
      <c r="H39" s="20">
        <f>SUM(I35:I38)</f>
        <v>1.5</v>
      </c>
      <c r="I39" s="20"/>
      <c r="J39" s="20">
        <f>SUM(K35:K38)</f>
        <v>0</v>
      </c>
      <c r="K39" s="20"/>
      <c r="L39" s="27">
        <f>SUM(L35:L38)</f>
        <v>11.5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33" t="s">
        <v>27</v>
      </c>
      <c r="B41" s="34"/>
      <c r="C41" s="34"/>
      <c r="D41" s="35"/>
      <c r="E41" s="39" t="s">
        <v>5</v>
      </c>
      <c r="F41" s="15" t="s">
        <v>6</v>
      </c>
      <c r="G41" s="15"/>
      <c r="H41" s="15" t="s">
        <v>7</v>
      </c>
      <c r="I41" s="15"/>
      <c r="J41" s="15" t="s">
        <v>8</v>
      </c>
      <c r="K41" s="28"/>
      <c r="L41" s="29" t="s">
        <v>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7"/>
      <c r="B42" s="30" t="s">
        <v>28</v>
      </c>
      <c r="C42" s="2"/>
      <c r="D42" s="19"/>
      <c r="E42" s="41">
        <v>4.0</v>
      </c>
      <c r="F42" s="21" t="s">
        <v>11</v>
      </c>
      <c r="G42" s="7">
        <f t="shared" ref="G42:G50" si="13">IF(F42="x",E42,0)</f>
        <v>4</v>
      </c>
      <c r="H42" s="7"/>
      <c r="I42" s="7">
        <f t="shared" ref="I42:I50" si="14">IF(H42="x",E42/2,0)</f>
        <v>0</v>
      </c>
      <c r="J42" s="7"/>
      <c r="K42" s="7">
        <v>0.0</v>
      </c>
      <c r="L42" s="7">
        <f t="shared" ref="L42:L50" si="15">SUM(G42,I42,K42)</f>
        <v>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7"/>
      <c r="B43" s="30" t="s">
        <v>29</v>
      </c>
      <c r="C43" s="2"/>
      <c r="D43" s="19"/>
      <c r="E43" s="41">
        <v>2.0</v>
      </c>
      <c r="F43" s="21" t="s">
        <v>11</v>
      </c>
      <c r="G43" s="7">
        <f t="shared" si="13"/>
        <v>2</v>
      </c>
      <c r="H43" s="7"/>
      <c r="I43" s="7">
        <f t="shared" si="14"/>
        <v>0</v>
      </c>
      <c r="J43" s="7"/>
      <c r="K43" s="7">
        <v>0.0</v>
      </c>
      <c r="L43" s="7">
        <f t="shared" si="15"/>
        <v>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7"/>
      <c r="B44" s="30" t="s">
        <v>30</v>
      </c>
      <c r="C44" s="2"/>
      <c r="D44" s="19"/>
      <c r="E44" s="41">
        <v>4.0</v>
      </c>
      <c r="F44" s="21" t="s">
        <v>11</v>
      </c>
      <c r="G44" s="7">
        <f t="shared" si="13"/>
        <v>4</v>
      </c>
      <c r="H44" s="7"/>
      <c r="I44" s="7">
        <f t="shared" si="14"/>
        <v>0</v>
      </c>
      <c r="J44" s="7"/>
      <c r="K44" s="7">
        <v>0.0</v>
      </c>
      <c r="L44" s="7">
        <f t="shared" si="15"/>
        <v>4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7"/>
      <c r="B45" s="30" t="s">
        <v>31</v>
      </c>
      <c r="C45" s="2"/>
      <c r="D45" s="19"/>
      <c r="E45" s="41">
        <v>2.0</v>
      </c>
      <c r="F45" s="21" t="s">
        <v>11</v>
      </c>
      <c r="G45" s="7">
        <f t="shared" si="13"/>
        <v>2</v>
      </c>
      <c r="H45" s="7"/>
      <c r="I45" s="7">
        <f t="shared" si="14"/>
        <v>0</v>
      </c>
      <c r="J45" s="7"/>
      <c r="K45" s="7">
        <v>0.0</v>
      </c>
      <c r="L45" s="7">
        <f t="shared" si="15"/>
        <v>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7"/>
      <c r="B46" s="30" t="s">
        <v>32</v>
      </c>
      <c r="C46" s="2"/>
      <c r="D46" s="19"/>
      <c r="E46" s="41">
        <v>4.0</v>
      </c>
      <c r="F46" s="21" t="s">
        <v>11</v>
      </c>
      <c r="G46" s="7">
        <f t="shared" si="13"/>
        <v>4</v>
      </c>
      <c r="H46" s="7"/>
      <c r="I46" s="7">
        <f t="shared" si="14"/>
        <v>0</v>
      </c>
      <c r="J46" s="7"/>
      <c r="K46" s="7">
        <v>0.0</v>
      </c>
      <c r="L46" s="7">
        <f t="shared" si="15"/>
        <v>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17"/>
      <c r="B47" s="30" t="s">
        <v>33</v>
      </c>
      <c r="C47" s="2"/>
      <c r="D47" s="19"/>
      <c r="E47" s="41">
        <v>2.0</v>
      </c>
      <c r="F47" s="21" t="s">
        <v>11</v>
      </c>
      <c r="G47" s="7">
        <f t="shared" si="13"/>
        <v>2</v>
      </c>
      <c r="H47" s="7"/>
      <c r="I47" s="7">
        <f t="shared" si="14"/>
        <v>0</v>
      </c>
      <c r="J47" s="7"/>
      <c r="K47" s="7">
        <v>0.0</v>
      </c>
      <c r="L47" s="7">
        <f t="shared" si="15"/>
        <v>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3"/>
      <c r="B48" s="31" t="s">
        <v>34</v>
      </c>
      <c r="C48" s="31"/>
      <c r="D48" s="31"/>
      <c r="E48" s="41">
        <v>2.0</v>
      </c>
      <c r="F48" s="21" t="s">
        <v>11</v>
      </c>
      <c r="G48" s="7">
        <f t="shared" si="13"/>
        <v>2</v>
      </c>
      <c r="H48" s="7"/>
      <c r="I48" s="7">
        <f t="shared" si="14"/>
        <v>0</v>
      </c>
      <c r="J48" s="7"/>
      <c r="K48" s="7">
        <v>0.0</v>
      </c>
      <c r="L48" s="7">
        <f t="shared" si="15"/>
        <v>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3"/>
      <c r="B49" s="31" t="s">
        <v>26</v>
      </c>
      <c r="C49" s="31"/>
      <c r="D49" s="42"/>
      <c r="E49" s="41">
        <v>2.0</v>
      </c>
      <c r="F49" s="7"/>
      <c r="G49" s="7">
        <f t="shared" si="13"/>
        <v>0</v>
      </c>
      <c r="H49" s="21" t="s">
        <v>11</v>
      </c>
      <c r="I49" s="7">
        <f t="shared" si="14"/>
        <v>1</v>
      </c>
      <c r="J49" s="7"/>
      <c r="K49" s="7">
        <v>0.0</v>
      </c>
      <c r="L49" s="7">
        <f t="shared" si="15"/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/>
      <c r="B50" s="32" t="s">
        <v>20</v>
      </c>
      <c r="C50" s="32"/>
      <c r="D50" s="32"/>
      <c r="E50" s="43">
        <v>2.0</v>
      </c>
      <c r="F50" s="21" t="s">
        <v>11</v>
      </c>
      <c r="G50" s="7">
        <f t="shared" si="13"/>
        <v>2</v>
      </c>
      <c r="H50" s="7"/>
      <c r="I50" s="7">
        <f t="shared" si="14"/>
        <v>0</v>
      </c>
      <c r="J50" s="7"/>
      <c r="K50" s="7">
        <v>0.0</v>
      </c>
      <c r="L50" s="7">
        <f t="shared" si="15"/>
        <v>2</v>
      </c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3"/>
      <c r="B51" s="3"/>
      <c r="C51" s="3"/>
      <c r="D51" s="3"/>
      <c r="E51" s="27">
        <f>SUM(E40:E50)</f>
        <v>24</v>
      </c>
      <c r="F51" s="20">
        <f>SUM(G42:G50)</f>
        <v>22</v>
      </c>
      <c r="G51" s="20"/>
      <c r="H51" s="20">
        <f>SUM(I42:I50)</f>
        <v>1</v>
      </c>
      <c r="I51" s="20"/>
      <c r="J51" s="20">
        <f>SUM(K42:K50)</f>
        <v>0</v>
      </c>
      <c r="K51" s="20"/>
      <c r="L51" s="27">
        <f>+F51+H51+J51</f>
        <v>23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75" customHeight="1">
      <c r="A53" s="33" t="s">
        <v>35</v>
      </c>
      <c r="B53" s="34"/>
      <c r="C53" s="34"/>
      <c r="D53" s="35"/>
      <c r="E53" s="39" t="s">
        <v>5</v>
      </c>
      <c r="F53" s="15" t="s">
        <v>6</v>
      </c>
      <c r="G53" s="15"/>
      <c r="H53" s="15" t="s">
        <v>7</v>
      </c>
      <c r="I53" s="15"/>
      <c r="J53" s="15" t="s">
        <v>8</v>
      </c>
      <c r="K53" s="28"/>
      <c r="L53" s="29" t="s">
        <v>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17"/>
      <c r="B54" s="30" t="s">
        <v>36</v>
      </c>
      <c r="C54" s="2"/>
      <c r="D54" s="19"/>
      <c r="E54" s="41">
        <v>3.0</v>
      </c>
      <c r="F54" s="7"/>
      <c r="G54" s="7">
        <f t="shared" ref="G54:G57" si="16">IF(F54="x",E54,0)</f>
        <v>0</v>
      </c>
      <c r="H54" s="21" t="s">
        <v>11</v>
      </c>
      <c r="I54" s="7">
        <f t="shared" ref="I54:I57" si="17">IF(H54="x",E54/2,0)</f>
        <v>1.5</v>
      </c>
      <c r="J54" s="7"/>
      <c r="K54" s="7">
        <v>0.0</v>
      </c>
      <c r="L54" s="7">
        <f t="shared" ref="L54:L57" si="18">SUM(G54,I54,K54)</f>
        <v>1.5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7"/>
      <c r="B55" s="30" t="s">
        <v>37</v>
      </c>
      <c r="C55" s="2"/>
      <c r="D55" s="19"/>
      <c r="E55" s="41">
        <v>2.0</v>
      </c>
      <c r="F55" s="21" t="s">
        <v>11</v>
      </c>
      <c r="G55" s="7">
        <f t="shared" si="16"/>
        <v>2</v>
      </c>
      <c r="H55" s="7"/>
      <c r="I55" s="7">
        <f t="shared" si="17"/>
        <v>0</v>
      </c>
      <c r="J55" s="7"/>
      <c r="K55" s="7">
        <v>0.0</v>
      </c>
      <c r="L55" s="7">
        <f t="shared" si="18"/>
        <v>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7"/>
      <c r="B56" s="30" t="s">
        <v>38</v>
      </c>
      <c r="C56" s="2"/>
      <c r="D56" s="19"/>
      <c r="E56" s="41">
        <v>2.0</v>
      </c>
      <c r="F56" s="7"/>
      <c r="G56" s="7">
        <f t="shared" si="16"/>
        <v>0</v>
      </c>
      <c r="H56" s="21" t="s">
        <v>11</v>
      </c>
      <c r="I56" s="7">
        <f t="shared" si="17"/>
        <v>1</v>
      </c>
      <c r="J56" s="7"/>
      <c r="K56" s="7">
        <v>0.0</v>
      </c>
      <c r="L56" s="7">
        <f t="shared" si="18"/>
        <v>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7"/>
      <c r="B57" s="31" t="s">
        <v>19</v>
      </c>
      <c r="C57" s="31"/>
      <c r="D57" s="42"/>
      <c r="E57" s="41">
        <v>2.0</v>
      </c>
      <c r="F57" s="21" t="s">
        <v>11</v>
      </c>
      <c r="G57" s="7">
        <f t="shared" si="16"/>
        <v>2</v>
      </c>
      <c r="H57" s="7"/>
      <c r="I57" s="7">
        <f t="shared" si="17"/>
        <v>0</v>
      </c>
      <c r="J57" s="7"/>
      <c r="K57" s="7">
        <v>0.0</v>
      </c>
      <c r="L57" s="7">
        <f t="shared" si="18"/>
        <v>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/>
      <c r="B58" s="32"/>
      <c r="C58" s="45"/>
      <c r="D58" s="46"/>
      <c r="E58" s="47">
        <f>SUM(E54:E57)</f>
        <v>9</v>
      </c>
      <c r="F58" s="20">
        <f>SUM(G54:G57)</f>
        <v>4</v>
      </c>
      <c r="G58" s="20"/>
      <c r="H58" s="20">
        <f>SUM(I54:I55)</f>
        <v>1.5</v>
      </c>
      <c r="I58" s="20"/>
      <c r="J58" s="20">
        <f>SUM(K54:K57)</f>
        <v>0</v>
      </c>
      <c r="K58" s="20"/>
      <c r="L58" s="27">
        <f>+F58+H58+J58</f>
        <v>5.5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12" t="s">
        <v>39</v>
      </c>
      <c r="B61" s="13"/>
      <c r="C61" s="13"/>
      <c r="D61" s="14"/>
      <c r="E61" s="15" t="s">
        <v>5</v>
      </c>
      <c r="F61" s="15" t="s">
        <v>6</v>
      </c>
      <c r="G61" s="15"/>
      <c r="H61" s="15" t="s">
        <v>7</v>
      </c>
      <c r="I61" s="15"/>
      <c r="J61" s="15" t="s">
        <v>8</v>
      </c>
      <c r="K61" s="28"/>
      <c r="L61" s="29" t="s">
        <v>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17"/>
      <c r="B62" s="30" t="s">
        <v>40</v>
      </c>
      <c r="C62" s="2"/>
      <c r="D62" s="19"/>
      <c r="E62" s="20">
        <v>2.0</v>
      </c>
      <c r="F62" s="21" t="s">
        <v>11</v>
      </c>
      <c r="G62" s="7">
        <f t="shared" ref="G62:G65" si="19">IF(F62="x",E62,0)</f>
        <v>2</v>
      </c>
      <c r="H62" s="7"/>
      <c r="I62" s="7">
        <f t="shared" ref="I62:I65" si="20">IF(H62="x",E62/2,0)</f>
        <v>0</v>
      </c>
      <c r="J62" s="7"/>
      <c r="K62" s="7">
        <f t="shared" ref="K62:K63" si="21">IF(J62="x",G62/2,0)</f>
        <v>0</v>
      </c>
      <c r="L62" s="7">
        <f t="shared" ref="L62:L63" si="22">SUM(G62,I62,K62)</f>
        <v>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17"/>
      <c r="B63" s="30" t="s">
        <v>41</v>
      </c>
      <c r="C63" s="2"/>
      <c r="D63" s="19"/>
      <c r="E63" s="20">
        <v>2.0</v>
      </c>
      <c r="F63" s="21" t="s">
        <v>11</v>
      </c>
      <c r="G63" s="7">
        <f t="shared" si="19"/>
        <v>2</v>
      </c>
      <c r="H63" s="7"/>
      <c r="I63" s="7">
        <f t="shared" si="20"/>
        <v>0</v>
      </c>
      <c r="J63" s="7"/>
      <c r="K63" s="7">
        <f t="shared" si="21"/>
        <v>0</v>
      </c>
      <c r="L63" s="7">
        <f t="shared" si="22"/>
        <v>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17"/>
      <c r="B64" s="3" t="s">
        <v>42</v>
      </c>
      <c r="C64" s="3"/>
      <c r="D64" s="38"/>
      <c r="E64" s="20">
        <v>4.0</v>
      </c>
      <c r="F64" s="21" t="s">
        <v>11</v>
      </c>
      <c r="G64" s="7">
        <f t="shared" si="19"/>
        <v>4</v>
      </c>
      <c r="H64" s="7"/>
      <c r="I64" s="7">
        <f t="shared" si="20"/>
        <v>0</v>
      </c>
      <c r="J64" s="7"/>
      <c r="K64" s="7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3"/>
      <c r="B65" s="48" t="s">
        <v>43</v>
      </c>
      <c r="C65" s="48"/>
      <c r="D65" s="48"/>
      <c r="E65" s="20">
        <v>4.0</v>
      </c>
      <c r="F65" s="21" t="s">
        <v>11</v>
      </c>
      <c r="G65" s="7">
        <f t="shared" si="19"/>
        <v>4</v>
      </c>
      <c r="H65" s="7"/>
      <c r="I65" s="7">
        <f t="shared" si="20"/>
        <v>0</v>
      </c>
      <c r="J65" s="7"/>
      <c r="K65" s="7">
        <f>IF(J65="x",G65/2,0)</f>
        <v>0</v>
      </c>
      <c r="L65" s="7">
        <f>SUM(G65,I65,K65)</f>
        <v>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27">
        <f>SUM(E62:E65)</f>
        <v>12</v>
      </c>
      <c r="F66" s="20">
        <f>SUM(G62:G65)</f>
        <v>12</v>
      </c>
      <c r="G66" s="20"/>
      <c r="H66" s="20">
        <f>SUM(I62:I65)</f>
        <v>0</v>
      </c>
      <c r="I66" s="20"/>
      <c r="J66" s="20">
        <f>SUM(K62:K65)</f>
        <v>0</v>
      </c>
      <c r="K66" s="20"/>
      <c r="L66" s="49">
        <f>SUM(L62:L65)</f>
        <v>8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6.75" customHeight="1">
      <c r="A68" s="12" t="s">
        <v>44</v>
      </c>
      <c r="B68" s="13"/>
      <c r="C68" s="13"/>
      <c r="D68" s="14"/>
      <c r="E68" s="15" t="s">
        <v>5</v>
      </c>
      <c r="F68" s="15" t="s">
        <v>6</v>
      </c>
      <c r="G68" s="15"/>
      <c r="H68" s="15" t="s">
        <v>7</v>
      </c>
      <c r="I68" s="15"/>
      <c r="J68" s="15" t="s">
        <v>8</v>
      </c>
      <c r="K68" s="28"/>
      <c r="L68" s="29" t="s">
        <v>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7"/>
      <c r="B69" s="50" t="s">
        <v>45</v>
      </c>
      <c r="C69" s="3"/>
      <c r="D69" s="38"/>
      <c r="E69" s="51"/>
      <c r="F69" s="52"/>
      <c r="G69" s="52"/>
      <c r="H69" s="52"/>
      <c r="I69" s="52"/>
      <c r="J69" s="52"/>
      <c r="K69" s="52"/>
      <c r="L69" s="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7"/>
      <c r="B70" s="30" t="s">
        <v>46</v>
      </c>
      <c r="C70" s="2"/>
      <c r="D70" s="19"/>
      <c r="E70" s="20">
        <v>4.0</v>
      </c>
      <c r="F70" s="21" t="s">
        <v>11</v>
      </c>
      <c r="G70" s="7">
        <f>IF(F70="x",E70,0)</f>
        <v>4</v>
      </c>
      <c r="H70" s="7"/>
      <c r="I70" s="7">
        <f>IF(H70="x",E70/2,0)</f>
        <v>0</v>
      </c>
      <c r="J70" s="7"/>
      <c r="K70" s="7">
        <f>IF(J70="x",G70/2,0)</f>
        <v>0</v>
      </c>
      <c r="L70" s="7">
        <f>SUM(G70,I70,K70)</f>
        <v>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7"/>
      <c r="B71" s="50" t="s">
        <v>47</v>
      </c>
      <c r="C71" s="31"/>
      <c r="D71" s="42"/>
      <c r="E71" s="51"/>
      <c r="F71" s="52"/>
      <c r="G71" s="52"/>
      <c r="H71" s="52"/>
      <c r="I71" s="52"/>
      <c r="J71" s="52"/>
      <c r="K71" s="52"/>
      <c r="L71" s="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7"/>
      <c r="B72" s="30" t="s">
        <v>48</v>
      </c>
      <c r="C72" s="2"/>
      <c r="D72" s="19"/>
      <c r="E72" s="20">
        <v>1.0</v>
      </c>
      <c r="F72" s="21" t="s">
        <v>11</v>
      </c>
      <c r="G72" s="7">
        <f>IF(F72="x",E72,0)</f>
        <v>1</v>
      </c>
      <c r="H72" s="7"/>
      <c r="I72" s="7">
        <f>IF(H72="x",E72/2,0)</f>
        <v>0</v>
      </c>
      <c r="J72" s="7"/>
      <c r="K72" s="7">
        <f>IF(J72="x",G72/2,0)</f>
        <v>0</v>
      </c>
      <c r="L72" s="7">
        <f>SUM(G72,I72,K72)</f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7"/>
      <c r="B73" s="53" t="s">
        <v>49</v>
      </c>
      <c r="C73" s="53"/>
      <c r="D73" s="54"/>
      <c r="E73" s="51"/>
      <c r="F73" s="52"/>
      <c r="G73" s="52"/>
      <c r="H73" s="52"/>
      <c r="I73" s="52"/>
      <c r="J73" s="52"/>
      <c r="K73" s="52"/>
      <c r="L73" s="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7"/>
      <c r="B74" s="30" t="s">
        <v>50</v>
      </c>
      <c r="C74" s="2"/>
      <c r="D74" s="19"/>
      <c r="E74" s="20">
        <v>1.0</v>
      </c>
      <c r="F74" s="21" t="s">
        <v>11</v>
      </c>
      <c r="G74" s="7">
        <f t="shared" ref="G74:G77" si="23">IF(F74="x",E74,0)</f>
        <v>1</v>
      </c>
      <c r="H74" s="7"/>
      <c r="I74" s="7">
        <f t="shared" ref="I74:I77" si="24">IF(H74="x",E74/2,0)</f>
        <v>0</v>
      </c>
      <c r="J74" s="7"/>
      <c r="K74" s="7">
        <f t="shared" ref="K74:K77" si="25">IF(J74="x",G74/2,0)</f>
        <v>0</v>
      </c>
      <c r="L74" s="7">
        <f t="shared" ref="L74:L77" si="26">SUM(G74,I74,K74)</f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7"/>
      <c r="B75" s="40" t="s">
        <v>51</v>
      </c>
      <c r="C75" s="2"/>
      <c r="D75" s="19"/>
      <c r="E75" s="20">
        <v>1.0</v>
      </c>
      <c r="F75" s="21" t="s">
        <v>11</v>
      </c>
      <c r="G75" s="7">
        <f t="shared" si="23"/>
        <v>1</v>
      </c>
      <c r="H75" s="7"/>
      <c r="I75" s="7">
        <f t="shared" si="24"/>
        <v>0</v>
      </c>
      <c r="J75" s="7"/>
      <c r="K75" s="7">
        <f t="shared" si="25"/>
        <v>0</v>
      </c>
      <c r="L75" s="7">
        <f t="shared" si="26"/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7"/>
      <c r="B76" s="55" t="s">
        <v>52</v>
      </c>
      <c r="C76" s="55"/>
      <c r="D76" s="55"/>
      <c r="E76" s="20">
        <v>1.0</v>
      </c>
      <c r="F76" s="7"/>
      <c r="G76" s="7">
        <f t="shared" si="23"/>
        <v>0</v>
      </c>
      <c r="H76" s="7"/>
      <c r="I76" s="7">
        <f t="shared" si="24"/>
        <v>0</v>
      </c>
      <c r="J76" s="21" t="s">
        <v>11</v>
      </c>
      <c r="K76" s="7">
        <f t="shared" si="25"/>
        <v>0</v>
      </c>
      <c r="L76" s="7">
        <f t="shared" si="26"/>
        <v>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/>
      <c r="B77" s="56" t="s">
        <v>53</v>
      </c>
      <c r="C77" s="25"/>
      <c r="D77" s="26"/>
      <c r="E77" s="36">
        <v>2.0</v>
      </c>
      <c r="F77" s="21" t="s">
        <v>11</v>
      </c>
      <c r="G77" s="7">
        <f t="shared" si="23"/>
        <v>2</v>
      </c>
      <c r="H77" s="7"/>
      <c r="I77" s="7">
        <f t="shared" si="24"/>
        <v>0</v>
      </c>
      <c r="J77" s="7"/>
      <c r="K77" s="7">
        <f t="shared" si="25"/>
        <v>0</v>
      </c>
      <c r="L77" s="7">
        <f t="shared" si="26"/>
        <v>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27">
        <f>SUM(E69:E77)</f>
        <v>10</v>
      </c>
      <c r="F78" s="20">
        <f>SUM(G70:G77)</f>
        <v>9</v>
      </c>
      <c r="G78" s="20"/>
      <c r="H78" s="20">
        <f>SUM(I70:I77)</f>
        <v>0</v>
      </c>
      <c r="I78" s="20"/>
      <c r="J78" s="20">
        <f>SUM(K70:K77)</f>
        <v>0</v>
      </c>
      <c r="K78" s="20"/>
      <c r="L78" s="20">
        <f>+F78+H78+J78</f>
        <v>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57" t="s">
        <v>54</v>
      </c>
      <c r="B81" s="2"/>
      <c r="C81" s="2"/>
      <c r="D81" s="58"/>
      <c r="E81" s="27">
        <f t="shared" ref="E81:F81" si="27">SUM(E17,E25,E32,E39,E51,E58,E66,E78)</f>
        <v>100</v>
      </c>
      <c r="F81" s="27">
        <f t="shared" si="27"/>
        <v>76</v>
      </c>
      <c r="G81" s="27"/>
      <c r="H81" s="27">
        <f>SUM(H17,H25,H32,H39,H51,H58,H66,H78)</f>
        <v>10.5</v>
      </c>
      <c r="I81" s="27"/>
      <c r="J81" s="27">
        <f>SUM(J17,J25,J32,J39,J51,J58,J66,J78)</f>
        <v>0</v>
      </c>
      <c r="K81" s="27"/>
      <c r="L81" s="27">
        <f>SUM(L17,L25,L32,L39,L51,L58,L66,L78)</f>
        <v>82.5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3"/>
      <c r="B82" s="3"/>
      <c r="C82" s="3"/>
      <c r="D82" s="59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8">
    <mergeCell ref="A1:D1"/>
    <mergeCell ref="A2:D2"/>
    <mergeCell ref="C5:D5"/>
    <mergeCell ref="C6:D6"/>
    <mergeCell ref="C7:D7"/>
    <mergeCell ref="A9:D9"/>
    <mergeCell ref="A12:D12"/>
    <mergeCell ref="B13:D13"/>
    <mergeCell ref="B14:D14"/>
    <mergeCell ref="B16:D16"/>
    <mergeCell ref="A19:D19"/>
    <mergeCell ref="B20:D20"/>
    <mergeCell ref="B21:D21"/>
    <mergeCell ref="B25:D25"/>
    <mergeCell ref="B28:D28"/>
    <mergeCell ref="B35:D35"/>
    <mergeCell ref="B42:D42"/>
    <mergeCell ref="B43:D43"/>
    <mergeCell ref="B44:D44"/>
    <mergeCell ref="B45:D45"/>
    <mergeCell ref="B46:D46"/>
    <mergeCell ref="B47:D47"/>
    <mergeCell ref="B54:D54"/>
    <mergeCell ref="B55:D55"/>
    <mergeCell ref="B56:D56"/>
    <mergeCell ref="A61:D61"/>
    <mergeCell ref="B62:D62"/>
    <mergeCell ref="B63:D63"/>
    <mergeCell ref="B75:D75"/>
    <mergeCell ref="B77:D77"/>
    <mergeCell ref="A81:C81"/>
    <mergeCell ref="A68:D68"/>
    <mergeCell ref="E69:L69"/>
    <mergeCell ref="B70:D70"/>
    <mergeCell ref="E71:L71"/>
    <mergeCell ref="B72:D72"/>
    <mergeCell ref="E73:L73"/>
    <mergeCell ref="B74:D74"/>
  </mergeCells>
  <printOptions/>
  <pageMargins bottom="0.309722222222222" footer="0.0" header="0.0" left="0.3" right="0.229861111111111" top="0.459722222222222"/>
  <pageSetup scale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2016-04-15T21:42:07Z</dcterms:created>
  <dc:creator>Admin</dc:creator>
</cp:coreProperties>
</file>